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07"/>
  <workbookPr/>
  <mc:AlternateContent xmlns:mc="http://schemas.openxmlformats.org/markup-compatibility/2006">
    <mc:Choice Requires="x15">
      <x15ac:absPath xmlns:x15ac="http://schemas.microsoft.com/office/spreadsheetml/2010/11/ac" url="C:\Users\Marijn Korthouwer\Documents\GitHub\klaverjas-engine\Assignment1Team10_NUMERICAL_METHODS\"/>
    </mc:Choice>
  </mc:AlternateContent>
  <xr:revisionPtr revIDLastSave="0" documentId="13_ncr:1_{F543723E-273B-40FA-AAB8-9D41A8C92A3E}" xr6:coauthVersionLast="47" xr6:coauthVersionMax="47" xr10:uidLastSave="{00000000-0000-0000-0000-000000000000}"/>
  <bookViews>
    <workbookView xWindow="38280" yWindow="3360" windowWidth="29040" windowHeight="15840" xr2:uid="{00000000-000D-0000-FFFF-FFFF00000000}"/>
  </bookViews>
  <sheets>
    <sheet name="x-val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G10" i="1"/>
  <c r="M4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G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3" i="1"/>
  <c r="B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3" i="1"/>
  <c r="G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G7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M243" i="1" l="1"/>
  <c r="M231" i="1"/>
  <c r="M219" i="1"/>
  <c r="M207" i="1"/>
  <c r="M195" i="1"/>
  <c r="M183" i="1"/>
  <c r="M171" i="1"/>
  <c r="M159" i="1"/>
  <c r="M147" i="1"/>
  <c r="M135" i="1"/>
  <c r="M123" i="1"/>
  <c r="M111" i="1"/>
  <c r="M99" i="1"/>
  <c r="M87" i="1"/>
  <c r="M75" i="1"/>
  <c r="M63" i="1"/>
  <c r="M51" i="1"/>
  <c r="M39" i="1"/>
  <c r="M27" i="1"/>
  <c r="M15" i="1"/>
  <c r="M3" i="1"/>
  <c r="M242" i="1"/>
  <c r="M230" i="1"/>
  <c r="M218" i="1"/>
  <c r="M206" i="1"/>
  <c r="M194" i="1"/>
  <c r="M182" i="1"/>
  <c r="M170" i="1"/>
  <c r="M158" i="1"/>
  <c r="M146" i="1"/>
  <c r="M134" i="1"/>
  <c r="M122" i="1"/>
  <c r="M110" i="1"/>
  <c r="M98" i="1"/>
  <c r="M86" i="1"/>
  <c r="M74" i="1"/>
  <c r="M62" i="1"/>
  <c r="M50" i="1"/>
  <c r="M38" i="1"/>
  <c r="M26" i="1"/>
  <c r="M14" i="1"/>
  <c r="M109" i="1"/>
  <c r="M251" i="1"/>
  <c r="M239" i="1"/>
  <c r="M227" i="1"/>
  <c r="M215" i="1"/>
  <c r="M203" i="1"/>
  <c r="M191" i="1"/>
  <c r="M179" i="1"/>
  <c r="M167" i="1"/>
  <c r="M155" i="1"/>
  <c r="M143" i="1"/>
  <c r="M131" i="1"/>
  <c r="M119" i="1"/>
  <c r="M107" i="1"/>
  <c r="M95" i="1"/>
  <c r="M83" i="1"/>
  <c r="M71" i="1"/>
  <c r="M59" i="1"/>
  <c r="M47" i="1"/>
  <c r="M35" i="1"/>
  <c r="M23" i="1"/>
  <c r="M11" i="1"/>
  <c r="M61" i="1"/>
  <c r="M180" i="1"/>
  <c r="M132" i="1"/>
  <c r="M36" i="1"/>
  <c r="M250" i="1"/>
  <c r="M238" i="1"/>
  <c r="M226" i="1"/>
  <c r="M214" i="1"/>
  <c r="M202" i="1"/>
  <c r="M190" i="1"/>
  <c r="M178" i="1"/>
  <c r="M166" i="1"/>
  <c r="M154" i="1"/>
  <c r="M142" i="1"/>
  <c r="M130" i="1"/>
  <c r="M118" i="1"/>
  <c r="M106" i="1"/>
  <c r="M94" i="1"/>
  <c r="M82" i="1"/>
  <c r="M70" i="1"/>
  <c r="M58" i="1"/>
  <c r="M46" i="1"/>
  <c r="M34" i="1"/>
  <c r="M22" i="1"/>
  <c r="M10" i="1"/>
  <c r="M97" i="1"/>
  <c r="M60" i="1"/>
  <c r="M249" i="1"/>
  <c r="M237" i="1"/>
  <c r="M225" i="1"/>
  <c r="M213" i="1"/>
  <c r="M201" i="1"/>
  <c r="M189" i="1"/>
  <c r="M177" i="1"/>
  <c r="M165" i="1"/>
  <c r="M153" i="1"/>
  <c r="M141" i="1"/>
  <c r="M129" i="1"/>
  <c r="M117" i="1"/>
  <c r="M105" i="1"/>
  <c r="M93" i="1"/>
  <c r="M81" i="1"/>
  <c r="M69" i="1"/>
  <c r="M57" i="1"/>
  <c r="M45" i="1"/>
  <c r="M33" i="1"/>
  <c r="M21" i="1"/>
  <c r="M9" i="1"/>
  <c r="M72" i="1"/>
  <c r="M248" i="1"/>
  <c r="M236" i="1"/>
  <c r="M224" i="1"/>
  <c r="M212" i="1"/>
  <c r="M200" i="1"/>
  <c r="M188" i="1"/>
  <c r="M176" i="1"/>
  <c r="M164" i="1"/>
  <c r="M152" i="1"/>
  <c r="M140" i="1"/>
  <c r="M128" i="1"/>
  <c r="M116" i="1"/>
  <c r="M104" i="1"/>
  <c r="M92" i="1"/>
  <c r="M80" i="1"/>
  <c r="M68" i="1"/>
  <c r="M56" i="1"/>
  <c r="M44" i="1"/>
  <c r="M32" i="1"/>
  <c r="M20" i="1"/>
  <c r="M8" i="1"/>
  <c r="M229" i="1"/>
  <c r="M205" i="1"/>
  <c r="M193" i="1"/>
  <c r="M157" i="1"/>
  <c r="M121" i="1"/>
  <c r="M73" i="1"/>
  <c r="M37" i="1"/>
  <c r="M228" i="1"/>
  <c r="M204" i="1"/>
  <c r="M156" i="1"/>
  <c r="M108" i="1"/>
  <c r="M96" i="1"/>
  <c r="M24" i="1"/>
  <c r="M247" i="1"/>
  <c r="M235" i="1"/>
  <c r="M223" i="1"/>
  <c r="M211" i="1"/>
  <c r="M199" i="1"/>
  <c r="M187" i="1"/>
  <c r="M175" i="1"/>
  <c r="M163" i="1"/>
  <c r="M151" i="1"/>
  <c r="M139" i="1"/>
  <c r="M127" i="1"/>
  <c r="M115" i="1"/>
  <c r="M103" i="1"/>
  <c r="M91" i="1"/>
  <c r="M79" i="1"/>
  <c r="M67" i="1"/>
  <c r="M55" i="1"/>
  <c r="M43" i="1"/>
  <c r="M31" i="1"/>
  <c r="M19" i="1"/>
  <c r="M7" i="1"/>
  <c r="M49" i="1"/>
  <c r="M246" i="1"/>
  <c r="M234" i="1"/>
  <c r="M222" i="1"/>
  <c r="M210" i="1"/>
  <c r="M198" i="1"/>
  <c r="M186" i="1"/>
  <c r="M174" i="1"/>
  <c r="M162" i="1"/>
  <c r="M150" i="1"/>
  <c r="M138" i="1"/>
  <c r="M126" i="1"/>
  <c r="M114" i="1"/>
  <c r="M102" i="1"/>
  <c r="M90" i="1"/>
  <c r="M78" i="1"/>
  <c r="M66" i="1"/>
  <c r="M54" i="1"/>
  <c r="M42" i="1"/>
  <c r="M30" i="1"/>
  <c r="M18" i="1"/>
  <c r="M6" i="1"/>
  <c r="M253" i="1"/>
  <c r="M169" i="1"/>
  <c r="M13" i="1"/>
  <c r="M252" i="1"/>
  <c r="M192" i="1"/>
  <c r="M120" i="1"/>
  <c r="M48" i="1"/>
  <c r="M245" i="1"/>
  <c r="M233" i="1"/>
  <c r="M221" i="1"/>
  <c r="M209" i="1"/>
  <c r="M197" i="1"/>
  <c r="M185" i="1"/>
  <c r="M173" i="1"/>
  <c r="M161" i="1"/>
  <c r="M149" i="1"/>
  <c r="M137" i="1"/>
  <c r="M125" i="1"/>
  <c r="M113" i="1"/>
  <c r="M101" i="1"/>
  <c r="M89" i="1"/>
  <c r="M77" i="1"/>
  <c r="M65" i="1"/>
  <c r="M53" i="1"/>
  <c r="M41" i="1"/>
  <c r="M29" i="1"/>
  <c r="M17" i="1"/>
  <c r="M5" i="1"/>
  <c r="M241" i="1"/>
  <c r="M217" i="1"/>
  <c r="M181" i="1"/>
  <c r="M145" i="1"/>
  <c r="M133" i="1"/>
  <c r="M85" i="1"/>
  <c r="M25" i="1"/>
  <c r="M240" i="1"/>
  <c r="M216" i="1"/>
  <c r="M168" i="1"/>
  <c r="M144" i="1"/>
  <c r="M84" i="1"/>
  <c r="M12" i="1"/>
  <c r="M244" i="1"/>
  <c r="M232" i="1"/>
  <c r="M220" i="1"/>
  <c r="M208" i="1"/>
  <c r="M196" i="1"/>
  <c r="M184" i="1"/>
  <c r="M172" i="1"/>
  <c r="M160" i="1"/>
  <c r="M148" i="1"/>
  <c r="M136" i="1"/>
  <c r="M124" i="1"/>
  <c r="M112" i="1"/>
  <c r="M100" i="1"/>
  <c r="M88" i="1"/>
  <c r="M76" i="1"/>
  <c r="M64" i="1"/>
  <c r="M52" i="1"/>
  <c r="M40" i="1"/>
  <c r="M28" i="1"/>
  <c r="M16" i="1"/>
</calcChain>
</file>

<file path=xl/sharedStrings.xml><?xml version="1.0" encoding="utf-8"?>
<sst xmlns="http://schemas.openxmlformats.org/spreadsheetml/2006/main" count="19" uniqueCount="13">
  <si>
    <t>begin</t>
  </si>
  <si>
    <t>step</t>
  </si>
  <si>
    <t>n</t>
  </si>
  <si>
    <t>Log likelihood</t>
  </si>
  <si>
    <t>term 1</t>
  </si>
  <si>
    <t>lambda</t>
  </si>
  <si>
    <t>term2</t>
  </si>
  <si>
    <t>term3</t>
  </si>
  <si>
    <t>term3-1</t>
  </si>
  <si>
    <t>mu</t>
  </si>
  <si>
    <t>x</t>
  </si>
  <si>
    <t>Log likelihood derivative</t>
  </si>
  <si>
    <t>term1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</si>
</sst>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'x-values'!$N$2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'x-values'!$J$3:$J$253</c:f>
              <c:numCache>
                <c:formatCode>General</c:formatCode>
                <c:ptCount val="2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0.57000000000000006</c:v>
                </c:pt>
                <c:pt idx="8">
                  <c:v>0.58000000000000007</c:v>
                </c:pt>
                <c:pt idx="9">
                  <c:v>0.59000000000000008</c:v>
                </c:pt>
                <c:pt idx="10">
                  <c:v>0.60000000000000009</c:v>
                </c:pt>
                <c:pt idx="11">
                  <c:v>0.6100000000000001</c:v>
                </c:pt>
                <c:pt idx="12">
                  <c:v>0.62000000000000011</c:v>
                </c:pt>
                <c:pt idx="13">
                  <c:v>0.63000000000000012</c:v>
                </c:pt>
                <c:pt idx="14">
                  <c:v>0.64000000000000012</c:v>
                </c:pt>
                <c:pt idx="15">
                  <c:v>0.65000000000000013</c:v>
                </c:pt>
                <c:pt idx="16">
                  <c:v>0.66000000000000014</c:v>
                </c:pt>
                <c:pt idx="17">
                  <c:v>0.67000000000000015</c:v>
                </c:pt>
                <c:pt idx="18">
                  <c:v>0.68000000000000016</c:v>
                </c:pt>
                <c:pt idx="19">
                  <c:v>0.69000000000000017</c:v>
                </c:pt>
                <c:pt idx="20">
                  <c:v>0.70000000000000018</c:v>
                </c:pt>
                <c:pt idx="21">
                  <c:v>0.71000000000000019</c:v>
                </c:pt>
                <c:pt idx="22">
                  <c:v>0.7200000000000002</c:v>
                </c:pt>
                <c:pt idx="23">
                  <c:v>0.7300000000000002</c:v>
                </c:pt>
                <c:pt idx="24">
                  <c:v>0.74000000000000021</c:v>
                </c:pt>
                <c:pt idx="25">
                  <c:v>0.75000000000000022</c:v>
                </c:pt>
                <c:pt idx="26">
                  <c:v>0.76000000000000023</c:v>
                </c:pt>
                <c:pt idx="27">
                  <c:v>0.77000000000000024</c:v>
                </c:pt>
                <c:pt idx="28">
                  <c:v>0.78000000000000025</c:v>
                </c:pt>
                <c:pt idx="29">
                  <c:v>0.79000000000000026</c:v>
                </c:pt>
                <c:pt idx="30">
                  <c:v>0.80000000000000027</c:v>
                </c:pt>
                <c:pt idx="31">
                  <c:v>0.81000000000000028</c:v>
                </c:pt>
                <c:pt idx="32">
                  <c:v>0.82000000000000028</c:v>
                </c:pt>
                <c:pt idx="33">
                  <c:v>0.83000000000000029</c:v>
                </c:pt>
                <c:pt idx="34">
                  <c:v>0.8400000000000003</c:v>
                </c:pt>
                <c:pt idx="35">
                  <c:v>0.85000000000000031</c:v>
                </c:pt>
                <c:pt idx="36">
                  <c:v>0.86000000000000032</c:v>
                </c:pt>
                <c:pt idx="37">
                  <c:v>0.87000000000000033</c:v>
                </c:pt>
                <c:pt idx="38">
                  <c:v>0.88000000000000034</c:v>
                </c:pt>
                <c:pt idx="39">
                  <c:v>0.89000000000000035</c:v>
                </c:pt>
                <c:pt idx="40">
                  <c:v>0.90000000000000036</c:v>
                </c:pt>
                <c:pt idx="41">
                  <c:v>0.91000000000000036</c:v>
                </c:pt>
                <c:pt idx="42">
                  <c:v>0.92000000000000037</c:v>
                </c:pt>
                <c:pt idx="43">
                  <c:v>0.93000000000000038</c:v>
                </c:pt>
                <c:pt idx="44">
                  <c:v>0.94000000000000039</c:v>
                </c:pt>
                <c:pt idx="45">
                  <c:v>0.9500000000000004</c:v>
                </c:pt>
                <c:pt idx="46">
                  <c:v>0.96000000000000041</c:v>
                </c:pt>
                <c:pt idx="47">
                  <c:v>0.97000000000000042</c:v>
                </c:pt>
                <c:pt idx="48">
                  <c:v>0.98000000000000043</c:v>
                </c:pt>
                <c:pt idx="49">
                  <c:v>0.99000000000000044</c:v>
                </c:pt>
                <c:pt idx="50">
                  <c:v>1.0000000000000004</c:v>
                </c:pt>
                <c:pt idx="51">
                  <c:v>1.0100000000000005</c:v>
                </c:pt>
                <c:pt idx="52">
                  <c:v>1.0200000000000005</c:v>
                </c:pt>
                <c:pt idx="53">
                  <c:v>1.0300000000000005</c:v>
                </c:pt>
                <c:pt idx="54">
                  <c:v>1.0400000000000005</c:v>
                </c:pt>
                <c:pt idx="55">
                  <c:v>1.0500000000000005</c:v>
                </c:pt>
                <c:pt idx="56">
                  <c:v>1.0600000000000005</c:v>
                </c:pt>
                <c:pt idx="57">
                  <c:v>1.0700000000000005</c:v>
                </c:pt>
                <c:pt idx="58">
                  <c:v>1.0800000000000005</c:v>
                </c:pt>
                <c:pt idx="59">
                  <c:v>1.0900000000000005</c:v>
                </c:pt>
                <c:pt idx="60">
                  <c:v>1.1000000000000005</c:v>
                </c:pt>
                <c:pt idx="61">
                  <c:v>1.1100000000000005</c:v>
                </c:pt>
                <c:pt idx="62">
                  <c:v>1.1200000000000006</c:v>
                </c:pt>
                <c:pt idx="63">
                  <c:v>1.1300000000000006</c:v>
                </c:pt>
                <c:pt idx="64">
                  <c:v>1.1400000000000006</c:v>
                </c:pt>
                <c:pt idx="65">
                  <c:v>1.1500000000000006</c:v>
                </c:pt>
                <c:pt idx="66">
                  <c:v>1.1600000000000006</c:v>
                </c:pt>
                <c:pt idx="67">
                  <c:v>1.1700000000000006</c:v>
                </c:pt>
                <c:pt idx="68">
                  <c:v>1.1800000000000006</c:v>
                </c:pt>
                <c:pt idx="69">
                  <c:v>1.1900000000000006</c:v>
                </c:pt>
                <c:pt idx="70">
                  <c:v>1.2000000000000006</c:v>
                </c:pt>
                <c:pt idx="71">
                  <c:v>1.2100000000000006</c:v>
                </c:pt>
                <c:pt idx="72">
                  <c:v>1.2200000000000006</c:v>
                </c:pt>
                <c:pt idx="73">
                  <c:v>1.2300000000000006</c:v>
                </c:pt>
                <c:pt idx="74">
                  <c:v>1.2400000000000007</c:v>
                </c:pt>
                <c:pt idx="75">
                  <c:v>1.2500000000000007</c:v>
                </c:pt>
                <c:pt idx="76">
                  <c:v>1.2600000000000007</c:v>
                </c:pt>
                <c:pt idx="77">
                  <c:v>1.2700000000000007</c:v>
                </c:pt>
                <c:pt idx="78">
                  <c:v>1.2800000000000007</c:v>
                </c:pt>
                <c:pt idx="79">
                  <c:v>1.2900000000000007</c:v>
                </c:pt>
                <c:pt idx="80">
                  <c:v>1.3000000000000007</c:v>
                </c:pt>
                <c:pt idx="81">
                  <c:v>1.3100000000000007</c:v>
                </c:pt>
                <c:pt idx="82">
                  <c:v>1.3200000000000007</c:v>
                </c:pt>
                <c:pt idx="83">
                  <c:v>1.3300000000000007</c:v>
                </c:pt>
                <c:pt idx="84">
                  <c:v>1.3400000000000007</c:v>
                </c:pt>
                <c:pt idx="85">
                  <c:v>1.3500000000000008</c:v>
                </c:pt>
                <c:pt idx="86">
                  <c:v>1.3600000000000008</c:v>
                </c:pt>
                <c:pt idx="87">
                  <c:v>1.3700000000000008</c:v>
                </c:pt>
                <c:pt idx="88">
                  <c:v>1.3800000000000008</c:v>
                </c:pt>
                <c:pt idx="89">
                  <c:v>1.3900000000000008</c:v>
                </c:pt>
                <c:pt idx="90">
                  <c:v>1.4000000000000008</c:v>
                </c:pt>
                <c:pt idx="91">
                  <c:v>1.4100000000000008</c:v>
                </c:pt>
                <c:pt idx="92">
                  <c:v>1.4200000000000008</c:v>
                </c:pt>
                <c:pt idx="93">
                  <c:v>1.4300000000000008</c:v>
                </c:pt>
                <c:pt idx="94">
                  <c:v>1.4400000000000008</c:v>
                </c:pt>
                <c:pt idx="95">
                  <c:v>1.4500000000000008</c:v>
                </c:pt>
                <c:pt idx="96">
                  <c:v>1.4600000000000009</c:v>
                </c:pt>
                <c:pt idx="97">
                  <c:v>1.4700000000000009</c:v>
                </c:pt>
                <c:pt idx="98">
                  <c:v>1.4800000000000009</c:v>
                </c:pt>
                <c:pt idx="99">
                  <c:v>1.4900000000000009</c:v>
                </c:pt>
                <c:pt idx="100">
                  <c:v>1.5000000000000009</c:v>
                </c:pt>
                <c:pt idx="101">
                  <c:v>1.5100000000000009</c:v>
                </c:pt>
                <c:pt idx="102">
                  <c:v>1.5200000000000009</c:v>
                </c:pt>
                <c:pt idx="103">
                  <c:v>1.5300000000000009</c:v>
                </c:pt>
                <c:pt idx="104">
                  <c:v>1.5400000000000009</c:v>
                </c:pt>
                <c:pt idx="105">
                  <c:v>1.5500000000000009</c:v>
                </c:pt>
                <c:pt idx="106">
                  <c:v>1.5600000000000009</c:v>
                </c:pt>
                <c:pt idx="107">
                  <c:v>1.570000000000001</c:v>
                </c:pt>
                <c:pt idx="108">
                  <c:v>1.580000000000001</c:v>
                </c:pt>
                <c:pt idx="109">
                  <c:v>1.590000000000001</c:v>
                </c:pt>
                <c:pt idx="110">
                  <c:v>1.600000000000001</c:v>
                </c:pt>
                <c:pt idx="111">
                  <c:v>1.610000000000001</c:v>
                </c:pt>
                <c:pt idx="112">
                  <c:v>1.620000000000001</c:v>
                </c:pt>
                <c:pt idx="113">
                  <c:v>1.630000000000001</c:v>
                </c:pt>
                <c:pt idx="114">
                  <c:v>1.640000000000001</c:v>
                </c:pt>
                <c:pt idx="115">
                  <c:v>1.650000000000001</c:v>
                </c:pt>
                <c:pt idx="116">
                  <c:v>1.660000000000001</c:v>
                </c:pt>
                <c:pt idx="117">
                  <c:v>1.670000000000001</c:v>
                </c:pt>
                <c:pt idx="118">
                  <c:v>1.680000000000001</c:v>
                </c:pt>
                <c:pt idx="119">
                  <c:v>1.6900000000000011</c:v>
                </c:pt>
                <c:pt idx="120">
                  <c:v>1.7000000000000011</c:v>
                </c:pt>
                <c:pt idx="121">
                  <c:v>1.7100000000000011</c:v>
                </c:pt>
                <c:pt idx="122">
                  <c:v>1.7200000000000011</c:v>
                </c:pt>
                <c:pt idx="123">
                  <c:v>1.7300000000000011</c:v>
                </c:pt>
                <c:pt idx="124">
                  <c:v>1.7400000000000011</c:v>
                </c:pt>
                <c:pt idx="125">
                  <c:v>1.7500000000000011</c:v>
                </c:pt>
                <c:pt idx="126">
                  <c:v>1.7600000000000011</c:v>
                </c:pt>
                <c:pt idx="127">
                  <c:v>1.7700000000000011</c:v>
                </c:pt>
                <c:pt idx="128">
                  <c:v>1.7800000000000011</c:v>
                </c:pt>
                <c:pt idx="129">
                  <c:v>1.7900000000000011</c:v>
                </c:pt>
                <c:pt idx="130">
                  <c:v>1.8000000000000012</c:v>
                </c:pt>
                <c:pt idx="131">
                  <c:v>1.8100000000000012</c:v>
                </c:pt>
                <c:pt idx="132">
                  <c:v>1.8200000000000012</c:v>
                </c:pt>
                <c:pt idx="133">
                  <c:v>1.8300000000000012</c:v>
                </c:pt>
                <c:pt idx="134">
                  <c:v>1.8400000000000012</c:v>
                </c:pt>
                <c:pt idx="135">
                  <c:v>1.8500000000000012</c:v>
                </c:pt>
                <c:pt idx="136">
                  <c:v>1.8600000000000012</c:v>
                </c:pt>
                <c:pt idx="137">
                  <c:v>1.8700000000000012</c:v>
                </c:pt>
                <c:pt idx="138">
                  <c:v>1.8800000000000012</c:v>
                </c:pt>
                <c:pt idx="139">
                  <c:v>1.8900000000000012</c:v>
                </c:pt>
                <c:pt idx="140">
                  <c:v>1.9000000000000012</c:v>
                </c:pt>
                <c:pt idx="141">
                  <c:v>1.9100000000000013</c:v>
                </c:pt>
                <c:pt idx="142">
                  <c:v>1.9200000000000013</c:v>
                </c:pt>
                <c:pt idx="143">
                  <c:v>1.9300000000000013</c:v>
                </c:pt>
                <c:pt idx="144">
                  <c:v>1.9400000000000013</c:v>
                </c:pt>
                <c:pt idx="145">
                  <c:v>1.9500000000000013</c:v>
                </c:pt>
                <c:pt idx="146">
                  <c:v>1.9600000000000013</c:v>
                </c:pt>
                <c:pt idx="147">
                  <c:v>1.9700000000000013</c:v>
                </c:pt>
                <c:pt idx="148">
                  <c:v>1.9800000000000013</c:v>
                </c:pt>
                <c:pt idx="149">
                  <c:v>1.9900000000000013</c:v>
                </c:pt>
                <c:pt idx="150">
                  <c:v>2.0000000000000013</c:v>
                </c:pt>
                <c:pt idx="151">
                  <c:v>2.0100000000000011</c:v>
                </c:pt>
                <c:pt idx="152">
                  <c:v>2.0200000000000009</c:v>
                </c:pt>
                <c:pt idx="153">
                  <c:v>2.0300000000000007</c:v>
                </c:pt>
                <c:pt idx="154">
                  <c:v>2.0400000000000005</c:v>
                </c:pt>
                <c:pt idx="155">
                  <c:v>2.0500000000000003</c:v>
                </c:pt>
                <c:pt idx="156">
                  <c:v>2.06</c:v>
                </c:pt>
                <c:pt idx="157">
                  <c:v>2.0699999999999998</c:v>
                </c:pt>
                <c:pt idx="158">
                  <c:v>2.0799999999999996</c:v>
                </c:pt>
                <c:pt idx="159">
                  <c:v>2.0899999999999994</c:v>
                </c:pt>
                <c:pt idx="160">
                  <c:v>2.0999999999999992</c:v>
                </c:pt>
                <c:pt idx="161">
                  <c:v>2.109999999999999</c:v>
                </c:pt>
                <c:pt idx="162">
                  <c:v>2.1199999999999988</c:v>
                </c:pt>
                <c:pt idx="163">
                  <c:v>2.1299999999999986</c:v>
                </c:pt>
                <c:pt idx="164">
                  <c:v>2.1399999999999983</c:v>
                </c:pt>
                <c:pt idx="165">
                  <c:v>2.1499999999999981</c:v>
                </c:pt>
                <c:pt idx="166">
                  <c:v>2.1599999999999979</c:v>
                </c:pt>
                <c:pt idx="167">
                  <c:v>2.1699999999999977</c:v>
                </c:pt>
                <c:pt idx="168">
                  <c:v>2.1799999999999975</c:v>
                </c:pt>
                <c:pt idx="169">
                  <c:v>2.1899999999999973</c:v>
                </c:pt>
                <c:pt idx="170">
                  <c:v>2.1999999999999971</c:v>
                </c:pt>
                <c:pt idx="171">
                  <c:v>2.2099999999999969</c:v>
                </c:pt>
                <c:pt idx="172">
                  <c:v>2.2199999999999966</c:v>
                </c:pt>
                <c:pt idx="173">
                  <c:v>2.2299999999999964</c:v>
                </c:pt>
                <c:pt idx="174">
                  <c:v>2.2399999999999962</c:v>
                </c:pt>
                <c:pt idx="175">
                  <c:v>2.249999999999996</c:v>
                </c:pt>
                <c:pt idx="176">
                  <c:v>2.2599999999999958</c:v>
                </c:pt>
                <c:pt idx="177">
                  <c:v>2.2699999999999956</c:v>
                </c:pt>
                <c:pt idx="178">
                  <c:v>2.2799999999999954</c:v>
                </c:pt>
                <c:pt idx="179">
                  <c:v>2.2899999999999952</c:v>
                </c:pt>
                <c:pt idx="180">
                  <c:v>2.2999999999999949</c:v>
                </c:pt>
                <c:pt idx="181">
                  <c:v>2.3099999999999947</c:v>
                </c:pt>
                <c:pt idx="182">
                  <c:v>2.3199999999999945</c:v>
                </c:pt>
                <c:pt idx="183">
                  <c:v>2.3299999999999943</c:v>
                </c:pt>
                <c:pt idx="184">
                  <c:v>2.3399999999999941</c:v>
                </c:pt>
                <c:pt idx="185">
                  <c:v>2.3499999999999939</c:v>
                </c:pt>
                <c:pt idx="186">
                  <c:v>2.3599999999999937</c:v>
                </c:pt>
                <c:pt idx="187">
                  <c:v>2.3699999999999934</c:v>
                </c:pt>
                <c:pt idx="188">
                  <c:v>2.3799999999999932</c:v>
                </c:pt>
                <c:pt idx="189">
                  <c:v>2.389999999999993</c:v>
                </c:pt>
                <c:pt idx="190">
                  <c:v>2.3999999999999928</c:v>
                </c:pt>
                <c:pt idx="191">
                  <c:v>2.4099999999999926</c:v>
                </c:pt>
                <c:pt idx="192">
                  <c:v>2.4199999999999924</c:v>
                </c:pt>
                <c:pt idx="193">
                  <c:v>2.4299999999999922</c:v>
                </c:pt>
                <c:pt idx="194">
                  <c:v>2.439999999999992</c:v>
                </c:pt>
                <c:pt idx="195">
                  <c:v>2.4499999999999917</c:v>
                </c:pt>
                <c:pt idx="196">
                  <c:v>2.4599999999999915</c:v>
                </c:pt>
                <c:pt idx="197">
                  <c:v>2.4699999999999913</c:v>
                </c:pt>
                <c:pt idx="198">
                  <c:v>2.4799999999999911</c:v>
                </c:pt>
                <c:pt idx="199">
                  <c:v>2.4899999999999909</c:v>
                </c:pt>
                <c:pt idx="200">
                  <c:v>2.4999999999999907</c:v>
                </c:pt>
                <c:pt idx="201">
                  <c:v>2.5099999999999905</c:v>
                </c:pt>
                <c:pt idx="202">
                  <c:v>2.5199999999999902</c:v>
                </c:pt>
                <c:pt idx="203">
                  <c:v>2.52999999999999</c:v>
                </c:pt>
                <c:pt idx="204">
                  <c:v>2.5399999999999898</c:v>
                </c:pt>
                <c:pt idx="205">
                  <c:v>2.5499999999999896</c:v>
                </c:pt>
                <c:pt idx="206">
                  <c:v>2.5599999999999894</c:v>
                </c:pt>
                <c:pt idx="207">
                  <c:v>2.5699999999999892</c:v>
                </c:pt>
                <c:pt idx="208">
                  <c:v>2.579999999999989</c:v>
                </c:pt>
                <c:pt idx="209">
                  <c:v>2.5899999999999888</c:v>
                </c:pt>
                <c:pt idx="210">
                  <c:v>2.5999999999999885</c:v>
                </c:pt>
                <c:pt idx="211">
                  <c:v>2.6099999999999883</c:v>
                </c:pt>
                <c:pt idx="212">
                  <c:v>2.6199999999999881</c:v>
                </c:pt>
                <c:pt idx="213">
                  <c:v>2.6299999999999879</c:v>
                </c:pt>
                <c:pt idx="214">
                  <c:v>2.6399999999999877</c:v>
                </c:pt>
                <c:pt idx="215">
                  <c:v>2.6499999999999875</c:v>
                </c:pt>
                <c:pt idx="216">
                  <c:v>2.6599999999999873</c:v>
                </c:pt>
                <c:pt idx="217">
                  <c:v>2.6699999999999871</c:v>
                </c:pt>
                <c:pt idx="218">
                  <c:v>2.6799999999999868</c:v>
                </c:pt>
                <c:pt idx="219">
                  <c:v>2.6899999999999866</c:v>
                </c:pt>
                <c:pt idx="220">
                  <c:v>2.6999999999999864</c:v>
                </c:pt>
                <c:pt idx="221">
                  <c:v>2.7099999999999862</c:v>
                </c:pt>
                <c:pt idx="222">
                  <c:v>2.719999999999986</c:v>
                </c:pt>
                <c:pt idx="223">
                  <c:v>2.7299999999999858</c:v>
                </c:pt>
                <c:pt idx="224">
                  <c:v>2.7399999999999856</c:v>
                </c:pt>
                <c:pt idx="225">
                  <c:v>2.7499999999999853</c:v>
                </c:pt>
                <c:pt idx="226">
                  <c:v>2.7599999999999851</c:v>
                </c:pt>
                <c:pt idx="227">
                  <c:v>2.7699999999999849</c:v>
                </c:pt>
                <c:pt idx="228">
                  <c:v>2.7799999999999847</c:v>
                </c:pt>
                <c:pt idx="229">
                  <c:v>2.7899999999999845</c:v>
                </c:pt>
                <c:pt idx="230">
                  <c:v>2.7999999999999843</c:v>
                </c:pt>
                <c:pt idx="231">
                  <c:v>2.8099999999999841</c:v>
                </c:pt>
                <c:pt idx="232">
                  <c:v>2.8199999999999839</c:v>
                </c:pt>
                <c:pt idx="233">
                  <c:v>2.8299999999999836</c:v>
                </c:pt>
                <c:pt idx="234">
                  <c:v>2.8399999999999834</c:v>
                </c:pt>
                <c:pt idx="235">
                  <c:v>2.8499999999999832</c:v>
                </c:pt>
                <c:pt idx="236">
                  <c:v>2.859999999999983</c:v>
                </c:pt>
                <c:pt idx="237">
                  <c:v>2.8699999999999828</c:v>
                </c:pt>
                <c:pt idx="238">
                  <c:v>2.8799999999999826</c:v>
                </c:pt>
                <c:pt idx="239">
                  <c:v>2.8899999999999824</c:v>
                </c:pt>
                <c:pt idx="240">
                  <c:v>2.8999999999999821</c:v>
                </c:pt>
                <c:pt idx="241">
                  <c:v>2.9099999999999819</c:v>
                </c:pt>
                <c:pt idx="242">
                  <c:v>2.9199999999999817</c:v>
                </c:pt>
                <c:pt idx="243">
                  <c:v>2.9299999999999815</c:v>
                </c:pt>
                <c:pt idx="244">
                  <c:v>2.9399999999999813</c:v>
                </c:pt>
                <c:pt idx="245">
                  <c:v>2.9499999999999811</c:v>
                </c:pt>
                <c:pt idx="246">
                  <c:v>2.9599999999999809</c:v>
                </c:pt>
                <c:pt idx="247">
                  <c:v>2.9699999999999807</c:v>
                </c:pt>
                <c:pt idx="248">
                  <c:v>2.9799999999999804</c:v>
                </c:pt>
                <c:pt idx="249">
                  <c:v>2.9899999999999802</c:v>
                </c:pt>
                <c:pt idx="250">
                  <c:v>2.99999999999998</c:v>
                </c:pt>
              </c:numCache>
            </c:numRef>
          </c:xVal>
          <c:yVal>
            <c:numRef>
              <c:f>'x-values'!$N$3:$N$253</c:f>
              <c:numCache>
                <c:formatCode>General</c:formatCode>
                <c:ptCount val="251"/>
                <c:pt idx="0">
                  <c:v>-2022.2637021377668</c:v>
                </c:pt>
                <c:pt idx="1">
                  <c:v>-2015.7466229031427</c:v>
                </c:pt>
                <c:pt idx="2">
                  <c:v>-2009.4218143880576</c:v>
                </c:pt>
                <c:pt idx="3">
                  <c:v>-2003.281951316176</c:v>
                </c:pt>
                <c:pt idx="4">
                  <c:v>-1997.3201192235658</c:v>
                </c:pt>
                <c:pt idx="5">
                  <c:v>-1991.5297843029332</c:v>
                </c:pt>
                <c:pt idx="6">
                  <c:v>-1985.9047659650598</c:v>
                </c:pt>
                <c:pt idx="7">
                  <c:v>-1980.4392118288249</c:v>
                </c:pt>
                <c:pt idx="8">
                  <c:v>-1975.1275748863563</c:v>
                </c:pt>
                <c:pt idx="9">
                  <c:v>-1969.964592620172</c:v>
                </c:pt>
                <c:pt idx="10">
                  <c:v>-1964.9452678754469</c:v>
                </c:pt>
                <c:pt idx="11">
                  <c:v>-1960.0648513133076</c:v>
                </c:pt>
                <c:pt idx="12">
                  <c:v>-1955.3188252908833</c:v>
                </c:pt>
                <c:pt idx="13">
                  <c:v>-1950.7028890311285</c:v>
                </c:pt>
                <c:pt idx="14">
                  <c:v>-1946.2129449605245</c:v>
                </c:pt>
                <c:pt idx="15">
                  <c:v>-1941.8450861060076</c:v>
                </c:pt>
                <c:pt idx="16">
                  <c:v>-1937.5955844540795</c:v>
                </c:pt>
                <c:pt idx="17">
                  <c:v>-1933.4608801852748</c:v>
                </c:pt>
                <c:pt idx="18">
                  <c:v>-1929.4375717061703</c:v>
                </c:pt>
                <c:pt idx="19">
                  <c:v>-1925.5224064090596</c:v>
                </c:pt>
                <c:pt idx="20">
                  <c:v>-1921.7122720964758</c:v>
                </c:pt>
                <c:pt idx="21">
                  <c:v>-1918.0041890139632</c:v>
                </c:pt>
                <c:pt idx="22">
                  <c:v>-1914.3953024400589</c:v>
                </c:pt>
                <c:pt idx="23">
                  <c:v>-1910.8828757873569</c:v>
                </c:pt>
                <c:pt idx="24">
                  <c:v>-1907.4642841729333</c:v>
                </c:pt>
                <c:pt idx="25">
                  <c:v>-1904.1370084203288</c:v>
                </c:pt>
                <c:pt idx="26">
                  <c:v>-1900.8986294587842</c:v>
                </c:pt>
                <c:pt idx="27">
                  <c:v>-1897.7468230885736</c:v>
                </c:pt>
                <c:pt idx="28">
                  <c:v>-1894.6793550840853</c:v>
                </c:pt>
                <c:pt idx="29">
                  <c:v>-1891.6940766088364</c:v>
                </c:pt>
                <c:pt idx="30">
                  <c:v>-1888.7889199188721</c:v>
                </c:pt>
                <c:pt idx="31">
                  <c:v>-1885.9618943330593</c:v>
                </c:pt>
                <c:pt idx="32">
                  <c:v>-1883.2110824506181</c:v>
                </c:pt>
                <c:pt idx="33">
                  <c:v>-1880.5346365979112</c:v>
                </c:pt>
                <c:pt idx="34">
                  <c:v>-1877.9307754880192</c:v>
                </c:pt>
                <c:pt idx="35">
                  <c:v>-1875.3977810779834</c:v>
                </c:pt>
                <c:pt idx="36">
                  <c:v>-1872.9339956098538</c:v>
                </c:pt>
                <c:pt idx="37">
                  <c:v>-1870.5378188227814</c:v>
                </c:pt>
                <c:pt idx="38">
                  <c:v>-1868.2077053244359</c:v>
                </c:pt>
                <c:pt idx="39">
                  <c:v>-1865.9421621109348</c:v>
                </c:pt>
                <c:pt idx="40">
                  <c:v>-1863.739746225338</c:v>
                </c:pt>
                <c:pt idx="41">
                  <c:v>-1861.5990625455113</c:v>
                </c:pt>
                <c:pt idx="42">
                  <c:v>-1859.518761692882</c:v>
                </c:pt>
                <c:pt idx="43">
                  <c:v>-1857.4975380542398</c:v>
                </c:pt>
                <c:pt idx="44">
                  <c:v>-1855.5341279093318</c:v>
                </c:pt>
                <c:pt idx="45">
                  <c:v>-1853.6273076575292</c:v>
                </c:pt>
                <c:pt idx="46">
                  <c:v>-1851.775892137347</c:v>
                </c:pt>
                <c:pt idx="47">
                  <c:v>-1849.9787330330396</c:v>
                </c:pt>
                <c:pt idx="48">
                  <c:v>-1848.2347173629109</c:v>
                </c:pt>
                <c:pt idx="49">
                  <c:v>-1846.5427660443677</c:v>
                </c:pt>
                <c:pt idx="50">
                  <c:v>-1844.9018325310826</c:v>
                </c:pt>
                <c:pt idx="51">
                  <c:v>-1843.3109015179643</c:v>
                </c:pt>
                <c:pt idx="52">
                  <c:v>-1841.7689877099242</c:v>
                </c:pt>
                <c:pt idx="53">
                  <c:v>-1840.2751346507077</c:v>
                </c:pt>
                <c:pt idx="54">
                  <c:v>-1838.828413608305</c:v>
                </c:pt>
                <c:pt idx="55">
                  <c:v>-1837.4279225136954</c:v>
                </c:pt>
                <c:pt idx="56">
                  <c:v>-1836.0727849498894</c:v>
                </c:pt>
                <c:pt idx="57">
                  <c:v>-1834.7621491884356</c:v>
                </c:pt>
                <c:pt idx="58">
                  <c:v>-1833.4951872707447</c:v>
                </c:pt>
                <c:pt idx="59">
                  <c:v>-1832.2710941317484</c:v>
                </c:pt>
                <c:pt idx="60">
                  <c:v>-1831.0890867635778</c:v>
                </c:pt>
                <c:pt idx="61">
                  <c:v>-1829.9484034170846</c:v>
                </c:pt>
                <c:pt idx="62">
                  <c:v>-1828.8483028391704</c:v>
                </c:pt>
                <c:pt idx="63">
                  <c:v>-1827.7880635440131</c:v>
                </c:pt>
                <c:pt idx="64">
                  <c:v>-1826.7669831164012</c:v>
                </c:pt>
                <c:pt idx="65">
                  <c:v>-1825.7843775454899</c:v>
                </c:pt>
                <c:pt idx="66">
                  <c:v>-1824.8395805873984</c:v>
                </c:pt>
                <c:pt idx="67">
                  <c:v>-1823.9319431551683</c:v>
                </c:pt>
                <c:pt idx="68">
                  <c:v>-1823.0608327346797</c:v>
                </c:pt>
                <c:pt idx="69">
                  <c:v>-1822.2256328252133</c:v>
                </c:pt>
                <c:pt idx="70">
                  <c:v>-1821.4257424034208</c:v>
                </c:pt>
                <c:pt idx="71">
                  <c:v>-1820.660575409539</c:v>
                </c:pt>
                <c:pt idx="72">
                  <c:v>-1819.929560254747</c:v>
                </c:pt>
                <c:pt idx="73">
                  <c:v>-1819.2321393486322</c:v>
                </c:pt>
                <c:pt idx="74">
                  <c:v>-1818.5677686457884</c:v>
                </c:pt>
                <c:pt idx="75">
                  <c:v>-1817.9359172106222</c:v>
                </c:pt>
                <c:pt idx="76">
                  <c:v>-1817.3360667994993</c:v>
                </c:pt>
                <c:pt idx="77">
                  <c:v>-1816.7677114594085</c:v>
                </c:pt>
                <c:pt idx="78">
                  <c:v>-1816.2303571423615</c:v>
                </c:pt>
                <c:pt idx="79">
                  <c:v>-1815.7235213347997</c:v>
                </c:pt>
                <c:pt idx="80">
                  <c:v>-1815.2467327013103</c:v>
                </c:pt>
                <c:pt idx="81">
                  <c:v>-1814.7995307419915</c:v>
                </c:pt>
                <c:pt idx="82">
                  <c:v>-1814.3814654628477</c:v>
                </c:pt>
                <c:pt idx="83">
                  <c:v>-1813.992097058622</c:v>
                </c:pt>
                <c:pt idx="84">
                  <c:v>-1813.6309956075088</c:v>
                </c:pt>
                <c:pt idx="85">
                  <c:v>-1813.2977407772155</c:v>
                </c:pt>
                <c:pt idx="86">
                  <c:v>-1812.9919215418702</c:v>
                </c:pt>
                <c:pt idx="87">
                  <c:v>-1812.7131359092996</c:v>
                </c:pt>
                <c:pt idx="88">
                  <c:v>-1812.4609906582252</c:v>
                </c:pt>
                <c:pt idx="89">
                  <c:v>-1812.2351010849475</c:v>
                </c:pt>
                <c:pt idx="90">
                  <c:v>-1812.0350907591071</c:v>
                </c:pt>
                <c:pt idx="91">
                  <c:v>-1811.860591288141</c:v>
                </c:pt>
                <c:pt idx="92">
                  <c:v>-1811.7112420900603</c:v>
                </c:pt>
                <c:pt idx="93">
                  <c:v>-1811.5866901742029</c:v>
                </c:pt>
                <c:pt idx="94">
                  <c:v>-1811.4865899296221</c:v>
                </c:pt>
                <c:pt idx="95">
                  <c:v>-1811.410602920801</c:v>
                </c:pt>
                <c:pt idx="96">
                  <c:v>-1811.3583976903856</c:v>
                </c:pt>
                <c:pt idx="97">
                  <c:v>-1811.3296495686513</c:v>
                </c:pt>
                <c:pt idx="98">
                  <c:v>-1811.3240404894279</c:v>
                </c:pt>
                <c:pt idx="99">
                  <c:v>-1811.3412588122217</c:v>
                </c:pt>
                <c:pt idx="100">
                  <c:v>-1811.380999150289</c:v>
                </c:pt>
                <c:pt idx="101">
                  <c:v>-1811.4429622044208</c:v>
                </c:pt>
                <c:pt idx="102">
                  <c:v>-1811.5268546022103</c:v>
                </c:pt>
                <c:pt idx="103">
                  <c:v>-1811.6323887425965</c:v>
                </c:pt>
                <c:pt idx="104">
                  <c:v>-1811.7592826454654</c:v>
                </c:pt>
                <c:pt idx="105">
                  <c:v>-1811.9072598061225</c:v>
                </c:pt>
                <c:pt idx="106">
                  <c:v>-1812.076049054443</c:v>
                </c:pt>
                <c:pt idx="107">
                  <c:v>-1812.2653844185234</c:v>
                </c:pt>
                <c:pt idx="108">
                  <c:v>-1812.4750049926597</c:v>
                </c:pt>
                <c:pt idx="109">
                  <c:v>-1812.7046548094931</c:v>
                </c:pt>
                <c:pt idx="110">
                  <c:v>-1812.9540827161613</c:v>
                </c:pt>
                <c:pt idx="111">
                  <c:v>-1813.2230422543091</c:v>
                </c:pt>
                <c:pt idx="112">
                  <c:v>-1813.5112915438142</c:v>
                </c:pt>
                <c:pt idx="113">
                  <c:v>-1813.8185931700909</c:v>
                </c:pt>
                <c:pt idx="114">
                  <c:v>-1814.1447140748387</c:v>
                </c:pt>
                <c:pt idx="115">
                  <c:v>-1814.4894254501135</c:v>
                </c:pt>
                <c:pt idx="116">
                  <c:v>-1814.8525026355978</c:v>
                </c:pt>
                <c:pt idx="117">
                  <c:v>-1815.2337250189576</c:v>
                </c:pt>
                <c:pt idx="118">
                  <c:v>-1815.6328759391713</c:v>
                </c:pt>
                <c:pt idx="119">
                  <c:v>-1816.0497425927301</c:v>
                </c:pt>
                <c:pt idx="120">
                  <c:v>-1816.4841159426016</c:v>
                </c:pt>
                <c:pt idx="121">
                  <c:v>-1816.9357906298683</c:v>
                </c:pt>
                <c:pt idx="122">
                  <c:v>-1817.4045648879373</c:v>
                </c:pt>
                <c:pt idx="123">
                  <c:v>-1817.8902404592404</c:v>
                </c:pt>
                <c:pt idx="124">
                  <c:v>-1818.3926225143309</c:v>
                </c:pt>
                <c:pt idx="125">
                  <c:v>-1818.9115195733043</c:v>
                </c:pt>
                <c:pt idx="126">
                  <c:v>-1819.4467434294511</c:v>
                </c:pt>
                <c:pt idx="127">
                  <c:v>-1819.9981090750784</c:v>
                </c:pt>
                <c:pt idx="128">
                  <c:v>-1820.5654346294161</c:v>
                </c:pt>
                <c:pt idx="129">
                  <c:v>-1821.148541268547</c:v>
                </c:pt>
                <c:pt idx="130">
                  <c:v>-1821.7472531572853</c:v>
                </c:pt>
                <c:pt idx="131">
                  <c:v>-1822.3613973829431</c:v>
                </c:pt>
                <c:pt idx="132">
                  <c:v>-1822.9908038909241</c:v>
                </c:pt>
                <c:pt idx="133">
                  <c:v>-1823.6353054220772</c:v>
                </c:pt>
                <c:pt idx="134">
                  <c:v>-1824.2947374517603</c:v>
                </c:pt>
                <c:pt idx="135">
                  <c:v>-1824.9689381305568</c:v>
                </c:pt>
                <c:pt idx="136">
                  <c:v>-1825.6577482265843</c:v>
                </c:pt>
                <c:pt idx="137">
                  <c:v>-1826.3610110693576</c:v>
                </c:pt>
                <c:pt idx="138">
                  <c:v>-1827.078572495142</c:v>
                </c:pt>
                <c:pt idx="139">
                  <c:v>-1827.810280793761</c:v>
                </c:pt>
                <c:pt idx="140">
                  <c:v>-1828.5559866568049</c:v>
                </c:pt>
                <c:pt idx="141">
                  <c:v>-1829.3155431271989</c:v>
                </c:pt>
                <c:pt idx="142">
                  <c:v>-1830.0888055500886</c:v>
                </c:pt>
                <c:pt idx="143">
                  <c:v>-1830.8756315250025</c:v>
                </c:pt>
                <c:pt idx="144">
                  <c:v>-1831.6758808592469</c:v>
                </c:pt>
                <c:pt idx="145">
                  <c:v>-1832.4894155225034</c:v>
                </c:pt>
                <c:pt idx="146">
                  <c:v>-1833.316099602584</c:v>
                </c:pt>
                <c:pt idx="147">
                  <c:v>-1834.1557992623138</c:v>
                </c:pt>
                <c:pt idx="148">
                  <c:v>-1835.0083826975065</c:v>
                </c:pt>
                <c:pt idx="149">
                  <c:v>-1835.8737200959938</c:v>
                </c:pt>
                <c:pt idx="150">
                  <c:v>-1836.7516835976876</c:v>
                </c:pt>
                <c:pt idx="151">
                  <c:v>-1837.6421472556335</c:v>
                </c:pt>
                <c:pt idx="152">
                  <c:v>-1838.5449869980348</c:v>
                </c:pt>
                <c:pt idx="153">
                  <c:v>-1839.4600805912094</c:v>
                </c:pt>
                <c:pt idx="154">
                  <c:v>-1840.3873076034606</c:v>
                </c:pt>
                <c:pt idx="155">
                  <c:v>-1841.3265493698304</c:v>
                </c:pt>
                <c:pt idx="156">
                  <c:v>-1842.2776889577096</c:v>
                </c:pt>
                <c:pt idx="157">
                  <c:v>-1843.2406111332814</c:v>
                </c:pt>
                <c:pt idx="158">
                  <c:v>-1844.2152023287729</c:v>
                </c:pt>
                <c:pt idx="159">
                  <c:v>-1845.2013506104918</c:v>
                </c:pt>
                <c:pt idx="160">
                  <c:v>-1846.198945647629</c:v>
                </c:pt>
                <c:pt idx="161">
                  <c:v>-1847.2078786817956</c:v>
                </c:pt>
                <c:pt idx="162">
                  <c:v>-1848.2280424972887</c:v>
                </c:pt>
                <c:pt idx="163">
                  <c:v>-1849.2593313920479</c:v>
                </c:pt>
                <c:pt idx="164">
                  <c:v>-1850.3016411493004</c:v>
                </c:pt>
                <c:pt idx="165">
                  <c:v>-1851.3548690098605</c:v>
                </c:pt>
                <c:pt idx="166">
                  <c:v>-1852.4189136450752</c:v>
                </c:pt>
                <c:pt idx="167">
                  <c:v>-1853.4936751303937</c:v>
                </c:pt>
                <c:pt idx="168">
                  <c:v>-1854.5790549195447</c:v>
                </c:pt>
                <c:pt idx="169">
                  <c:v>-1855.6749558193046</c:v>
                </c:pt>
                <c:pt idx="170">
                  <c:v>-1856.78128196484</c:v>
                </c:pt>
                <c:pt idx="171">
                  <c:v>-1857.8979387956101</c:v>
                </c:pt>
                <c:pt idx="172">
                  <c:v>-1859.0248330318122</c:v>
                </c:pt>
                <c:pt idx="173">
                  <c:v>-1860.1618726513584</c:v>
                </c:pt>
                <c:pt idx="174">
                  <c:v>-1861.3089668673638</c:v>
                </c:pt>
                <c:pt idx="175">
                  <c:v>-1862.4660261061395</c:v>
                </c:pt>
                <c:pt idx="176">
                  <c:v>-1863.6329619856724</c:v>
                </c:pt>
                <c:pt idx="177">
                  <c:v>-1864.8096872945796</c:v>
                </c:pt>
                <c:pt idx="178">
                  <c:v>-1865.9961159715263</c:v>
                </c:pt>
                <c:pt idx="179">
                  <c:v>-1867.1921630850927</c:v>
                </c:pt>
                <c:pt idx="180">
                  <c:v>-1868.3977448140804</c:v>
                </c:pt>
                <c:pt idx="181">
                  <c:v>-1869.6127784282471</c:v>
                </c:pt>
                <c:pt idx="182">
                  <c:v>-1870.8371822694548</c:v>
                </c:pt>
                <c:pt idx="183">
                  <c:v>-1872.070875733225</c:v>
                </c:pt>
                <c:pt idx="184">
                  <c:v>-1873.3137792506905</c:v>
                </c:pt>
                <c:pt idx="185">
                  <c:v>-1874.5658142709271</c:v>
                </c:pt>
                <c:pt idx="186">
                  <c:v>-1875.8269032436674</c:v>
                </c:pt>
                <c:pt idx="187">
                  <c:v>-1877.0969696023726</c:v>
                </c:pt>
                <c:pt idx="188">
                  <c:v>-1878.3759377476667</c:v>
                </c:pt>
                <c:pt idx="189">
                  <c:v>-1879.6637330311146</c:v>
                </c:pt>
                <c:pt idx="190">
                  <c:v>-1880.96028173934</c:v>
                </c:pt>
                <c:pt idx="191">
                  <c:v>-1882.2655110784738</c:v>
                </c:pt>
                <c:pt idx="192">
                  <c:v>-1883.5793491589238</c:v>
                </c:pt>
                <c:pt idx="193">
                  <c:v>-1884.9017249804585</c:v>
                </c:pt>
                <c:pt idx="194">
                  <c:v>-1886.2325684175976</c:v>
                </c:pt>
                <c:pt idx="195">
                  <c:v>-1887.5718102053006</c:v>
                </c:pt>
                <c:pt idx="196">
                  <c:v>-1888.9193819249485</c:v>
                </c:pt>
                <c:pt idx="197">
                  <c:v>-1890.2752159906072</c:v>
                </c:pt>
                <c:pt idx="198">
                  <c:v>-1891.6392456355702</c:v>
                </c:pt>
                <c:pt idx="199">
                  <c:v>-1893.0114048991736</c:v>
                </c:pt>
                <c:pt idx="200">
                  <c:v>-1894.3916286138697</c:v>
                </c:pt>
                <c:pt idx="201">
                  <c:v>-1895.7798523925667</c:v>
                </c:pt>
                <c:pt idx="202">
                  <c:v>-1897.1760126162128</c:v>
                </c:pt>
                <c:pt idx="203">
                  <c:v>-1898.5800464216302</c:v>
                </c:pt>
                <c:pt idx="204">
                  <c:v>-1899.9918916895876</c:v>
                </c:pt>
                <c:pt idx="205">
                  <c:v>-1901.4114870331086</c:v>
                </c:pt>
                <c:pt idx="206">
                  <c:v>-1902.838771786006</c:v>
                </c:pt>
                <c:pt idx="207">
                  <c:v>-1904.2736859916431</c:v>
                </c:pt>
                <c:pt idx="208">
                  <c:v>-1905.7161703919101</c:v>
                </c:pt>
                <c:pt idx="209">
                  <c:v>-1907.1661664164158</c:v>
                </c:pt>
                <c:pt idx="210">
                  <c:v>-1908.6236161718866</c:v>
                </c:pt>
                <c:pt idx="211">
                  <c:v>-1910.0884624317691</c:v>
                </c:pt>
                <c:pt idx="212">
                  <c:v>-1911.5606486260333</c:v>
                </c:pt>
                <c:pt idx="213">
                  <c:v>-1913.0401188311653</c:v>
                </c:pt>
                <c:pt idx="214">
                  <c:v>-1914.526817760355</c:v>
                </c:pt>
                <c:pt idx="215">
                  <c:v>-1916.0206907538677</c:v>
                </c:pt>
                <c:pt idx="216">
                  <c:v>-1917.5216837695953</c:v>
                </c:pt>
                <c:pt idx="217">
                  <c:v>-1919.0297433737858</c:v>
                </c:pt>
                <c:pt idx="218">
                  <c:v>-1920.5448167319478</c:v>
                </c:pt>
                <c:pt idx="219">
                  <c:v>-1922.0668515999223</c:v>
                </c:pt>
                <c:pt idx="220">
                  <c:v>-1923.5957963151202</c:v>
                </c:pt>
                <c:pt idx="221">
                  <c:v>-1925.1315997879228</c:v>
                </c:pt>
                <c:pt idx="222">
                  <c:v>-1926.6742114932404</c:v>
                </c:pt>
                <c:pt idx="223">
                  <c:v>-1928.223581462225</c:v>
                </c:pt>
                <c:pt idx="224">
                  <c:v>-1929.7796602741355</c:v>
                </c:pt>
                <c:pt idx="225">
                  <c:v>-1931.3423990483507</c:v>
                </c:pt>
                <c:pt idx="226">
                  <c:v>-1932.9117494365269</c:v>
                </c:pt>
                <c:pt idx="227">
                  <c:v>-1934.4876636148986</c:v>
                </c:pt>
                <c:pt idx="228">
                  <c:v>-1936.0700942767148</c:v>
                </c:pt>
                <c:pt idx="229">
                  <c:v>-1937.6589946248164</c:v>
                </c:pt>
                <c:pt idx="230">
                  <c:v>-1939.2543183643402</c:v>
                </c:pt>
                <c:pt idx="231">
                  <c:v>-1940.8560196955577</c:v>
                </c:pt>
                <c:pt idx="232">
                  <c:v>-1942.4640533068396</c:v>
                </c:pt>
                <c:pt idx="233">
                  <c:v>-1944.0783743677432</c:v>
                </c:pt>
                <c:pt idx="234">
                  <c:v>-1945.6989385222248</c:v>
                </c:pt>
                <c:pt idx="235">
                  <c:v>-1947.3257018819684</c:v>
                </c:pt>
                <c:pt idx="236">
                  <c:v>-1948.9586210198329</c:v>
                </c:pt>
                <c:pt idx="237">
                  <c:v>-1950.5976529634145</c:v>
                </c:pt>
                <c:pt idx="238">
                  <c:v>-1952.2427551887176</c:v>
                </c:pt>
                <c:pt idx="239">
                  <c:v>-1953.8938856139403</c:v>
                </c:pt>
                <c:pt idx="240">
                  <c:v>-1955.5510025933622</c:v>
                </c:pt>
                <c:pt idx="241">
                  <c:v>-1957.2140649113417</c:v>
                </c:pt>
                <c:pt idx="242">
                  <c:v>-1958.8830317764127</c:v>
                </c:pt>
                <c:pt idx="243">
                  <c:v>-1960.5578628154858</c:v>
                </c:pt>
                <c:pt idx="244">
                  <c:v>-1962.2385180681442</c:v>
                </c:pt>
                <c:pt idx="245">
                  <c:v>-1963.924957981041</c:v>
                </c:pt>
                <c:pt idx="246">
                  <c:v>-1965.6171434023863</c:v>
                </c:pt>
                <c:pt idx="247">
                  <c:v>-1967.3150355765324</c:v>
                </c:pt>
                <c:pt idx="248">
                  <c:v>-1969.0185961386455</c:v>
                </c:pt>
                <c:pt idx="249">
                  <c:v>-1970.7277871094705</c:v>
                </c:pt>
                <c:pt idx="250">
                  <c:v>-1972.442570890179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7-420B-8206-469BABA7F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63295"/>
        <c:axId val="307307583"/>
      </c:scatterChart>
      <c:valAx>
        <c:axId val="30826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7307583"/>
        <c:crosses val="autoZero"/>
        <c:crossBetween val="midCat"/>
      </c:valAx>
      <c:valAx>
        <c:axId val="30730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826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'x-values'!$Q$2</c:f>
              <c:strCache>
                <c:ptCount val="1"/>
                <c:pt idx="0">
                  <c:v>Log likelihood derivative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'x-values'!$J$3:$J$253</c:f>
              <c:numCache>
                <c:formatCode>General</c:formatCode>
                <c:ptCount val="2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0.57000000000000006</c:v>
                </c:pt>
                <c:pt idx="8">
                  <c:v>0.58000000000000007</c:v>
                </c:pt>
                <c:pt idx="9">
                  <c:v>0.59000000000000008</c:v>
                </c:pt>
                <c:pt idx="10">
                  <c:v>0.60000000000000009</c:v>
                </c:pt>
                <c:pt idx="11">
                  <c:v>0.6100000000000001</c:v>
                </c:pt>
                <c:pt idx="12">
                  <c:v>0.62000000000000011</c:v>
                </c:pt>
                <c:pt idx="13">
                  <c:v>0.63000000000000012</c:v>
                </c:pt>
                <c:pt idx="14">
                  <c:v>0.64000000000000012</c:v>
                </c:pt>
                <c:pt idx="15">
                  <c:v>0.65000000000000013</c:v>
                </c:pt>
                <c:pt idx="16">
                  <c:v>0.66000000000000014</c:v>
                </c:pt>
                <c:pt idx="17">
                  <c:v>0.67000000000000015</c:v>
                </c:pt>
                <c:pt idx="18">
                  <c:v>0.68000000000000016</c:v>
                </c:pt>
                <c:pt idx="19">
                  <c:v>0.69000000000000017</c:v>
                </c:pt>
                <c:pt idx="20">
                  <c:v>0.70000000000000018</c:v>
                </c:pt>
                <c:pt idx="21">
                  <c:v>0.71000000000000019</c:v>
                </c:pt>
                <c:pt idx="22">
                  <c:v>0.7200000000000002</c:v>
                </c:pt>
                <c:pt idx="23">
                  <c:v>0.7300000000000002</c:v>
                </c:pt>
                <c:pt idx="24">
                  <c:v>0.74000000000000021</c:v>
                </c:pt>
                <c:pt idx="25">
                  <c:v>0.75000000000000022</c:v>
                </c:pt>
                <c:pt idx="26">
                  <c:v>0.76000000000000023</c:v>
                </c:pt>
                <c:pt idx="27">
                  <c:v>0.77000000000000024</c:v>
                </c:pt>
                <c:pt idx="28">
                  <c:v>0.78000000000000025</c:v>
                </c:pt>
                <c:pt idx="29">
                  <c:v>0.79000000000000026</c:v>
                </c:pt>
                <c:pt idx="30">
                  <c:v>0.80000000000000027</c:v>
                </c:pt>
                <c:pt idx="31">
                  <c:v>0.81000000000000028</c:v>
                </c:pt>
                <c:pt idx="32">
                  <c:v>0.82000000000000028</c:v>
                </c:pt>
                <c:pt idx="33">
                  <c:v>0.83000000000000029</c:v>
                </c:pt>
                <c:pt idx="34">
                  <c:v>0.8400000000000003</c:v>
                </c:pt>
                <c:pt idx="35">
                  <c:v>0.85000000000000031</c:v>
                </c:pt>
                <c:pt idx="36">
                  <c:v>0.86000000000000032</c:v>
                </c:pt>
                <c:pt idx="37">
                  <c:v>0.87000000000000033</c:v>
                </c:pt>
                <c:pt idx="38">
                  <c:v>0.88000000000000034</c:v>
                </c:pt>
                <c:pt idx="39">
                  <c:v>0.89000000000000035</c:v>
                </c:pt>
                <c:pt idx="40">
                  <c:v>0.90000000000000036</c:v>
                </c:pt>
                <c:pt idx="41">
                  <c:v>0.91000000000000036</c:v>
                </c:pt>
                <c:pt idx="42">
                  <c:v>0.92000000000000037</c:v>
                </c:pt>
                <c:pt idx="43">
                  <c:v>0.93000000000000038</c:v>
                </c:pt>
                <c:pt idx="44">
                  <c:v>0.94000000000000039</c:v>
                </c:pt>
                <c:pt idx="45">
                  <c:v>0.9500000000000004</c:v>
                </c:pt>
                <c:pt idx="46">
                  <c:v>0.96000000000000041</c:v>
                </c:pt>
                <c:pt idx="47">
                  <c:v>0.97000000000000042</c:v>
                </c:pt>
                <c:pt idx="48">
                  <c:v>0.98000000000000043</c:v>
                </c:pt>
                <c:pt idx="49">
                  <c:v>0.99000000000000044</c:v>
                </c:pt>
                <c:pt idx="50">
                  <c:v>1.0000000000000004</c:v>
                </c:pt>
                <c:pt idx="51">
                  <c:v>1.0100000000000005</c:v>
                </c:pt>
                <c:pt idx="52">
                  <c:v>1.0200000000000005</c:v>
                </c:pt>
                <c:pt idx="53">
                  <c:v>1.0300000000000005</c:v>
                </c:pt>
                <c:pt idx="54">
                  <c:v>1.0400000000000005</c:v>
                </c:pt>
                <c:pt idx="55">
                  <c:v>1.0500000000000005</c:v>
                </c:pt>
                <c:pt idx="56">
                  <c:v>1.0600000000000005</c:v>
                </c:pt>
                <c:pt idx="57">
                  <c:v>1.0700000000000005</c:v>
                </c:pt>
                <c:pt idx="58">
                  <c:v>1.0800000000000005</c:v>
                </c:pt>
                <c:pt idx="59">
                  <c:v>1.0900000000000005</c:v>
                </c:pt>
                <c:pt idx="60">
                  <c:v>1.1000000000000005</c:v>
                </c:pt>
                <c:pt idx="61">
                  <c:v>1.1100000000000005</c:v>
                </c:pt>
                <c:pt idx="62">
                  <c:v>1.1200000000000006</c:v>
                </c:pt>
                <c:pt idx="63">
                  <c:v>1.1300000000000006</c:v>
                </c:pt>
                <c:pt idx="64">
                  <c:v>1.1400000000000006</c:v>
                </c:pt>
                <c:pt idx="65">
                  <c:v>1.1500000000000006</c:v>
                </c:pt>
                <c:pt idx="66">
                  <c:v>1.1600000000000006</c:v>
                </c:pt>
                <c:pt idx="67">
                  <c:v>1.1700000000000006</c:v>
                </c:pt>
                <c:pt idx="68">
                  <c:v>1.1800000000000006</c:v>
                </c:pt>
                <c:pt idx="69">
                  <c:v>1.1900000000000006</c:v>
                </c:pt>
                <c:pt idx="70">
                  <c:v>1.2000000000000006</c:v>
                </c:pt>
                <c:pt idx="71">
                  <c:v>1.2100000000000006</c:v>
                </c:pt>
                <c:pt idx="72">
                  <c:v>1.2200000000000006</c:v>
                </c:pt>
                <c:pt idx="73">
                  <c:v>1.2300000000000006</c:v>
                </c:pt>
                <c:pt idx="74">
                  <c:v>1.2400000000000007</c:v>
                </c:pt>
                <c:pt idx="75">
                  <c:v>1.2500000000000007</c:v>
                </c:pt>
                <c:pt idx="76">
                  <c:v>1.2600000000000007</c:v>
                </c:pt>
                <c:pt idx="77">
                  <c:v>1.2700000000000007</c:v>
                </c:pt>
                <c:pt idx="78">
                  <c:v>1.2800000000000007</c:v>
                </c:pt>
                <c:pt idx="79">
                  <c:v>1.2900000000000007</c:v>
                </c:pt>
                <c:pt idx="80">
                  <c:v>1.3000000000000007</c:v>
                </c:pt>
                <c:pt idx="81">
                  <c:v>1.3100000000000007</c:v>
                </c:pt>
                <c:pt idx="82">
                  <c:v>1.3200000000000007</c:v>
                </c:pt>
                <c:pt idx="83">
                  <c:v>1.3300000000000007</c:v>
                </c:pt>
                <c:pt idx="84">
                  <c:v>1.3400000000000007</c:v>
                </c:pt>
                <c:pt idx="85">
                  <c:v>1.3500000000000008</c:v>
                </c:pt>
                <c:pt idx="86">
                  <c:v>1.3600000000000008</c:v>
                </c:pt>
                <c:pt idx="87">
                  <c:v>1.3700000000000008</c:v>
                </c:pt>
                <c:pt idx="88">
                  <c:v>1.3800000000000008</c:v>
                </c:pt>
                <c:pt idx="89">
                  <c:v>1.3900000000000008</c:v>
                </c:pt>
                <c:pt idx="90">
                  <c:v>1.4000000000000008</c:v>
                </c:pt>
                <c:pt idx="91">
                  <c:v>1.4100000000000008</c:v>
                </c:pt>
                <c:pt idx="92">
                  <c:v>1.4200000000000008</c:v>
                </c:pt>
                <c:pt idx="93">
                  <c:v>1.4300000000000008</c:v>
                </c:pt>
                <c:pt idx="94">
                  <c:v>1.4400000000000008</c:v>
                </c:pt>
                <c:pt idx="95">
                  <c:v>1.4500000000000008</c:v>
                </c:pt>
                <c:pt idx="96">
                  <c:v>1.4600000000000009</c:v>
                </c:pt>
                <c:pt idx="97">
                  <c:v>1.4700000000000009</c:v>
                </c:pt>
                <c:pt idx="98">
                  <c:v>1.4800000000000009</c:v>
                </c:pt>
                <c:pt idx="99">
                  <c:v>1.4900000000000009</c:v>
                </c:pt>
                <c:pt idx="100">
                  <c:v>1.5000000000000009</c:v>
                </c:pt>
                <c:pt idx="101">
                  <c:v>1.5100000000000009</c:v>
                </c:pt>
                <c:pt idx="102">
                  <c:v>1.5200000000000009</c:v>
                </c:pt>
                <c:pt idx="103">
                  <c:v>1.5300000000000009</c:v>
                </c:pt>
                <c:pt idx="104">
                  <c:v>1.5400000000000009</c:v>
                </c:pt>
                <c:pt idx="105">
                  <c:v>1.5500000000000009</c:v>
                </c:pt>
                <c:pt idx="106">
                  <c:v>1.5600000000000009</c:v>
                </c:pt>
                <c:pt idx="107">
                  <c:v>1.570000000000001</c:v>
                </c:pt>
                <c:pt idx="108">
                  <c:v>1.580000000000001</c:v>
                </c:pt>
                <c:pt idx="109">
                  <c:v>1.590000000000001</c:v>
                </c:pt>
                <c:pt idx="110">
                  <c:v>1.600000000000001</c:v>
                </c:pt>
                <c:pt idx="111">
                  <c:v>1.610000000000001</c:v>
                </c:pt>
                <c:pt idx="112">
                  <c:v>1.620000000000001</c:v>
                </c:pt>
                <c:pt idx="113">
                  <c:v>1.630000000000001</c:v>
                </c:pt>
                <c:pt idx="114">
                  <c:v>1.640000000000001</c:v>
                </c:pt>
                <c:pt idx="115">
                  <c:v>1.650000000000001</c:v>
                </c:pt>
                <c:pt idx="116">
                  <c:v>1.660000000000001</c:v>
                </c:pt>
                <c:pt idx="117">
                  <c:v>1.670000000000001</c:v>
                </c:pt>
                <c:pt idx="118">
                  <c:v>1.680000000000001</c:v>
                </c:pt>
                <c:pt idx="119">
                  <c:v>1.6900000000000011</c:v>
                </c:pt>
                <c:pt idx="120">
                  <c:v>1.7000000000000011</c:v>
                </c:pt>
                <c:pt idx="121">
                  <c:v>1.7100000000000011</c:v>
                </c:pt>
                <c:pt idx="122">
                  <c:v>1.7200000000000011</c:v>
                </c:pt>
                <c:pt idx="123">
                  <c:v>1.7300000000000011</c:v>
                </c:pt>
                <c:pt idx="124">
                  <c:v>1.7400000000000011</c:v>
                </c:pt>
                <c:pt idx="125">
                  <c:v>1.7500000000000011</c:v>
                </c:pt>
                <c:pt idx="126">
                  <c:v>1.7600000000000011</c:v>
                </c:pt>
                <c:pt idx="127">
                  <c:v>1.7700000000000011</c:v>
                </c:pt>
                <c:pt idx="128">
                  <c:v>1.7800000000000011</c:v>
                </c:pt>
                <c:pt idx="129">
                  <c:v>1.7900000000000011</c:v>
                </c:pt>
                <c:pt idx="130">
                  <c:v>1.8000000000000012</c:v>
                </c:pt>
                <c:pt idx="131">
                  <c:v>1.8100000000000012</c:v>
                </c:pt>
                <c:pt idx="132">
                  <c:v>1.8200000000000012</c:v>
                </c:pt>
                <c:pt idx="133">
                  <c:v>1.8300000000000012</c:v>
                </c:pt>
                <c:pt idx="134">
                  <c:v>1.8400000000000012</c:v>
                </c:pt>
                <c:pt idx="135">
                  <c:v>1.8500000000000012</c:v>
                </c:pt>
                <c:pt idx="136">
                  <c:v>1.8600000000000012</c:v>
                </c:pt>
                <c:pt idx="137">
                  <c:v>1.8700000000000012</c:v>
                </c:pt>
                <c:pt idx="138">
                  <c:v>1.8800000000000012</c:v>
                </c:pt>
                <c:pt idx="139">
                  <c:v>1.8900000000000012</c:v>
                </c:pt>
                <c:pt idx="140">
                  <c:v>1.9000000000000012</c:v>
                </c:pt>
                <c:pt idx="141">
                  <c:v>1.9100000000000013</c:v>
                </c:pt>
                <c:pt idx="142">
                  <c:v>1.9200000000000013</c:v>
                </c:pt>
                <c:pt idx="143">
                  <c:v>1.9300000000000013</c:v>
                </c:pt>
                <c:pt idx="144">
                  <c:v>1.9400000000000013</c:v>
                </c:pt>
                <c:pt idx="145">
                  <c:v>1.9500000000000013</c:v>
                </c:pt>
                <c:pt idx="146">
                  <c:v>1.9600000000000013</c:v>
                </c:pt>
                <c:pt idx="147">
                  <c:v>1.9700000000000013</c:v>
                </c:pt>
                <c:pt idx="148">
                  <c:v>1.9800000000000013</c:v>
                </c:pt>
                <c:pt idx="149">
                  <c:v>1.9900000000000013</c:v>
                </c:pt>
                <c:pt idx="150">
                  <c:v>2.0000000000000013</c:v>
                </c:pt>
                <c:pt idx="151">
                  <c:v>2.0100000000000011</c:v>
                </c:pt>
                <c:pt idx="152">
                  <c:v>2.0200000000000009</c:v>
                </c:pt>
                <c:pt idx="153">
                  <c:v>2.0300000000000007</c:v>
                </c:pt>
                <c:pt idx="154">
                  <c:v>2.0400000000000005</c:v>
                </c:pt>
                <c:pt idx="155">
                  <c:v>2.0500000000000003</c:v>
                </c:pt>
                <c:pt idx="156">
                  <c:v>2.06</c:v>
                </c:pt>
                <c:pt idx="157">
                  <c:v>2.0699999999999998</c:v>
                </c:pt>
                <c:pt idx="158">
                  <c:v>2.0799999999999996</c:v>
                </c:pt>
                <c:pt idx="159">
                  <c:v>2.0899999999999994</c:v>
                </c:pt>
                <c:pt idx="160">
                  <c:v>2.0999999999999992</c:v>
                </c:pt>
                <c:pt idx="161">
                  <c:v>2.109999999999999</c:v>
                </c:pt>
                <c:pt idx="162">
                  <c:v>2.1199999999999988</c:v>
                </c:pt>
                <c:pt idx="163">
                  <c:v>2.1299999999999986</c:v>
                </c:pt>
                <c:pt idx="164">
                  <c:v>2.1399999999999983</c:v>
                </c:pt>
                <c:pt idx="165">
                  <c:v>2.1499999999999981</c:v>
                </c:pt>
                <c:pt idx="166">
                  <c:v>2.1599999999999979</c:v>
                </c:pt>
                <c:pt idx="167">
                  <c:v>2.1699999999999977</c:v>
                </c:pt>
                <c:pt idx="168">
                  <c:v>2.1799999999999975</c:v>
                </c:pt>
                <c:pt idx="169">
                  <c:v>2.1899999999999973</c:v>
                </c:pt>
                <c:pt idx="170">
                  <c:v>2.1999999999999971</c:v>
                </c:pt>
                <c:pt idx="171">
                  <c:v>2.2099999999999969</c:v>
                </c:pt>
                <c:pt idx="172">
                  <c:v>2.2199999999999966</c:v>
                </c:pt>
                <c:pt idx="173">
                  <c:v>2.2299999999999964</c:v>
                </c:pt>
                <c:pt idx="174">
                  <c:v>2.2399999999999962</c:v>
                </c:pt>
                <c:pt idx="175">
                  <c:v>2.249999999999996</c:v>
                </c:pt>
                <c:pt idx="176">
                  <c:v>2.2599999999999958</c:v>
                </c:pt>
                <c:pt idx="177">
                  <c:v>2.2699999999999956</c:v>
                </c:pt>
                <c:pt idx="178">
                  <c:v>2.2799999999999954</c:v>
                </c:pt>
                <c:pt idx="179">
                  <c:v>2.2899999999999952</c:v>
                </c:pt>
                <c:pt idx="180">
                  <c:v>2.2999999999999949</c:v>
                </c:pt>
                <c:pt idx="181">
                  <c:v>2.3099999999999947</c:v>
                </c:pt>
                <c:pt idx="182">
                  <c:v>2.3199999999999945</c:v>
                </c:pt>
                <c:pt idx="183">
                  <c:v>2.3299999999999943</c:v>
                </c:pt>
                <c:pt idx="184">
                  <c:v>2.3399999999999941</c:v>
                </c:pt>
                <c:pt idx="185">
                  <c:v>2.3499999999999939</c:v>
                </c:pt>
                <c:pt idx="186">
                  <c:v>2.3599999999999937</c:v>
                </c:pt>
                <c:pt idx="187">
                  <c:v>2.3699999999999934</c:v>
                </c:pt>
                <c:pt idx="188">
                  <c:v>2.3799999999999932</c:v>
                </c:pt>
                <c:pt idx="189">
                  <c:v>2.389999999999993</c:v>
                </c:pt>
                <c:pt idx="190">
                  <c:v>2.3999999999999928</c:v>
                </c:pt>
                <c:pt idx="191">
                  <c:v>2.4099999999999926</c:v>
                </c:pt>
                <c:pt idx="192">
                  <c:v>2.4199999999999924</c:v>
                </c:pt>
                <c:pt idx="193">
                  <c:v>2.4299999999999922</c:v>
                </c:pt>
                <c:pt idx="194">
                  <c:v>2.439999999999992</c:v>
                </c:pt>
                <c:pt idx="195">
                  <c:v>2.4499999999999917</c:v>
                </c:pt>
                <c:pt idx="196">
                  <c:v>2.4599999999999915</c:v>
                </c:pt>
                <c:pt idx="197">
                  <c:v>2.4699999999999913</c:v>
                </c:pt>
                <c:pt idx="198">
                  <c:v>2.4799999999999911</c:v>
                </c:pt>
                <c:pt idx="199">
                  <c:v>2.4899999999999909</c:v>
                </c:pt>
                <c:pt idx="200">
                  <c:v>2.4999999999999907</c:v>
                </c:pt>
                <c:pt idx="201">
                  <c:v>2.5099999999999905</c:v>
                </c:pt>
                <c:pt idx="202">
                  <c:v>2.5199999999999902</c:v>
                </c:pt>
                <c:pt idx="203">
                  <c:v>2.52999999999999</c:v>
                </c:pt>
                <c:pt idx="204">
                  <c:v>2.5399999999999898</c:v>
                </c:pt>
                <c:pt idx="205">
                  <c:v>2.5499999999999896</c:v>
                </c:pt>
                <c:pt idx="206">
                  <c:v>2.5599999999999894</c:v>
                </c:pt>
                <c:pt idx="207">
                  <c:v>2.5699999999999892</c:v>
                </c:pt>
                <c:pt idx="208">
                  <c:v>2.579999999999989</c:v>
                </c:pt>
                <c:pt idx="209">
                  <c:v>2.5899999999999888</c:v>
                </c:pt>
                <c:pt idx="210">
                  <c:v>2.5999999999999885</c:v>
                </c:pt>
                <c:pt idx="211">
                  <c:v>2.6099999999999883</c:v>
                </c:pt>
                <c:pt idx="212">
                  <c:v>2.6199999999999881</c:v>
                </c:pt>
                <c:pt idx="213">
                  <c:v>2.6299999999999879</c:v>
                </c:pt>
                <c:pt idx="214">
                  <c:v>2.6399999999999877</c:v>
                </c:pt>
                <c:pt idx="215">
                  <c:v>2.6499999999999875</c:v>
                </c:pt>
                <c:pt idx="216">
                  <c:v>2.6599999999999873</c:v>
                </c:pt>
                <c:pt idx="217">
                  <c:v>2.6699999999999871</c:v>
                </c:pt>
                <c:pt idx="218">
                  <c:v>2.6799999999999868</c:v>
                </c:pt>
                <c:pt idx="219">
                  <c:v>2.6899999999999866</c:v>
                </c:pt>
                <c:pt idx="220">
                  <c:v>2.6999999999999864</c:v>
                </c:pt>
                <c:pt idx="221">
                  <c:v>2.7099999999999862</c:v>
                </c:pt>
                <c:pt idx="222">
                  <c:v>2.719999999999986</c:v>
                </c:pt>
                <c:pt idx="223">
                  <c:v>2.7299999999999858</c:v>
                </c:pt>
                <c:pt idx="224">
                  <c:v>2.7399999999999856</c:v>
                </c:pt>
                <c:pt idx="225">
                  <c:v>2.7499999999999853</c:v>
                </c:pt>
                <c:pt idx="226">
                  <c:v>2.7599999999999851</c:v>
                </c:pt>
                <c:pt idx="227">
                  <c:v>2.7699999999999849</c:v>
                </c:pt>
                <c:pt idx="228">
                  <c:v>2.7799999999999847</c:v>
                </c:pt>
                <c:pt idx="229">
                  <c:v>2.7899999999999845</c:v>
                </c:pt>
                <c:pt idx="230">
                  <c:v>2.7999999999999843</c:v>
                </c:pt>
                <c:pt idx="231">
                  <c:v>2.8099999999999841</c:v>
                </c:pt>
                <c:pt idx="232">
                  <c:v>2.8199999999999839</c:v>
                </c:pt>
                <c:pt idx="233">
                  <c:v>2.8299999999999836</c:v>
                </c:pt>
                <c:pt idx="234">
                  <c:v>2.8399999999999834</c:v>
                </c:pt>
                <c:pt idx="235">
                  <c:v>2.8499999999999832</c:v>
                </c:pt>
                <c:pt idx="236">
                  <c:v>2.859999999999983</c:v>
                </c:pt>
                <c:pt idx="237">
                  <c:v>2.8699999999999828</c:v>
                </c:pt>
                <c:pt idx="238">
                  <c:v>2.8799999999999826</c:v>
                </c:pt>
                <c:pt idx="239">
                  <c:v>2.8899999999999824</c:v>
                </c:pt>
                <c:pt idx="240">
                  <c:v>2.8999999999999821</c:v>
                </c:pt>
                <c:pt idx="241">
                  <c:v>2.9099999999999819</c:v>
                </c:pt>
                <c:pt idx="242">
                  <c:v>2.9199999999999817</c:v>
                </c:pt>
                <c:pt idx="243">
                  <c:v>2.9299999999999815</c:v>
                </c:pt>
                <c:pt idx="244">
                  <c:v>2.9399999999999813</c:v>
                </c:pt>
                <c:pt idx="245">
                  <c:v>2.9499999999999811</c:v>
                </c:pt>
                <c:pt idx="246">
                  <c:v>2.9599999999999809</c:v>
                </c:pt>
                <c:pt idx="247">
                  <c:v>2.9699999999999807</c:v>
                </c:pt>
                <c:pt idx="248">
                  <c:v>2.9799999999999804</c:v>
                </c:pt>
                <c:pt idx="249">
                  <c:v>2.9899999999999802</c:v>
                </c:pt>
                <c:pt idx="250">
                  <c:v>2.99999999999998</c:v>
                </c:pt>
              </c:numCache>
            </c:numRef>
          </c:xVal>
          <c:yVal>
            <c:numRef>
              <c:f>'x-values'!$Q$3:$Q$253</c:f>
              <c:numCache>
                <c:formatCode>General</c:formatCode>
                <c:ptCount val="251"/>
                <c:pt idx="0">
                  <c:v>661.57655865342281</c:v>
                </c:pt>
                <c:pt idx="1">
                  <c:v>641.96871551616778</c:v>
                </c:pt>
                <c:pt idx="2">
                  <c:v>623.11502019188424</c:v>
                </c:pt>
                <c:pt idx="3">
                  <c:v>604.97278506851694</c:v>
                </c:pt>
                <c:pt idx="4">
                  <c:v>587.50248457934867</c:v>
                </c:pt>
                <c:pt idx="5">
                  <c:v>570.66746774433182</c:v>
                </c:pt>
                <c:pt idx="6">
                  <c:v>554.43370151056547</c:v>
                </c:pt>
                <c:pt idx="7">
                  <c:v>538.76954110956308</c:v>
                </c:pt>
                <c:pt idx="8">
                  <c:v>523.64552417066398</c:v>
                </c:pt>
                <c:pt idx="9">
                  <c:v>509.03418577206668</c:v>
                </c:pt>
                <c:pt idx="10">
                  <c:v>494.90989198675601</c:v>
                </c:pt>
                <c:pt idx="11">
                  <c:v>481.24868980096363</c:v>
                </c:pt>
                <c:pt idx="12">
                  <c:v>468.02817155664837</c:v>
                </c:pt>
                <c:pt idx="13">
                  <c:v>455.22735230421625</c:v>
                </c:pt>
                <c:pt idx="14">
                  <c:v>442.82655865342264</c:v>
                </c:pt>
                <c:pt idx="15">
                  <c:v>430.80732788419181</c:v>
                </c:pt>
                <c:pt idx="16">
                  <c:v>419.15231622918014</c:v>
                </c:pt>
                <c:pt idx="17">
                  <c:v>407.84521536984045</c:v>
                </c:pt>
                <c:pt idx="18">
                  <c:v>396.87067630048142</c:v>
                </c:pt>
                <c:pt idx="19">
                  <c:v>386.21423981284289</c:v>
                </c:pt>
                <c:pt idx="20">
                  <c:v>375.86227293913686</c:v>
                </c:pt>
                <c:pt idx="21">
                  <c:v>365.80191076609862</c:v>
                </c:pt>
                <c:pt idx="22">
                  <c:v>356.02100309786698</c:v>
                </c:pt>
                <c:pt idx="23">
                  <c:v>346.50806550273768</c:v>
                </c:pt>
                <c:pt idx="24">
                  <c:v>337.25223432909826</c:v>
                </c:pt>
                <c:pt idx="25">
                  <c:v>328.24322532008927</c:v>
                </c:pt>
                <c:pt idx="26">
                  <c:v>319.47129549552784</c:v>
                </c:pt>
                <c:pt idx="27">
                  <c:v>310.92720800407193</c:v>
                </c:pt>
                <c:pt idx="28">
                  <c:v>302.60219967906352</c:v>
                </c:pt>
                <c:pt idx="29">
                  <c:v>294.48795105848586</c:v>
                </c:pt>
                <c:pt idx="30">
                  <c:v>286.57655865342252</c:v>
                </c:pt>
                <c:pt idx="31">
                  <c:v>278.86050927070647</c:v>
                </c:pt>
                <c:pt idx="32">
                  <c:v>271.33265621439813</c:v>
                </c:pt>
                <c:pt idx="33">
                  <c:v>263.98619720763935</c:v>
                </c:pt>
                <c:pt idx="34">
                  <c:v>256.81465389151782</c:v>
                </c:pt>
                <c:pt idx="35">
                  <c:v>249.8118527710696</c:v>
                </c:pt>
                <c:pt idx="36">
                  <c:v>242.97190749063185</c:v>
                </c:pt>
                <c:pt idx="37">
                  <c:v>236.28920233158345</c:v>
                </c:pt>
                <c:pt idx="38">
                  <c:v>229.75837683524077</c:v>
                </c:pt>
                <c:pt idx="39">
                  <c:v>223.3743114624113</c:v>
                </c:pt>
                <c:pt idx="40">
                  <c:v>217.13211420897807</c:v>
                </c:pt>
                <c:pt idx="41">
                  <c:v>211.02710810397201</c:v>
                </c:pt>
                <c:pt idx="42">
                  <c:v>205.05481952298777</c:v>
                </c:pt>
                <c:pt idx="43">
                  <c:v>199.21096725557305</c:v>
                </c:pt>
                <c:pt idx="44">
                  <c:v>193.49145227044386</c:v>
                </c:pt>
                <c:pt idx="45">
                  <c:v>187.89234812710669</c:v>
                </c:pt>
                <c:pt idx="46">
                  <c:v>182.40989198675589</c:v>
                </c:pt>
                <c:pt idx="47">
                  <c:v>177.04047617919576</c:v>
                </c:pt>
                <c:pt idx="48">
                  <c:v>171.7806402860756</c:v>
                </c:pt>
                <c:pt idx="49">
                  <c:v>166.6270637039276</c:v>
                </c:pt>
                <c:pt idx="50">
                  <c:v>161.57655865342252</c:v>
                </c:pt>
                <c:pt idx="51">
                  <c:v>156.6260636039176</c:v>
                </c:pt>
                <c:pt idx="52">
                  <c:v>151.77263708479506</c:v>
                </c:pt>
                <c:pt idx="53">
                  <c:v>147.01345185730605</c:v>
                </c:pt>
                <c:pt idx="54">
                  <c:v>142.3457894226533</c:v>
                </c:pt>
                <c:pt idx="55">
                  <c:v>137.76703484389873</c:v>
                </c:pt>
                <c:pt idx="56">
                  <c:v>133.2746718609697</c:v>
                </c:pt>
                <c:pt idx="57">
                  <c:v>128.86627827959074</c:v>
                </c:pt>
                <c:pt idx="58">
                  <c:v>124.53952161638551</c:v>
                </c:pt>
                <c:pt idx="59">
                  <c:v>120.29215498369774</c:v>
                </c:pt>
                <c:pt idx="60">
                  <c:v>116.12201319887708</c:v>
                </c:pt>
                <c:pt idx="61">
                  <c:v>112.02700910387296</c:v>
                </c:pt>
                <c:pt idx="62">
                  <c:v>108.00513008199397</c:v>
                </c:pt>
                <c:pt idx="63">
                  <c:v>104.05443475961721</c:v>
                </c:pt>
                <c:pt idx="64">
                  <c:v>100.17304988149272</c:v>
                </c:pt>
                <c:pt idx="65">
                  <c:v>96.35916734907471</c:v>
                </c:pt>
                <c:pt idx="66">
                  <c:v>92.611041412043221</c:v>
                </c:pt>
                <c:pt idx="67">
                  <c:v>88.92698600384989</c:v>
                </c:pt>
                <c:pt idx="68">
                  <c:v>85.305372212744544</c:v>
                </c:pt>
                <c:pt idx="69">
                  <c:v>81.744625880313265</c:v>
                </c:pt>
                <c:pt idx="70">
                  <c:v>78.243225320089209</c:v>
                </c:pt>
                <c:pt idx="71">
                  <c:v>74.799699149290291</c:v>
                </c:pt>
                <c:pt idx="72">
                  <c:v>71.412624227193021</c:v>
                </c:pt>
                <c:pt idx="73">
                  <c:v>68.080623694072926</c:v>
                </c:pt>
                <c:pt idx="74">
                  <c:v>64.802365105035449</c:v>
                </c:pt>
                <c:pt idx="75">
                  <c:v>61.576558653422524</c:v>
                </c:pt>
                <c:pt idx="76">
                  <c:v>58.401955478819389</c:v>
                </c:pt>
                <c:pt idx="77">
                  <c:v>55.277346054997338</c:v>
                </c:pt>
                <c:pt idx="78">
                  <c:v>52.201558653422524</c:v>
                </c:pt>
                <c:pt idx="79">
                  <c:v>49.17345787822876</c:v>
                </c:pt>
                <c:pt idx="80">
                  <c:v>46.191943268807165</c:v>
                </c:pt>
                <c:pt idx="81">
                  <c:v>43.255947966399617</c:v>
                </c:pt>
                <c:pt idx="82">
                  <c:v>40.364437441301334</c:v>
                </c:pt>
                <c:pt idx="83">
                  <c:v>37.516408277482697</c:v>
                </c:pt>
                <c:pt idx="84">
                  <c:v>34.710887011631485</c:v>
                </c:pt>
                <c:pt idx="85">
                  <c:v>31.946929023792904</c:v>
                </c:pt>
                <c:pt idx="86">
                  <c:v>29.223617476951972</c:v>
                </c:pt>
                <c:pt idx="87">
                  <c:v>26.540062303057596</c:v>
                </c:pt>
                <c:pt idx="88">
                  <c:v>23.895399233132707</c:v>
                </c:pt>
                <c:pt idx="89">
                  <c:v>21.288788869249856</c:v>
                </c:pt>
                <c:pt idx="90">
                  <c:v>18.719415796279691</c:v>
                </c:pt>
                <c:pt idx="91">
                  <c:v>16.186487731436728</c:v>
                </c:pt>
                <c:pt idx="92">
                  <c:v>13.689234709760569</c:v>
                </c:pt>
                <c:pt idx="93">
                  <c:v>11.226908303772177</c:v>
                </c:pt>
                <c:pt idx="94">
                  <c:v>8.7987808756447521</c:v>
                </c:pt>
                <c:pt idx="95">
                  <c:v>6.4041448603190929</c:v>
                </c:pt>
                <c:pt idx="96">
                  <c:v>4.0423120780801014</c:v>
                </c:pt>
                <c:pt idx="97">
                  <c:v>1.7126130751912569</c:v>
                </c:pt>
                <c:pt idx="98">
                  <c:v>-0.58560350873960942</c:v>
                </c:pt>
                <c:pt idx="99">
                  <c:v>-2.852971547919708</c:v>
                </c:pt>
                <c:pt idx="100">
                  <c:v>-5.0901080132441052</c:v>
                </c:pt>
                <c:pt idx="101">
                  <c:v>-7.2976135320079152</c:v>
                </c:pt>
                <c:pt idx="102">
                  <c:v>-9.4760729255248179</c:v>
                </c:pt>
                <c:pt idx="103">
                  <c:v>-11.626055725662411</c:v>
                </c:pt>
                <c:pt idx="104">
                  <c:v>-13.748116671252774</c:v>
                </c:pt>
                <c:pt idx="105">
                  <c:v>-15.842796185287114</c:v>
                </c:pt>
                <c:pt idx="106">
                  <c:v>-17.910620833756923</c:v>
                </c:pt>
                <c:pt idx="107">
                  <c:v>-19.952103766959624</c:v>
                </c:pt>
                <c:pt idx="108">
                  <c:v>-21.967745144045807</c:v>
                </c:pt>
                <c:pt idx="109">
                  <c:v>-23.958032541546004</c:v>
                </c:pt>
                <c:pt idx="110">
                  <c:v>-25.92344134657742</c:v>
                </c:pt>
                <c:pt idx="111">
                  <c:v>-27.864435135397343</c:v>
                </c:pt>
                <c:pt idx="112">
                  <c:v>-29.781466037935445</c:v>
                </c:pt>
                <c:pt idx="113">
                  <c:v>-31.674975088908752</c:v>
                </c:pt>
                <c:pt idx="114">
                  <c:v>-33.545392566089618</c:v>
                </c:pt>
                <c:pt idx="115">
                  <c:v>-35.393138316274417</c:v>
                </c:pt>
                <c:pt idx="116">
                  <c:v>-37.218622069469006</c:v>
                </c:pt>
                <c:pt idx="117">
                  <c:v>-39.022243741787008</c:v>
                </c:pt>
                <c:pt idx="118">
                  <c:v>-40.804393727529828</c:v>
                </c:pt>
                <c:pt idx="119">
                  <c:v>-42.565453180896952</c:v>
                </c:pt>
                <c:pt idx="120">
                  <c:v>-44.305794287753884</c:v>
                </c:pt>
                <c:pt idx="121">
                  <c:v>-46.025780527863958</c:v>
                </c:pt>
                <c:pt idx="122">
                  <c:v>-47.725766927972757</c:v>
                </c:pt>
                <c:pt idx="123">
                  <c:v>-49.406100306114979</c:v>
                </c:pt>
                <c:pt idx="124">
                  <c:v>-51.067119507496955</c:v>
                </c:pt>
                <c:pt idx="125">
                  <c:v>-52.709155632291697</c:v>
                </c:pt>
                <c:pt idx="126">
                  <c:v>-54.332532255668355</c:v>
                </c:pt>
                <c:pt idx="127">
                  <c:v>-55.93756564036272</c:v>
                </c:pt>
                <c:pt idx="128">
                  <c:v>-57.524564942083032</c:v>
                </c:pt>
                <c:pt idx="129">
                  <c:v>-59.093832408029925</c:v>
                </c:pt>
                <c:pt idx="130">
                  <c:v>-60.645663568799648</c:v>
                </c:pt>
                <c:pt idx="131">
                  <c:v>-62.180347423925468</c:v>
                </c:pt>
                <c:pt idx="132">
                  <c:v>-63.698166621302676</c:v>
                </c:pt>
                <c:pt idx="133">
                  <c:v>-65.199397630730459</c:v>
                </c:pt>
                <c:pt idx="134">
                  <c:v>-66.684310911794796</c:v>
                </c:pt>
                <c:pt idx="135">
                  <c:v>-68.15317107630716</c:v>
                </c:pt>
                <c:pt idx="136">
                  <c:v>-69.606237045502155</c:v>
                </c:pt>
                <c:pt idx="137">
                  <c:v>-71.043762202192397</c:v>
                </c:pt>
                <c:pt idx="138">
                  <c:v>-72.465994538066809</c:v>
                </c:pt>
                <c:pt idx="139">
                  <c:v>-73.873176796312862</c:v>
                </c:pt>
                <c:pt idx="140">
                  <c:v>-75.265546609735338</c:v>
                </c:pt>
                <c:pt idx="141">
                  <c:v>-76.643336634535558</c:v>
                </c:pt>
                <c:pt idx="142">
                  <c:v>-78.006774679910734</c:v>
                </c:pt>
                <c:pt idx="143">
                  <c:v>-79.356083833624041</c:v>
                </c:pt>
                <c:pt idx="144">
                  <c:v>-80.691482583690799</c:v>
                </c:pt>
                <c:pt idx="145">
                  <c:v>-82.013184936321011</c:v>
                </c:pt>
                <c:pt idx="146">
                  <c:v>-83.321400530250884</c:v>
                </c:pt>
                <c:pt idx="147">
                  <c:v>-84.616334747592646</c:v>
                </c:pt>
                <c:pt idx="148">
                  <c:v>-85.898188821324879</c:v>
                </c:pt>
                <c:pt idx="149">
                  <c:v>-87.167159939542245</c:v>
                </c:pt>
                <c:pt idx="150">
                  <c:v>-88.42344134657742</c:v>
                </c:pt>
                <c:pt idx="151">
                  <c:v>-89.667222441104741</c:v>
                </c:pt>
                <c:pt idx="152">
                  <c:v>-90.898688871329824</c:v>
                </c:pt>
                <c:pt idx="153">
                  <c:v>-92.118022627365519</c:v>
                </c:pt>
                <c:pt idx="154">
                  <c:v>-93.325402130891035</c:v>
                </c:pt>
                <c:pt idx="155">
                  <c:v>-94.52100232218703</c:v>
                </c:pt>
                <c:pt idx="156">
                  <c:v>-95.704994744635513</c:v>
                </c:pt>
                <c:pt idx="157">
                  <c:v>-96.877547626770479</c:v>
                </c:pt>
                <c:pt idx="158">
                  <c:v>-98.038825961961834</c:v>
                </c:pt>
                <c:pt idx="159">
                  <c:v>-99.188991585811635</c:v>
                </c:pt>
                <c:pt idx="160">
                  <c:v>-100.32820325133906</c:v>
                </c:pt>
                <c:pt idx="161">
                  <c:v>-101.45661670202736</c:v>
                </c:pt>
                <c:pt idx="162">
                  <c:v>-102.57438474280352</c:v>
                </c:pt>
                <c:pt idx="163">
                  <c:v>-103.68165730901842</c:v>
                </c:pt>
                <c:pt idx="164">
                  <c:v>-104.77858153349297</c:v>
                </c:pt>
                <c:pt idx="165">
                  <c:v>-105.86530181169331</c:v>
                </c:pt>
                <c:pt idx="166">
                  <c:v>-106.94195986509555</c:v>
                </c:pt>
                <c:pt idx="167">
                  <c:v>-108.0086948027982</c:v>
                </c:pt>
                <c:pt idx="168">
                  <c:v>-109.06564318143938</c:v>
                </c:pt>
                <c:pt idx="169">
                  <c:v>-110.11293906347194</c:v>
                </c:pt>
                <c:pt idx="170">
                  <c:v>-111.15071407384968</c:v>
                </c:pt>
                <c:pt idx="171">
                  <c:v>-112.1790974551742</c:v>
                </c:pt>
                <c:pt idx="172">
                  <c:v>-113.19821612135169</c:v>
                </c:pt>
                <c:pt idx="173">
                  <c:v>-114.20819470980558</c:v>
                </c:pt>
                <c:pt idx="174">
                  <c:v>-115.20915563229116</c:v>
                </c:pt>
                <c:pt idx="175">
                  <c:v>-116.20121912435462</c:v>
                </c:pt>
                <c:pt idx="176">
                  <c:v>-117.18450329347948</c:v>
                </c:pt>
                <c:pt idx="177">
                  <c:v>-118.15912416596009</c:v>
                </c:pt>
                <c:pt idx="178">
                  <c:v>-119.12519573254173</c:v>
                </c:pt>
                <c:pt idx="179">
                  <c:v>-120.08282999286499</c:v>
                </c:pt>
                <c:pt idx="180">
                  <c:v>-121.03213699875067</c:v>
                </c:pt>
                <c:pt idx="181">
                  <c:v>-121.97322489636031</c:v>
                </c:pt>
                <c:pt idx="182">
                  <c:v>-122.90619996726639</c:v>
                </c:pt>
                <c:pt idx="183">
                  <c:v>-123.83116666846513</c:v>
                </c:pt>
                <c:pt idx="184">
                  <c:v>-124.74822767136303</c:v>
                </c:pt>
                <c:pt idx="185">
                  <c:v>-125.65748389976818</c:v>
                </c:pt>
                <c:pt idx="186">
                  <c:v>-126.55903456691567</c:v>
                </c:pt>
                <c:pt idx="187">
                  <c:v>-127.45297721155558</c:v>
                </c:pt>
                <c:pt idx="188">
                  <c:v>-128.33940773313128</c:v>
                </c:pt>
                <c:pt idx="189">
                  <c:v>-129.21842042607454</c:v>
                </c:pt>
                <c:pt idx="190">
                  <c:v>-130.09010801324328</c:v>
                </c:pt>
                <c:pt idx="191">
                  <c:v>-130.95456167852683</c:v>
                </c:pt>
                <c:pt idx="192">
                  <c:v>-131.81187109864271</c:v>
                </c:pt>
                <c:pt idx="193">
                  <c:v>-132.66212447414861</c:v>
                </c:pt>
                <c:pt idx="194">
                  <c:v>-133.50540855969132</c:v>
                </c:pt>
                <c:pt idx="195">
                  <c:v>-134.34180869351533</c:v>
                </c:pt>
                <c:pt idx="196">
                  <c:v>-135.17140882625134</c:v>
                </c:pt>
                <c:pt idx="197">
                  <c:v>-135.99429154900568</c:v>
                </c:pt>
                <c:pt idx="198">
                  <c:v>-136.81053812077008</c:v>
                </c:pt>
                <c:pt idx="199">
                  <c:v>-137.62022849517089</c:v>
                </c:pt>
                <c:pt idx="200">
                  <c:v>-138.42344134657651</c:v>
                </c:pt>
                <c:pt idx="201">
                  <c:v>-139.22025409558049</c:v>
                </c:pt>
                <c:pt idx="202">
                  <c:v>-140.01074293387808</c:v>
                </c:pt>
                <c:pt idx="203">
                  <c:v>-140.79498284855276</c:v>
                </c:pt>
                <c:pt idx="204">
                  <c:v>-141.57304764578905</c:v>
                </c:pt>
                <c:pt idx="205">
                  <c:v>-142.34500997402742</c:v>
                </c:pt>
                <c:pt idx="206">
                  <c:v>-143.11094134657645</c:v>
                </c:pt>
                <c:pt idx="207">
                  <c:v>-143.87091216369706</c:v>
                </c:pt>
                <c:pt idx="208">
                  <c:v>-144.62499173417331</c:v>
                </c:pt>
                <c:pt idx="209">
                  <c:v>-145.37324829638337</c:v>
                </c:pt>
                <c:pt idx="210">
                  <c:v>-146.1157490388841</c:v>
                </c:pt>
                <c:pt idx="211">
                  <c:v>-146.85256012052275</c:v>
                </c:pt>
                <c:pt idx="212">
                  <c:v>-147.58374669008782</c:v>
                </c:pt>
                <c:pt idx="213">
                  <c:v>-148.30937290551174</c:v>
                </c:pt>
                <c:pt idx="214">
                  <c:v>-149.02950195263696</c:v>
                </c:pt>
                <c:pt idx="215">
                  <c:v>-149.7441960635575</c:v>
                </c:pt>
                <c:pt idx="216">
                  <c:v>-150.45351653454628</c:v>
                </c:pt>
                <c:pt idx="217">
                  <c:v>-151.1575237435801</c:v>
                </c:pt>
                <c:pt idx="218">
                  <c:v>-151.85627716747186</c:v>
                </c:pt>
                <c:pt idx="219">
                  <c:v>-152.54983539862093</c:v>
                </c:pt>
                <c:pt idx="220">
                  <c:v>-153.23825616139112</c:v>
                </c:pt>
                <c:pt idx="221">
                  <c:v>-153.92159632812613</c:v>
                </c:pt>
                <c:pt idx="222">
                  <c:v>-154.59991193481159</c:v>
                </c:pt>
                <c:pt idx="223">
                  <c:v>-155.27325819639316</c:v>
                </c:pt>
                <c:pt idx="224">
                  <c:v>-155.94168952175878</c:v>
                </c:pt>
                <c:pt idx="225">
                  <c:v>-156.60525952839447</c:v>
                </c:pt>
                <c:pt idx="226">
                  <c:v>-157.26402105672119</c:v>
                </c:pt>
                <c:pt idx="227">
                  <c:v>-157.9180261841214</c:v>
                </c:pt>
                <c:pt idx="228">
                  <c:v>-158.56732623866259</c:v>
                </c:pt>
                <c:pt idx="229">
                  <c:v>-159.21197181252609</c:v>
                </c:pt>
                <c:pt idx="230">
                  <c:v>-159.85201277514767</c:v>
                </c:pt>
                <c:pt idx="231">
                  <c:v>-160.48749828607802</c:v>
                </c:pt>
                <c:pt idx="232">
                  <c:v>-161.11847680756915</c:v>
                </c:pt>
                <c:pt idx="233">
                  <c:v>-161.74499611689424</c:v>
                </c:pt>
                <c:pt idx="234">
                  <c:v>-162.3671033184072</c:v>
                </c:pt>
                <c:pt idx="235">
                  <c:v>-162.98484485534814</c:v>
                </c:pt>
                <c:pt idx="236">
                  <c:v>-163.59826652140137</c:v>
                </c:pt>
                <c:pt idx="237">
                  <c:v>-164.20741347201175</c:v>
                </c:pt>
                <c:pt idx="238">
                  <c:v>-164.81233023546508</c:v>
                </c:pt>
                <c:pt idx="239">
                  <c:v>-165.41306072373882</c:v>
                </c:pt>
                <c:pt idx="240">
                  <c:v>-166.00964824312791</c:v>
                </c:pt>
                <c:pt idx="241">
                  <c:v>-166.60213550465178</c:v>
                </c:pt>
                <c:pt idx="242">
                  <c:v>-167.19056463424741</c:v>
                </c:pt>
                <c:pt idx="243">
                  <c:v>-167.77497718275364</c:v>
                </c:pt>
                <c:pt idx="244">
                  <c:v>-168.3554141356918</c:v>
                </c:pt>
                <c:pt idx="245">
                  <c:v>-168.93191592284734</c:v>
                </c:pt>
                <c:pt idx="246">
                  <c:v>-169.50452242765724</c:v>
                </c:pt>
                <c:pt idx="247">
                  <c:v>-170.07327299640781</c:v>
                </c:pt>
                <c:pt idx="248">
                  <c:v>-170.63820644724728</c:v>
                </c:pt>
                <c:pt idx="249">
                  <c:v>-171.19936107901762</c:v>
                </c:pt>
                <c:pt idx="250">
                  <c:v>-171.75677467990948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7-4B9D-8B31-830B2CD58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696767"/>
        <c:axId val="307321967"/>
      </c:scatterChart>
      <c:valAx>
        <c:axId val="31369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7321967"/>
        <c:crosses val="autoZero"/>
        <c:crossBetween val="midCat"/>
      </c:valAx>
      <c:valAx>
        <c:axId val="30732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369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11</xdr:row>
      <xdr:rowOff>4762</xdr:rowOff>
    </xdr:from>
    <xdr:to>
      <xdr:col>23</xdr:col>
      <xdr:colOff>266700</xdr:colOff>
      <xdr:row>37</xdr:row>
      <xdr:rowOff>95250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E2A1E8F-908E-2B3F-8709-1CF4DA15C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266700</xdr:colOff>
      <xdr:row>10</xdr:row>
      <xdr:rowOff>166687</xdr:rowOff>
    </xdr:from>
    <xdr:to>
      <xdr:col>38</xdr:col>
      <xdr:colOff>171450</xdr:colOff>
      <xdr:row>36</xdr:row>
      <xdr:rowOff>142875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0E13CEA-03CC-55B6-558E-F44E7ED25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2"/>
  <sheetViews>
    <sheetView tabSelected="1" topLeftCell="A2" workbookViewId="0">
      <selection activeCell="G21" sqref="G21"/>
    </sheetView>
  </sheetViews>
  <sheetFormatPr defaultRowHeight="15" x14ac:dyDescent="0.25"/>
  <cols>
    <col min="14" max="14" width="13.5703125" style="1" bestFit="1" customWidth="1"/>
    <col min="17" max="17" width="9.140625" style="1"/>
  </cols>
  <sheetData>
    <row r="1" spans="1:17" x14ac:dyDescent="0.25">
      <c r="K1" t="s">
        <v>3</v>
      </c>
      <c r="O1" t="s">
        <v>11</v>
      </c>
    </row>
    <row r="2" spans="1:17" x14ac:dyDescent="0.25">
      <c r="A2" s="1" t="s">
        <v>10</v>
      </c>
      <c r="B2" t="s">
        <v>6</v>
      </c>
      <c r="C2" t="s">
        <v>7</v>
      </c>
      <c r="J2" s="1" t="s">
        <v>5</v>
      </c>
      <c r="K2" t="s">
        <v>4</v>
      </c>
      <c r="L2" t="s">
        <v>6</v>
      </c>
      <c r="M2" t="s">
        <v>7</v>
      </c>
      <c r="N2" s="1" t="s">
        <v>3</v>
      </c>
      <c r="O2" t="s">
        <v>12</v>
      </c>
      <c r="P2" t="s">
        <v>6</v>
      </c>
      <c r="Q2" s="1" t="s">
        <v>11</v>
      </c>
    </row>
    <row r="3" spans="1:17" x14ac:dyDescent="0.25">
      <c r="A3">
        <v>0.60208600000000001</v>
      </c>
      <c r="B3">
        <f>LN(2*PI()*A3^3)</f>
        <v>0.31581210620863909</v>
      </c>
      <c r="C3">
        <f>((A3-$G$6)^2/(2*$G$6^2*A3))</f>
        <v>0.48322848587715872</v>
      </c>
      <c r="F3" t="s">
        <v>0</v>
      </c>
      <c r="G3">
        <v>0.5</v>
      </c>
      <c r="J3">
        <f>G3</f>
        <v>0.5</v>
      </c>
      <c r="K3">
        <f>($G$7/2)*LN(J3)</f>
        <v>-346.57359027997262</v>
      </c>
      <c r="L3">
        <f>$G$9</f>
        <v>-1506.4783911845054</v>
      </c>
      <c r="M3">
        <f>$G$10*J3</f>
        <v>-169.21172067328862</v>
      </c>
      <c r="N3" s="1">
        <f>SUM(K3:M3)</f>
        <v>-2022.2637021377668</v>
      </c>
      <c r="O3">
        <f>$G$7/(2*J3)</f>
        <v>1000</v>
      </c>
      <c r="P3">
        <f>$G$10</f>
        <v>-338.42344134657725</v>
      </c>
      <c r="Q3" s="2">
        <f>SUM(O3:P3)</f>
        <v>661.57655865342281</v>
      </c>
    </row>
    <row r="4" spans="1:17" x14ac:dyDescent="0.25">
      <c r="A4">
        <v>0.44217499999999998</v>
      </c>
      <c r="B4">
        <f t="shared" ref="B4:B67" si="0">LN(2*PI()*A4^3)</f>
        <v>-0.6102715765744936</v>
      </c>
      <c r="C4">
        <f t="shared" ref="C4:C67" si="1">((A4-$G$6)^2/(2*$G$6^2*A4))</f>
        <v>0.77114847841898049</v>
      </c>
      <c r="F4" t="s">
        <v>1</v>
      </c>
      <c r="G4">
        <v>0.01</v>
      </c>
      <c r="J4">
        <f>J3+$G$4</f>
        <v>0.51</v>
      </c>
      <c r="K4">
        <f t="shared" ref="K4:K67" si="2">($G$7/2)*LN(J4)</f>
        <v>-336.67227663188282</v>
      </c>
      <c r="L4">
        <f t="shared" ref="L4:L67" si="3">$G$9</f>
        <v>-1506.4783911845054</v>
      </c>
      <c r="M4">
        <f t="shared" ref="M4:M67" si="4">$G$10*J4</f>
        <v>-172.5959550867544</v>
      </c>
      <c r="N4" s="1">
        <f t="shared" ref="N4:N67" si="5">SUM(K4:M4)</f>
        <v>-2015.7466229031427</v>
      </c>
      <c r="O4">
        <f t="shared" ref="O4:O67" si="6">$G$7/(2*J4)</f>
        <v>980.39215686274508</v>
      </c>
      <c r="P4">
        <f t="shared" ref="P4:P67" si="7">$G$10</f>
        <v>-338.42344134657725</v>
      </c>
      <c r="Q4" s="2">
        <f t="shared" ref="Q4:Q67" si="8">SUM(O4:P4)</f>
        <v>641.96871551616778</v>
      </c>
    </row>
    <row r="5" spans="1:17" x14ac:dyDescent="0.25">
      <c r="A5">
        <v>0.80232599999999998</v>
      </c>
      <c r="B5">
        <f t="shared" si="0"/>
        <v>1.1771562566575833</v>
      </c>
      <c r="C5">
        <f t="shared" si="1"/>
        <v>0.29150751369123462</v>
      </c>
      <c r="J5">
        <f t="shared" ref="J5:J68" si="9">J4+$G$4</f>
        <v>0.52</v>
      </c>
      <c r="K5">
        <f t="shared" si="2"/>
        <v>-326.96323370333198</v>
      </c>
      <c r="L5">
        <f t="shared" si="3"/>
        <v>-1506.4783911845054</v>
      </c>
      <c r="M5">
        <f t="shared" si="4"/>
        <v>-175.98018950022018</v>
      </c>
      <c r="N5" s="1">
        <f t="shared" si="5"/>
        <v>-2009.4218143880576</v>
      </c>
      <c r="O5">
        <f t="shared" si="6"/>
        <v>961.53846153846155</v>
      </c>
      <c r="P5">
        <f t="shared" si="7"/>
        <v>-338.42344134657725</v>
      </c>
      <c r="Q5" s="2">
        <f t="shared" si="8"/>
        <v>623.11502019188424</v>
      </c>
    </row>
    <row r="6" spans="1:17" x14ac:dyDescent="0.25">
      <c r="A6">
        <v>0.95341299999999995</v>
      </c>
      <c r="B6">
        <f t="shared" si="0"/>
        <v>1.6947557637265596</v>
      </c>
      <c r="C6">
        <f t="shared" si="1"/>
        <v>0.20447433093923045</v>
      </c>
      <c r="F6" t="s">
        <v>9</v>
      </c>
      <c r="G6">
        <f>AVERAGE(A3:A1002)</f>
        <v>2.5384902239999994</v>
      </c>
      <c r="J6">
        <f t="shared" si="9"/>
        <v>0.53</v>
      </c>
      <c r="K6">
        <f t="shared" si="2"/>
        <v>-317.43913621798475</v>
      </c>
      <c r="L6">
        <f t="shared" si="3"/>
        <v>-1506.4783911845054</v>
      </c>
      <c r="M6">
        <f t="shared" si="4"/>
        <v>-179.36442391368595</v>
      </c>
      <c r="N6" s="1">
        <f t="shared" si="5"/>
        <v>-2003.281951316176</v>
      </c>
      <c r="O6">
        <f t="shared" si="6"/>
        <v>943.39622641509425</v>
      </c>
      <c r="P6">
        <f t="shared" si="7"/>
        <v>-338.42344134657725</v>
      </c>
      <c r="Q6" s="2">
        <f t="shared" si="8"/>
        <v>604.97278506851694</v>
      </c>
    </row>
    <row r="7" spans="1:17" x14ac:dyDescent="0.25">
      <c r="A7">
        <v>2.5146579999999998</v>
      </c>
      <c r="B7">
        <f t="shared" si="0"/>
        <v>4.6042874970381442</v>
      </c>
      <c r="C7">
        <f t="shared" si="1"/>
        <v>1.752545209279483E-5</v>
      </c>
      <c r="F7" t="s">
        <v>2</v>
      </c>
      <c r="G7">
        <f>ROWS(A3:A1002)</f>
        <v>1000</v>
      </c>
      <c r="J7">
        <f t="shared" si="9"/>
        <v>0.54</v>
      </c>
      <c r="K7">
        <f t="shared" si="2"/>
        <v>-308.09306971190847</v>
      </c>
      <c r="L7">
        <f t="shared" si="3"/>
        <v>-1506.4783911845054</v>
      </c>
      <c r="M7">
        <f t="shared" si="4"/>
        <v>-182.74865832715173</v>
      </c>
      <c r="N7" s="1">
        <f t="shared" si="5"/>
        <v>-1997.3201192235658</v>
      </c>
      <c r="O7">
        <f t="shared" si="6"/>
        <v>925.92592592592587</v>
      </c>
      <c r="P7">
        <f t="shared" si="7"/>
        <v>-338.42344134657725</v>
      </c>
      <c r="Q7" s="2">
        <f t="shared" si="8"/>
        <v>587.50248457934867</v>
      </c>
    </row>
    <row r="8" spans="1:17" x14ac:dyDescent="0.25">
      <c r="A8">
        <v>1.1133869999999999</v>
      </c>
      <c r="B8">
        <f t="shared" si="0"/>
        <v>2.1600972286640188</v>
      </c>
      <c r="C8">
        <f t="shared" si="1"/>
        <v>0.14153554218258638</v>
      </c>
      <c r="J8">
        <f t="shared" si="9"/>
        <v>0.55000000000000004</v>
      </c>
      <c r="K8">
        <f t="shared" si="2"/>
        <v>-298.91850037781018</v>
      </c>
      <c r="L8">
        <f t="shared" si="3"/>
        <v>-1506.4783911845054</v>
      </c>
      <c r="M8">
        <f t="shared" si="4"/>
        <v>-186.13289274061751</v>
      </c>
      <c r="N8" s="1">
        <f t="shared" si="5"/>
        <v>-1991.5297843029332</v>
      </c>
      <c r="O8">
        <f t="shared" si="6"/>
        <v>909.09090909090901</v>
      </c>
      <c r="P8">
        <f t="shared" si="7"/>
        <v>-338.42344134657725</v>
      </c>
      <c r="Q8" s="2">
        <f t="shared" si="8"/>
        <v>570.66746774433182</v>
      </c>
    </row>
    <row r="9" spans="1:17" x14ac:dyDescent="0.25">
      <c r="A9">
        <v>7.7967740000000001</v>
      </c>
      <c r="B9">
        <f t="shared" si="0"/>
        <v>7.9990072416097311</v>
      </c>
      <c r="C9">
        <f t="shared" si="1"/>
        <v>0.27516431319963802</v>
      </c>
      <c r="F9" t="s">
        <v>6</v>
      </c>
      <c r="G9">
        <f>-0.5*SUM(B3:B1002)</f>
        <v>-1506.4783911845054</v>
      </c>
      <c r="J9">
        <f t="shared" si="9"/>
        <v>0.56000000000000005</v>
      </c>
      <c r="K9">
        <f t="shared" si="2"/>
        <v>-289.90924762647103</v>
      </c>
      <c r="L9">
        <f t="shared" si="3"/>
        <v>-1506.4783911845054</v>
      </c>
      <c r="M9">
        <f t="shared" si="4"/>
        <v>-189.51712715408328</v>
      </c>
      <c r="N9" s="1">
        <f t="shared" si="5"/>
        <v>-1985.9047659650598</v>
      </c>
      <c r="O9">
        <f t="shared" si="6"/>
        <v>892.85714285714278</v>
      </c>
      <c r="P9">
        <f t="shared" si="7"/>
        <v>-338.42344134657725</v>
      </c>
      <c r="Q9" s="2">
        <f t="shared" si="8"/>
        <v>554.43370151056547</v>
      </c>
    </row>
    <row r="10" spans="1:17" x14ac:dyDescent="0.25">
      <c r="A10">
        <v>0.79034599999999999</v>
      </c>
      <c r="B10">
        <f t="shared" si="0"/>
        <v>1.1320237022480191</v>
      </c>
      <c r="C10">
        <f t="shared" si="1"/>
        <v>0.30002419104172184</v>
      </c>
      <c r="F10" t="s">
        <v>8</v>
      </c>
      <c r="G10">
        <f>-SUM(C3:C1002)</f>
        <v>-338.42344134657725</v>
      </c>
      <c r="J10">
        <f t="shared" si="9"/>
        <v>0.57000000000000006</v>
      </c>
      <c r="K10">
        <f t="shared" si="2"/>
        <v>-281.05945907677057</v>
      </c>
      <c r="L10">
        <f t="shared" si="3"/>
        <v>-1506.4783911845054</v>
      </c>
      <c r="M10">
        <f t="shared" si="4"/>
        <v>-192.90136156754906</v>
      </c>
      <c r="N10" s="1">
        <f t="shared" si="5"/>
        <v>-1980.4392118288249</v>
      </c>
      <c r="O10">
        <f t="shared" si="6"/>
        <v>877.19298245614027</v>
      </c>
      <c r="P10">
        <f t="shared" si="7"/>
        <v>-338.42344134657725</v>
      </c>
      <c r="Q10" s="2">
        <f t="shared" si="8"/>
        <v>538.76954110956308</v>
      </c>
    </row>
    <row r="11" spans="1:17" x14ac:dyDescent="0.25">
      <c r="A11">
        <v>1.2887219999999999</v>
      </c>
      <c r="B11">
        <f t="shared" si="0"/>
        <v>2.5988301553109339</v>
      </c>
      <c r="C11">
        <f t="shared" si="1"/>
        <v>9.4041322507952871E-2</v>
      </c>
      <c r="J11">
        <f t="shared" si="9"/>
        <v>0.58000000000000007</v>
      </c>
      <c r="K11">
        <f t="shared" si="2"/>
        <v>-272.36358772083594</v>
      </c>
      <c r="L11">
        <f t="shared" si="3"/>
        <v>-1506.4783911845054</v>
      </c>
      <c r="M11">
        <f t="shared" si="4"/>
        <v>-196.28559598101484</v>
      </c>
      <c r="N11" s="1">
        <f t="shared" si="5"/>
        <v>-1975.1275748863563</v>
      </c>
      <c r="O11">
        <f t="shared" si="6"/>
        <v>862.06896551724128</v>
      </c>
      <c r="P11">
        <f t="shared" si="7"/>
        <v>-338.42344134657725</v>
      </c>
      <c r="Q11" s="2">
        <f t="shared" si="8"/>
        <v>523.64552417066398</v>
      </c>
    </row>
    <row r="12" spans="1:17" x14ac:dyDescent="0.25">
      <c r="A12">
        <v>0.53801500000000002</v>
      </c>
      <c r="B12">
        <f t="shared" si="0"/>
        <v>-2.1729448095042805E-2</v>
      </c>
      <c r="C12">
        <f t="shared" si="1"/>
        <v>0.57715303500279858</v>
      </c>
      <c r="J12">
        <f t="shared" si="9"/>
        <v>0.59000000000000008</v>
      </c>
      <c r="K12">
        <f t="shared" si="2"/>
        <v>-263.8163710411859</v>
      </c>
      <c r="L12">
        <f t="shared" si="3"/>
        <v>-1506.4783911845054</v>
      </c>
      <c r="M12">
        <f t="shared" si="4"/>
        <v>-199.66983039448061</v>
      </c>
      <c r="N12" s="1">
        <f t="shared" si="5"/>
        <v>-1969.964592620172</v>
      </c>
      <c r="O12">
        <f t="shared" si="6"/>
        <v>847.45762711864393</v>
      </c>
      <c r="P12">
        <f t="shared" si="7"/>
        <v>-338.42344134657725</v>
      </c>
      <c r="Q12" s="2">
        <f t="shared" si="8"/>
        <v>509.03418577206668</v>
      </c>
    </row>
    <row r="13" spans="1:17" x14ac:dyDescent="0.25">
      <c r="A13">
        <v>3.3451140000000001</v>
      </c>
      <c r="B13">
        <f t="shared" si="0"/>
        <v>5.4603793875601836</v>
      </c>
      <c r="C13">
        <f t="shared" si="1"/>
        <v>1.5092115811496875E-2</v>
      </c>
      <c r="J13">
        <f t="shared" si="9"/>
        <v>0.60000000000000009</v>
      </c>
      <c r="K13">
        <f t="shared" si="2"/>
        <v>-255.41281188299524</v>
      </c>
      <c r="L13">
        <f t="shared" si="3"/>
        <v>-1506.4783911845054</v>
      </c>
      <c r="M13">
        <f t="shared" si="4"/>
        <v>-203.05406480794639</v>
      </c>
      <c r="N13" s="1">
        <f t="shared" si="5"/>
        <v>-1964.9452678754469</v>
      </c>
      <c r="O13">
        <f t="shared" si="6"/>
        <v>833.33333333333326</v>
      </c>
      <c r="P13">
        <f t="shared" si="7"/>
        <v>-338.42344134657725</v>
      </c>
      <c r="Q13" s="2">
        <f t="shared" si="8"/>
        <v>494.90989198675601</v>
      </c>
    </row>
    <row r="14" spans="1:17" x14ac:dyDescent="0.25">
      <c r="A14">
        <v>3.868519</v>
      </c>
      <c r="B14">
        <f t="shared" si="0"/>
        <v>5.8964923057884535</v>
      </c>
      <c r="C14">
        <f t="shared" si="1"/>
        <v>3.5481041072673282E-2</v>
      </c>
      <c r="J14">
        <f t="shared" si="9"/>
        <v>0.6100000000000001</v>
      </c>
      <c r="K14">
        <f t="shared" si="2"/>
        <v>-247.14816090738998</v>
      </c>
      <c r="L14">
        <f t="shared" si="3"/>
        <v>-1506.4783911845054</v>
      </c>
      <c r="M14">
        <f t="shared" si="4"/>
        <v>-206.43829922141217</v>
      </c>
      <c r="N14" s="1">
        <f t="shared" si="5"/>
        <v>-1960.0648513133076</v>
      </c>
      <c r="O14">
        <f t="shared" si="6"/>
        <v>819.67213114754088</v>
      </c>
      <c r="P14">
        <f t="shared" si="7"/>
        <v>-338.42344134657725</v>
      </c>
      <c r="Q14" s="2">
        <f t="shared" si="8"/>
        <v>481.24868980096363</v>
      </c>
    </row>
    <row r="15" spans="1:17" x14ac:dyDescent="0.25">
      <c r="A15">
        <v>0.72955700000000001</v>
      </c>
      <c r="B15">
        <f t="shared" si="0"/>
        <v>0.89192373132231872</v>
      </c>
      <c r="C15">
        <f t="shared" si="1"/>
        <v>0.3480205233625786</v>
      </c>
      <c r="J15">
        <f t="shared" si="9"/>
        <v>0.62000000000000011</v>
      </c>
      <c r="K15">
        <f t="shared" si="2"/>
        <v>-239.01790047149981</v>
      </c>
      <c r="L15">
        <f t="shared" si="3"/>
        <v>-1506.4783911845054</v>
      </c>
      <c r="M15">
        <f t="shared" si="4"/>
        <v>-209.82253363487794</v>
      </c>
      <c r="N15" s="1">
        <f t="shared" si="5"/>
        <v>-1955.3188252908833</v>
      </c>
      <c r="O15">
        <f t="shared" si="6"/>
        <v>806.45161290322562</v>
      </c>
      <c r="P15">
        <f t="shared" si="7"/>
        <v>-338.42344134657725</v>
      </c>
      <c r="Q15" s="2">
        <f t="shared" si="8"/>
        <v>468.02817155664837</v>
      </c>
    </row>
    <row r="16" spans="1:17" x14ac:dyDescent="0.25">
      <c r="A16">
        <v>3.632447</v>
      </c>
      <c r="B16">
        <f t="shared" si="0"/>
        <v>5.7075966439696941</v>
      </c>
      <c r="C16">
        <f t="shared" si="1"/>
        <v>2.5563484596610953E-2</v>
      </c>
      <c r="J16">
        <f t="shared" si="9"/>
        <v>0.63000000000000012</v>
      </c>
      <c r="K16">
        <f t="shared" si="2"/>
        <v>-231.01772979827925</v>
      </c>
      <c r="L16">
        <f t="shared" si="3"/>
        <v>-1506.4783911845054</v>
      </c>
      <c r="M16">
        <f t="shared" si="4"/>
        <v>-213.20676804834372</v>
      </c>
      <c r="N16" s="1">
        <f t="shared" si="5"/>
        <v>-1950.7028890311285</v>
      </c>
      <c r="O16">
        <f t="shared" si="6"/>
        <v>793.6507936507935</v>
      </c>
      <c r="P16">
        <f t="shared" si="7"/>
        <v>-338.42344134657725</v>
      </c>
      <c r="Q16" s="2">
        <f t="shared" si="8"/>
        <v>455.22735230421625</v>
      </c>
    </row>
    <row r="17" spans="1:17" x14ac:dyDescent="0.25">
      <c r="A17">
        <v>1.0410740000000001</v>
      </c>
      <c r="B17">
        <f t="shared" si="0"/>
        <v>1.9586356842126287</v>
      </c>
      <c r="C17">
        <f t="shared" si="1"/>
        <v>0.16711771231589403</v>
      </c>
      <c r="J17">
        <f t="shared" si="9"/>
        <v>0.64000000000000012</v>
      </c>
      <c r="K17">
        <f t="shared" si="2"/>
        <v>-223.14355131420965</v>
      </c>
      <c r="L17">
        <f t="shared" si="3"/>
        <v>-1506.4783911845054</v>
      </c>
      <c r="M17">
        <f t="shared" si="4"/>
        <v>-216.5910024618095</v>
      </c>
      <c r="N17" s="1">
        <f t="shared" si="5"/>
        <v>-1946.2129449605245</v>
      </c>
      <c r="O17">
        <f t="shared" si="6"/>
        <v>781.24999999999989</v>
      </c>
      <c r="P17">
        <f t="shared" si="7"/>
        <v>-338.42344134657725</v>
      </c>
      <c r="Q17" s="2">
        <f t="shared" si="8"/>
        <v>442.82655865342264</v>
      </c>
    </row>
    <row r="18" spans="1:17" x14ac:dyDescent="0.25">
      <c r="A18">
        <v>3.5720139999999998</v>
      </c>
      <c r="B18">
        <f t="shared" si="0"/>
        <v>5.6572658135477623</v>
      </c>
      <c r="C18">
        <f t="shared" si="1"/>
        <v>2.3203142401183395E-2</v>
      </c>
      <c r="J18">
        <f t="shared" si="9"/>
        <v>0.65000000000000013</v>
      </c>
      <c r="K18">
        <f t="shared" si="2"/>
        <v>-215.39145804622703</v>
      </c>
      <c r="L18">
        <f t="shared" si="3"/>
        <v>-1506.4783911845054</v>
      </c>
      <c r="M18">
        <f t="shared" si="4"/>
        <v>-219.97523687527524</v>
      </c>
      <c r="N18" s="1">
        <f t="shared" si="5"/>
        <v>-1941.8450861060076</v>
      </c>
      <c r="O18">
        <f t="shared" si="6"/>
        <v>769.23076923076906</v>
      </c>
      <c r="P18">
        <f t="shared" si="7"/>
        <v>-338.42344134657725</v>
      </c>
      <c r="Q18" s="2">
        <f t="shared" si="8"/>
        <v>430.80732788419181</v>
      </c>
    </row>
    <row r="19" spans="1:17" x14ac:dyDescent="0.25">
      <c r="A19">
        <v>0.194604</v>
      </c>
      <c r="B19">
        <f t="shared" si="0"/>
        <v>-3.0724885969613527</v>
      </c>
      <c r="C19">
        <f t="shared" si="1"/>
        <v>2.190485103754253</v>
      </c>
      <c r="J19">
        <f t="shared" si="9"/>
        <v>0.66000000000000014</v>
      </c>
      <c r="K19">
        <f t="shared" si="2"/>
        <v>-207.7577219808328</v>
      </c>
      <c r="L19">
        <f t="shared" si="3"/>
        <v>-1506.4783911845054</v>
      </c>
      <c r="M19">
        <f t="shared" si="4"/>
        <v>-223.35947128874102</v>
      </c>
      <c r="N19" s="1">
        <f t="shared" si="5"/>
        <v>-1937.5955844540795</v>
      </c>
      <c r="O19">
        <f t="shared" si="6"/>
        <v>757.57575757575739</v>
      </c>
      <c r="P19">
        <f t="shared" si="7"/>
        <v>-338.42344134657725</v>
      </c>
      <c r="Q19" s="2">
        <f t="shared" si="8"/>
        <v>419.15231622918014</v>
      </c>
    </row>
    <row r="20" spans="1:17" x14ac:dyDescent="0.25">
      <c r="A20">
        <v>1.1337919999999999</v>
      </c>
      <c r="B20">
        <f t="shared" si="0"/>
        <v>2.2145803673044107</v>
      </c>
      <c r="C20">
        <f t="shared" si="1"/>
        <v>0.13503666145465665</v>
      </c>
      <c r="J20">
        <f t="shared" si="9"/>
        <v>0.67000000000000015</v>
      </c>
      <c r="K20">
        <f t="shared" si="2"/>
        <v>-200.23878329856254</v>
      </c>
      <c r="L20">
        <f t="shared" si="3"/>
        <v>-1506.4783911845054</v>
      </c>
      <c r="M20">
        <f t="shared" si="4"/>
        <v>-226.7437057022068</v>
      </c>
      <c r="N20" s="1">
        <f t="shared" si="5"/>
        <v>-1933.4608801852748</v>
      </c>
      <c r="O20">
        <f t="shared" si="6"/>
        <v>746.26865671641769</v>
      </c>
      <c r="P20">
        <f t="shared" si="7"/>
        <v>-338.42344134657725</v>
      </c>
      <c r="Q20" s="2">
        <f t="shared" si="8"/>
        <v>407.84521536984045</v>
      </c>
    </row>
    <row r="21" spans="1:17" x14ac:dyDescent="0.25">
      <c r="A21">
        <v>0.39883200000000002</v>
      </c>
      <c r="B21">
        <f t="shared" si="0"/>
        <v>-0.91976794376485982</v>
      </c>
      <c r="C21">
        <f t="shared" si="1"/>
        <v>0.89067206675166299</v>
      </c>
      <c r="J21">
        <f t="shared" si="9"/>
        <v>0.68000000000000016</v>
      </c>
      <c r="K21">
        <f t="shared" si="2"/>
        <v>-192.83124040599222</v>
      </c>
      <c r="L21">
        <f t="shared" si="3"/>
        <v>-1506.4783911845054</v>
      </c>
      <c r="M21">
        <f t="shared" si="4"/>
        <v>-230.12794011567257</v>
      </c>
      <c r="N21" s="1">
        <f t="shared" si="5"/>
        <v>-1929.4375717061703</v>
      </c>
      <c r="O21">
        <f t="shared" si="6"/>
        <v>735.29411764705867</v>
      </c>
      <c r="P21">
        <f t="shared" si="7"/>
        <v>-338.42344134657725</v>
      </c>
      <c r="Q21" s="2">
        <f t="shared" si="8"/>
        <v>396.87067630048142</v>
      </c>
    </row>
    <row r="22" spans="1:17" x14ac:dyDescent="0.25">
      <c r="A22">
        <v>3.9669560000000001</v>
      </c>
      <c r="B22">
        <f t="shared" si="0"/>
        <v>5.9718742163066443</v>
      </c>
      <c r="C22">
        <f t="shared" si="1"/>
        <v>3.9911799566263451E-2</v>
      </c>
      <c r="J22">
        <f t="shared" si="9"/>
        <v>0.69000000000000017</v>
      </c>
      <c r="K22">
        <f t="shared" si="2"/>
        <v>-185.53184069541587</v>
      </c>
      <c r="L22">
        <f t="shared" si="3"/>
        <v>-1506.4783911845054</v>
      </c>
      <c r="M22">
        <f t="shared" si="4"/>
        <v>-233.51217452913835</v>
      </c>
      <c r="N22" s="1">
        <f t="shared" si="5"/>
        <v>-1925.5224064090596</v>
      </c>
      <c r="O22">
        <f t="shared" si="6"/>
        <v>724.63768115942014</v>
      </c>
      <c r="P22">
        <f t="shared" si="7"/>
        <v>-338.42344134657725</v>
      </c>
      <c r="Q22" s="2">
        <f t="shared" si="8"/>
        <v>386.21423981284289</v>
      </c>
    </row>
    <row r="23" spans="1:17" x14ac:dyDescent="0.25">
      <c r="A23">
        <v>0.73122900000000002</v>
      </c>
      <c r="B23">
        <f t="shared" si="0"/>
        <v>0.89879127001787462</v>
      </c>
      <c r="C23">
        <f t="shared" si="1"/>
        <v>0.34658316887774276</v>
      </c>
      <c r="J23">
        <f t="shared" si="9"/>
        <v>0.70000000000000018</v>
      </c>
      <c r="K23">
        <f t="shared" si="2"/>
        <v>-178.33747196936605</v>
      </c>
      <c r="L23">
        <f t="shared" si="3"/>
        <v>-1506.4783911845054</v>
      </c>
      <c r="M23">
        <f t="shared" si="4"/>
        <v>-236.89640894260413</v>
      </c>
      <c r="N23" s="1">
        <f t="shared" si="5"/>
        <v>-1921.7122720964758</v>
      </c>
      <c r="O23">
        <f t="shared" si="6"/>
        <v>714.28571428571411</v>
      </c>
      <c r="P23">
        <f t="shared" si="7"/>
        <v>-338.42344134657725</v>
      </c>
      <c r="Q23" s="2">
        <f t="shared" si="8"/>
        <v>375.86227293913686</v>
      </c>
    </row>
    <row r="24" spans="1:17" x14ac:dyDescent="0.25">
      <c r="A24">
        <v>1.560128</v>
      </c>
      <c r="B24">
        <f t="shared" si="0"/>
        <v>3.1721806739417695</v>
      </c>
      <c r="C24">
        <f t="shared" si="1"/>
        <v>4.760560993047544E-2</v>
      </c>
      <c r="J24">
        <f t="shared" si="9"/>
        <v>0.71000000000000019</v>
      </c>
      <c r="K24">
        <f t="shared" si="2"/>
        <v>-171.24515447338783</v>
      </c>
      <c r="L24">
        <f t="shared" si="3"/>
        <v>-1506.4783911845054</v>
      </c>
      <c r="M24">
        <f t="shared" si="4"/>
        <v>-240.2806433560699</v>
      </c>
      <c r="N24" s="1">
        <f t="shared" si="5"/>
        <v>-1918.0041890139632</v>
      </c>
      <c r="O24">
        <f t="shared" si="6"/>
        <v>704.22535211267586</v>
      </c>
      <c r="P24">
        <f t="shared" si="7"/>
        <v>-338.42344134657725</v>
      </c>
      <c r="Q24" s="2">
        <f t="shared" si="8"/>
        <v>365.80191076609862</v>
      </c>
    </row>
    <row r="25" spans="1:17" x14ac:dyDescent="0.25">
      <c r="A25">
        <v>7.9983639999999996</v>
      </c>
      <c r="B25">
        <f t="shared" si="0"/>
        <v>8.0755881287099243</v>
      </c>
      <c r="C25">
        <f t="shared" si="1"/>
        <v>0.28918985557492172</v>
      </c>
      <c r="J25">
        <f t="shared" si="9"/>
        <v>0.7200000000000002</v>
      </c>
      <c r="K25">
        <f t="shared" si="2"/>
        <v>-164.25203348601789</v>
      </c>
      <c r="L25">
        <f t="shared" si="3"/>
        <v>-1506.4783911845054</v>
      </c>
      <c r="M25">
        <f t="shared" si="4"/>
        <v>-243.66487776953568</v>
      </c>
      <c r="N25" s="1">
        <f t="shared" si="5"/>
        <v>-1914.3953024400589</v>
      </c>
      <c r="O25">
        <f t="shared" si="6"/>
        <v>694.44444444444423</v>
      </c>
      <c r="P25">
        <f t="shared" si="7"/>
        <v>-338.42344134657725</v>
      </c>
      <c r="Q25" s="2">
        <f t="shared" si="8"/>
        <v>356.02100309786698</v>
      </c>
    </row>
    <row r="26" spans="1:17" x14ac:dyDescent="0.25">
      <c r="A26">
        <v>0.16624</v>
      </c>
      <c r="B26">
        <f t="shared" si="0"/>
        <v>-3.5450911884843141</v>
      </c>
      <c r="C26">
        <f t="shared" si="1"/>
        <v>2.6266637244177193</v>
      </c>
      <c r="J26">
        <f t="shared" si="9"/>
        <v>0.7300000000000002</v>
      </c>
      <c r="K26">
        <f t="shared" si="2"/>
        <v>-157.35537241984997</v>
      </c>
      <c r="L26">
        <f t="shared" si="3"/>
        <v>-1506.4783911845054</v>
      </c>
      <c r="M26">
        <f t="shared" si="4"/>
        <v>-247.04911218300145</v>
      </c>
      <c r="N26" s="1">
        <f t="shared" si="5"/>
        <v>-1910.8828757873569</v>
      </c>
      <c r="O26">
        <f t="shared" si="6"/>
        <v>684.93150684931493</v>
      </c>
      <c r="P26">
        <f t="shared" si="7"/>
        <v>-338.42344134657725</v>
      </c>
      <c r="Q26" s="2">
        <f t="shared" si="8"/>
        <v>346.50806550273768</v>
      </c>
    </row>
    <row r="27" spans="1:17" x14ac:dyDescent="0.25">
      <c r="A27">
        <v>0.90932400000000002</v>
      </c>
      <c r="B27">
        <f t="shared" si="0"/>
        <v>1.5527156284017838</v>
      </c>
      <c r="C27">
        <f t="shared" si="1"/>
        <v>0.22648067752450277</v>
      </c>
      <c r="J27">
        <f t="shared" si="9"/>
        <v>0.74000000000000021</v>
      </c>
      <c r="K27">
        <f t="shared" si="2"/>
        <v>-150.55254639196068</v>
      </c>
      <c r="L27">
        <f t="shared" si="3"/>
        <v>-1506.4783911845054</v>
      </c>
      <c r="M27">
        <f t="shared" si="4"/>
        <v>-250.43334659646723</v>
      </c>
      <c r="N27" s="1">
        <f t="shared" si="5"/>
        <v>-1907.4642841729333</v>
      </c>
      <c r="O27">
        <f t="shared" si="6"/>
        <v>675.67567567567551</v>
      </c>
      <c r="P27">
        <f t="shared" si="7"/>
        <v>-338.42344134657725</v>
      </c>
      <c r="Q27" s="2">
        <f t="shared" si="8"/>
        <v>337.25223432909826</v>
      </c>
    </row>
    <row r="28" spans="1:17" x14ac:dyDescent="0.25">
      <c r="A28">
        <v>1.7937099999999999</v>
      </c>
      <c r="B28">
        <f t="shared" si="0"/>
        <v>3.5907353682861012</v>
      </c>
      <c r="C28">
        <f t="shared" si="1"/>
        <v>2.3995127244485971E-2</v>
      </c>
      <c r="J28">
        <f t="shared" si="9"/>
        <v>0.75000000000000022</v>
      </c>
      <c r="K28">
        <f t="shared" si="2"/>
        <v>-143.84103622589032</v>
      </c>
      <c r="L28">
        <f t="shared" si="3"/>
        <v>-1506.4783911845054</v>
      </c>
      <c r="M28">
        <f t="shared" si="4"/>
        <v>-253.81758100993301</v>
      </c>
      <c r="N28" s="1">
        <f t="shared" si="5"/>
        <v>-1904.1370084203288</v>
      </c>
      <c r="O28">
        <f t="shared" si="6"/>
        <v>666.66666666666652</v>
      </c>
      <c r="P28">
        <f t="shared" si="7"/>
        <v>-338.42344134657725</v>
      </c>
      <c r="Q28" s="2">
        <f t="shared" si="8"/>
        <v>328.24322532008927</v>
      </c>
    </row>
    <row r="29" spans="1:17" x14ac:dyDescent="0.25">
      <c r="A29">
        <v>4.2771999999999997</v>
      </c>
      <c r="B29">
        <f t="shared" si="0"/>
        <v>6.1977728361104383</v>
      </c>
      <c r="C29">
        <f t="shared" si="1"/>
        <v>5.4842045870302114E-2</v>
      </c>
      <c r="J29">
        <f t="shared" si="9"/>
        <v>0.76000000000000023</v>
      </c>
      <c r="K29">
        <f t="shared" si="2"/>
        <v>-137.21842285087999</v>
      </c>
      <c r="L29">
        <f t="shared" si="3"/>
        <v>-1506.4783911845054</v>
      </c>
      <c r="M29">
        <f t="shared" si="4"/>
        <v>-257.20181542339878</v>
      </c>
      <c r="N29" s="1">
        <f t="shared" si="5"/>
        <v>-1900.8986294587842</v>
      </c>
      <c r="O29">
        <f t="shared" si="6"/>
        <v>657.89473684210509</v>
      </c>
      <c r="P29">
        <f t="shared" si="7"/>
        <v>-338.42344134657725</v>
      </c>
      <c r="Q29" s="2">
        <f t="shared" si="8"/>
        <v>319.47129549552784</v>
      </c>
    </row>
    <row r="30" spans="1:17" x14ac:dyDescent="0.25">
      <c r="A30">
        <v>0.60670199999999996</v>
      </c>
      <c r="B30">
        <f t="shared" si="0"/>
        <v>0.33872442385789736</v>
      </c>
      <c r="C30">
        <f t="shared" si="1"/>
        <v>0.4772683288875057</v>
      </c>
      <c r="J30">
        <f t="shared" si="9"/>
        <v>0.77000000000000024</v>
      </c>
      <c r="K30">
        <f t="shared" si="2"/>
        <v>-130.6823820672036</v>
      </c>
      <c r="L30">
        <f t="shared" si="3"/>
        <v>-1506.4783911845054</v>
      </c>
      <c r="M30">
        <f t="shared" si="4"/>
        <v>-260.58604983686456</v>
      </c>
      <c r="N30" s="1">
        <f t="shared" si="5"/>
        <v>-1897.7468230885736</v>
      </c>
      <c r="O30">
        <f t="shared" si="6"/>
        <v>649.35064935064918</v>
      </c>
      <c r="P30">
        <f t="shared" si="7"/>
        <v>-338.42344134657725</v>
      </c>
      <c r="Q30" s="2">
        <f t="shared" si="8"/>
        <v>310.92720800407193</v>
      </c>
    </row>
    <row r="31" spans="1:17" x14ac:dyDescent="0.25">
      <c r="A31">
        <v>0.79681400000000002</v>
      </c>
      <c r="B31">
        <f t="shared" si="0"/>
        <v>1.1564750586544066</v>
      </c>
      <c r="C31">
        <f t="shared" si="1"/>
        <v>0.29539075872218318</v>
      </c>
      <c r="J31">
        <f t="shared" si="9"/>
        <v>0.78000000000000025</v>
      </c>
      <c r="K31">
        <f t="shared" si="2"/>
        <v>-124.23067964924965</v>
      </c>
      <c r="L31">
        <f t="shared" si="3"/>
        <v>-1506.4783911845054</v>
      </c>
      <c r="M31">
        <f t="shared" si="4"/>
        <v>-263.97028425033034</v>
      </c>
      <c r="N31" s="1">
        <f t="shared" si="5"/>
        <v>-1894.6793550840853</v>
      </c>
      <c r="O31">
        <f t="shared" si="6"/>
        <v>641.02564102564077</v>
      </c>
      <c r="P31">
        <f t="shared" si="7"/>
        <v>-338.42344134657725</v>
      </c>
      <c r="Q31" s="2">
        <f t="shared" si="8"/>
        <v>302.60219967906352</v>
      </c>
    </row>
    <row r="32" spans="1:17" x14ac:dyDescent="0.25">
      <c r="A32">
        <v>2.9233660000000001</v>
      </c>
      <c r="B32">
        <f t="shared" si="0"/>
        <v>5.0560841427451324</v>
      </c>
      <c r="C32">
        <f t="shared" si="1"/>
        <v>3.9316692635661598E-3</v>
      </c>
      <c r="J32">
        <f t="shared" si="9"/>
        <v>0.79000000000000026</v>
      </c>
      <c r="K32">
        <f t="shared" si="2"/>
        <v>-117.86116676053477</v>
      </c>
      <c r="L32">
        <f t="shared" si="3"/>
        <v>-1506.4783911845054</v>
      </c>
      <c r="M32">
        <f t="shared" si="4"/>
        <v>-267.35451866379611</v>
      </c>
      <c r="N32" s="1">
        <f t="shared" si="5"/>
        <v>-1891.6940766088364</v>
      </c>
      <c r="O32">
        <f t="shared" si="6"/>
        <v>632.91139240506311</v>
      </c>
      <c r="P32">
        <f t="shared" si="7"/>
        <v>-338.42344134657725</v>
      </c>
      <c r="Q32" s="2">
        <f t="shared" si="8"/>
        <v>294.48795105848586</v>
      </c>
    </row>
    <row r="33" spans="1:17" x14ac:dyDescent="0.25">
      <c r="A33">
        <v>4.4409090000000004</v>
      </c>
      <c r="B33">
        <f t="shared" si="0"/>
        <v>6.3104543220681215</v>
      </c>
      <c r="C33">
        <f t="shared" si="1"/>
        <v>6.3235271427287604E-2</v>
      </c>
      <c r="J33">
        <f t="shared" si="9"/>
        <v>0.80000000000000027</v>
      </c>
      <c r="K33">
        <f t="shared" si="2"/>
        <v>-111.57177565710471</v>
      </c>
      <c r="L33">
        <f t="shared" si="3"/>
        <v>-1506.4783911845054</v>
      </c>
      <c r="M33">
        <f t="shared" si="4"/>
        <v>-270.73875307726189</v>
      </c>
      <c r="N33" s="1">
        <f t="shared" si="5"/>
        <v>-1888.7889199188721</v>
      </c>
      <c r="O33">
        <f t="shared" si="6"/>
        <v>624.99999999999977</v>
      </c>
      <c r="P33">
        <f t="shared" si="7"/>
        <v>-338.42344134657725</v>
      </c>
      <c r="Q33" s="2">
        <f t="shared" si="8"/>
        <v>286.57655865342252</v>
      </c>
    </row>
    <row r="34" spans="1:17" x14ac:dyDescent="0.25">
      <c r="A34">
        <v>2.221047</v>
      </c>
      <c r="B34">
        <f t="shared" si="0"/>
        <v>4.231813185391208</v>
      </c>
      <c r="C34">
        <f t="shared" si="1"/>
        <v>3.5204111476934493E-3</v>
      </c>
      <c r="J34">
        <f t="shared" si="9"/>
        <v>0.81000000000000028</v>
      </c>
      <c r="K34">
        <f t="shared" si="2"/>
        <v>-105.36051565782613</v>
      </c>
      <c r="L34">
        <f t="shared" si="3"/>
        <v>-1506.4783911845054</v>
      </c>
      <c r="M34">
        <f t="shared" si="4"/>
        <v>-274.12298749072767</v>
      </c>
      <c r="N34" s="1">
        <f t="shared" si="5"/>
        <v>-1885.9618943330593</v>
      </c>
      <c r="O34">
        <f t="shared" si="6"/>
        <v>617.28395061728372</v>
      </c>
      <c r="P34">
        <f t="shared" si="7"/>
        <v>-338.42344134657725</v>
      </c>
      <c r="Q34" s="2">
        <f t="shared" si="8"/>
        <v>278.86050927070647</v>
      </c>
    </row>
    <row r="35" spans="1:17" x14ac:dyDescent="0.25">
      <c r="A35">
        <v>1.2482850000000001</v>
      </c>
      <c r="B35">
        <f t="shared" si="0"/>
        <v>2.5031888941906835</v>
      </c>
      <c r="C35">
        <f t="shared" si="1"/>
        <v>0.1034720024867392</v>
      </c>
      <c r="J35">
        <f t="shared" si="9"/>
        <v>0.82000000000000028</v>
      </c>
      <c r="K35">
        <f t="shared" si="2"/>
        <v>-99.225469361918954</v>
      </c>
      <c r="L35">
        <f t="shared" si="3"/>
        <v>-1506.4783911845054</v>
      </c>
      <c r="M35">
        <f t="shared" si="4"/>
        <v>-277.50722190419344</v>
      </c>
      <c r="N35" s="1">
        <f t="shared" si="5"/>
        <v>-1883.2110824506181</v>
      </c>
      <c r="O35">
        <f t="shared" si="6"/>
        <v>609.75609756097538</v>
      </c>
      <c r="P35">
        <f t="shared" si="7"/>
        <v>-338.42344134657725</v>
      </c>
      <c r="Q35" s="2">
        <f t="shared" si="8"/>
        <v>271.33265621439813</v>
      </c>
    </row>
    <row r="36" spans="1:17" x14ac:dyDescent="0.25">
      <c r="A36">
        <v>13.293293999999999</v>
      </c>
      <c r="B36">
        <f t="shared" si="0"/>
        <v>9.5996561590429064</v>
      </c>
      <c r="C36">
        <f t="shared" si="1"/>
        <v>0.67513618599775393</v>
      </c>
      <c r="J36">
        <f t="shared" si="9"/>
        <v>0.83000000000000029</v>
      </c>
      <c r="K36">
        <f t="shared" si="2"/>
        <v>-93.164789095746542</v>
      </c>
      <c r="L36">
        <f t="shared" si="3"/>
        <v>-1506.4783911845054</v>
      </c>
      <c r="M36">
        <f t="shared" si="4"/>
        <v>-280.89145631765922</v>
      </c>
      <c r="N36" s="1">
        <f t="shared" si="5"/>
        <v>-1880.5346365979112</v>
      </c>
      <c r="O36">
        <f t="shared" si="6"/>
        <v>602.4096385542166</v>
      </c>
      <c r="P36">
        <f t="shared" si="7"/>
        <v>-338.42344134657725</v>
      </c>
      <c r="Q36" s="2">
        <f t="shared" si="8"/>
        <v>263.98619720763935</v>
      </c>
    </row>
    <row r="37" spans="1:17" x14ac:dyDescent="0.25">
      <c r="A37">
        <v>10.372339999999999</v>
      </c>
      <c r="B37">
        <f t="shared" si="0"/>
        <v>8.8553050095159502</v>
      </c>
      <c r="C37">
        <f t="shared" si="1"/>
        <v>0.45908462461974059</v>
      </c>
      <c r="J37">
        <f t="shared" si="9"/>
        <v>0.8400000000000003</v>
      </c>
      <c r="K37">
        <f t="shared" si="2"/>
        <v>-87.176693572388686</v>
      </c>
      <c r="L37">
        <f t="shared" si="3"/>
        <v>-1506.4783911845054</v>
      </c>
      <c r="M37">
        <f t="shared" si="4"/>
        <v>-284.275690731125</v>
      </c>
      <c r="N37" s="1">
        <f t="shared" si="5"/>
        <v>-1877.9307754880192</v>
      </c>
      <c r="O37">
        <f t="shared" si="6"/>
        <v>595.23809523809507</v>
      </c>
      <c r="P37">
        <f t="shared" si="7"/>
        <v>-338.42344134657725</v>
      </c>
      <c r="Q37" s="2">
        <f t="shared" si="8"/>
        <v>256.81465389151782</v>
      </c>
    </row>
    <row r="38" spans="1:17" x14ac:dyDescent="0.25">
      <c r="A38">
        <v>3.5650520000000001</v>
      </c>
      <c r="B38">
        <f t="shared" si="0"/>
        <v>5.6514129864547664</v>
      </c>
      <c r="C38">
        <f t="shared" si="1"/>
        <v>2.2936298053997092E-2</v>
      </c>
      <c r="J38">
        <f t="shared" si="9"/>
        <v>0.85000000000000031</v>
      </c>
      <c r="K38">
        <f t="shared" si="2"/>
        <v>-81.259464748887268</v>
      </c>
      <c r="L38">
        <f t="shared" si="3"/>
        <v>-1506.4783911845054</v>
      </c>
      <c r="M38">
        <f t="shared" si="4"/>
        <v>-287.65992514459077</v>
      </c>
      <c r="N38" s="1">
        <f t="shared" si="5"/>
        <v>-1875.3977810779834</v>
      </c>
      <c r="O38">
        <f t="shared" si="6"/>
        <v>588.23529411764684</v>
      </c>
      <c r="P38">
        <f t="shared" si="7"/>
        <v>-338.42344134657725</v>
      </c>
      <c r="Q38" s="2">
        <f t="shared" si="8"/>
        <v>249.8118527710696</v>
      </c>
    </row>
    <row r="39" spans="1:17" x14ac:dyDescent="0.25">
      <c r="A39">
        <v>1.016162</v>
      </c>
      <c r="B39">
        <f t="shared" si="0"/>
        <v>1.8859754222030733</v>
      </c>
      <c r="C39">
        <f t="shared" si="1"/>
        <v>0.17695900279245338</v>
      </c>
      <c r="J39">
        <f t="shared" si="9"/>
        <v>0.86000000000000032</v>
      </c>
      <c r="K39">
        <f t="shared" si="2"/>
        <v>-75.411444867291635</v>
      </c>
      <c r="L39">
        <f t="shared" si="3"/>
        <v>-1506.4783911845054</v>
      </c>
      <c r="M39">
        <f t="shared" si="4"/>
        <v>-291.04415955805655</v>
      </c>
      <c r="N39" s="1">
        <f t="shared" si="5"/>
        <v>-1872.9339956098538</v>
      </c>
      <c r="O39">
        <f t="shared" si="6"/>
        <v>581.3953488372091</v>
      </c>
      <c r="P39">
        <f t="shared" si="7"/>
        <v>-338.42344134657725</v>
      </c>
      <c r="Q39" s="2">
        <f t="shared" si="8"/>
        <v>242.97190749063185</v>
      </c>
    </row>
    <row r="40" spans="1:17" x14ac:dyDescent="0.25">
      <c r="A40">
        <v>2.9597769999999999</v>
      </c>
      <c r="B40">
        <f t="shared" si="0"/>
        <v>5.0932188493896264</v>
      </c>
      <c r="C40">
        <f t="shared" si="1"/>
        <v>4.6528138427407821E-3</v>
      </c>
      <c r="J40">
        <f t="shared" si="9"/>
        <v>0.87000000000000033</v>
      </c>
      <c r="K40">
        <f t="shared" si="2"/>
        <v>-69.631033666753638</v>
      </c>
      <c r="L40">
        <f t="shared" si="3"/>
        <v>-1506.4783911845054</v>
      </c>
      <c r="M40">
        <f t="shared" si="4"/>
        <v>-294.42839397152233</v>
      </c>
      <c r="N40" s="1">
        <f t="shared" si="5"/>
        <v>-1870.5378188227814</v>
      </c>
      <c r="O40">
        <f t="shared" si="6"/>
        <v>574.7126436781607</v>
      </c>
      <c r="P40">
        <f t="shared" si="7"/>
        <v>-338.42344134657725</v>
      </c>
      <c r="Q40" s="2">
        <f t="shared" si="8"/>
        <v>236.28920233158345</v>
      </c>
    </row>
    <row r="41" spans="1:17" x14ac:dyDescent="0.25">
      <c r="A41">
        <v>1.0068360000000001</v>
      </c>
      <c r="B41">
        <f t="shared" si="0"/>
        <v>1.8583152878888245</v>
      </c>
      <c r="C41">
        <f t="shared" si="1"/>
        <v>0.1807930553069394</v>
      </c>
      <c r="J41">
        <f t="shared" si="9"/>
        <v>0.88000000000000034</v>
      </c>
      <c r="K41">
        <f t="shared" si="2"/>
        <v>-63.916685754942264</v>
      </c>
      <c r="L41">
        <f t="shared" si="3"/>
        <v>-1506.4783911845054</v>
      </c>
      <c r="M41">
        <f t="shared" si="4"/>
        <v>-297.8126283849881</v>
      </c>
      <c r="N41" s="1">
        <f t="shared" si="5"/>
        <v>-1868.2077053244359</v>
      </c>
      <c r="O41">
        <f t="shared" si="6"/>
        <v>568.18181818181802</v>
      </c>
      <c r="P41">
        <f t="shared" si="7"/>
        <v>-338.42344134657725</v>
      </c>
      <c r="Q41" s="2">
        <f t="shared" si="8"/>
        <v>229.75837683524077</v>
      </c>
    </row>
    <row r="42" spans="1:17" x14ac:dyDescent="0.25">
      <c r="A42">
        <v>1.0625100000000001</v>
      </c>
      <c r="B42">
        <f t="shared" si="0"/>
        <v>2.0197791670198968</v>
      </c>
      <c r="C42">
        <f t="shared" si="1"/>
        <v>0.15909153234441076</v>
      </c>
      <c r="J42">
        <f t="shared" si="9"/>
        <v>0.89000000000000035</v>
      </c>
      <c r="K42">
        <f t="shared" si="2"/>
        <v>-58.266908127975569</v>
      </c>
      <c r="L42">
        <f t="shared" si="3"/>
        <v>-1506.4783911845054</v>
      </c>
      <c r="M42">
        <f t="shared" si="4"/>
        <v>-301.19686279845388</v>
      </c>
      <c r="N42" s="1">
        <f t="shared" si="5"/>
        <v>-1865.9421621109348</v>
      </c>
      <c r="O42">
        <f t="shared" si="6"/>
        <v>561.79775280898855</v>
      </c>
      <c r="P42">
        <f t="shared" si="7"/>
        <v>-338.42344134657725</v>
      </c>
      <c r="Q42" s="2">
        <f t="shared" si="8"/>
        <v>223.3743114624113</v>
      </c>
    </row>
    <row r="43" spans="1:17" x14ac:dyDescent="0.25">
      <c r="A43">
        <v>1.216226</v>
      </c>
      <c r="B43">
        <f t="shared" si="0"/>
        <v>2.4251349310238957</v>
      </c>
      <c r="C43">
        <f t="shared" si="1"/>
        <v>0.11154271870546163</v>
      </c>
      <c r="J43">
        <f t="shared" si="9"/>
        <v>0.90000000000000036</v>
      </c>
      <c r="K43">
        <f t="shared" si="2"/>
        <v>-52.68025782891295</v>
      </c>
      <c r="L43">
        <f t="shared" si="3"/>
        <v>-1506.4783911845054</v>
      </c>
      <c r="M43">
        <f t="shared" si="4"/>
        <v>-304.58109721191965</v>
      </c>
      <c r="N43" s="1">
        <f t="shared" si="5"/>
        <v>-1863.739746225338</v>
      </c>
      <c r="O43">
        <f t="shared" si="6"/>
        <v>555.55555555555532</v>
      </c>
      <c r="P43">
        <f t="shared" si="7"/>
        <v>-338.42344134657725</v>
      </c>
      <c r="Q43" s="2">
        <f t="shared" si="8"/>
        <v>217.13211420897807</v>
      </c>
    </row>
    <row r="44" spans="1:17" x14ac:dyDescent="0.25">
      <c r="A44">
        <v>1.0215179999999999</v>
      </c>
      <c r="B44">
        <f t="shared" si="0"/>
        <v>1.901746335206336</v>
      </c>
      <c r="C44">
        <f t="shared" si="1"/>
        <v>0.17479469508913198</v>
      </c>
      <c r="J44">
        <f t="shared" si="9"/>
        <v>0.91000000000000036</v>
      </c>
      <c r="K44">
        <f t="shared" si="2"/>
        <v>-47.155339735620466</v>
      </c>
      <c r="L44">
        <f t="shared" si="3"/>
        <v>-1506.4783911845054</v>
      </c>
      <c r="M44">
        <f t="shared" si="4"/>
        <v>-307.96533162538543</v>
      </c>
      <c r="N44" s="1">
        <f t="shared" si="5"/>
        <v>-1861.5990625455113</v>
      </c>
      <c r="O44">
        <f t="shared" si="6"/>
        <v>549.45054945054926</v>
      </c>
      <c r="P44">
        <f t="shared" si="7"/>
        <v>-338.42344134657725</v>
      </c>
      <c r="Q44" s="2">
        <f t="shared" si="8"/>
        <v>211.02710810397201</v>
      </c>
    </row>
    <row r="45" spans="1:17" x14ac:dyDescent="0.25">
      <c r="A45">
        <v>3.0873819999999998</v>
      </c>
      <c r="B45">
        <f t="shared" si="0"/>
        <v>5.2198475142101364</v>
      </c>
      <c r="C45">
        <f t="shared" si="1"/>
        <v>7.5718516008777678E-3</v>
      </c>
      <c r="J45">
        <f t="shared" si="9"/>
        <v>0.92000000000000037</v>
      </c>
      <c r="K45">
        <f t="shared" si="2"/>
        <v>-41.690804469525325</v>
      </c>
      <c r="L45">
        <f t="shared" si="3"/>
        <v>-1506.4783911845054</v>
      </c>
      <c r="M45">
        <f t="shared" si="4"/>
        <v>-311.34956603885121</v>
      </c>
      <c r="N45" s="1">
        <f t="shared" si="5"/>
        <v>-1859.518761692882</v>
      </c>
      <c r="O45">
        <f t="shared" si="6"/>
        <v>543.47826086956502</v>
      </c>
      <c r="P45">
        <f t="shared" si="7"/>
        <v>-338.42344134657725</v>
      </c>
      <c r="Q45" s="2">
        <f t="shared" si="8"/>
        <v>205.05481952298777</v>
      </c>
    </row>
    <row r="46" spans="1:17" x14ac:dyDescent="0.25">
      <c r="A46">
        <v>2.3265709999999999</v>
      </c>
      <c r="B46">
        <f t="shared" si="0"/>
        <v>4.3710635957562891</v>
      </c>
      <c r="C46">
        <f t="shared" si="1"/>
        <v>1.497764088621906E-3</v>
      </c>
      <c r="J46">
        <f t="shared" si="9"/>
        <v>0.93000000000000038</v>
      </c>
      <c r="K46">
        <f t="shared" si="2"/>
        <v>-36.285346417417514</v>
      </c>
      <c r="L46">
        <f t="shared" si="3"/>
        <v>-1506.4783911845054</v>
      </c>
      <c r="M46">
        <f t="shared" si="4"/>
        <v>-314.73380045231698</v>
      </c>
      <c r="N46" s="1">
        <f t="shared" si="5"/>
        <v>-1857.4975380542398</v>
      </c>
      <c r="O46">
        <f t="shared" si="6"/>
        <v>537.6344086021503</v>
      </c>
      <c r="P46">
        <f t="shared" si="7"/>
        <v>-338.42344134657725</v>
      </c>
      <c r="Q46" s="2">
        <f t="shared" si="8"/>
        <v>199.21096725557305</v>
      </c>
    </row>
    <row r="47" spans="1:17" x14ac:dyDescent="0.25">
      <c r="A47">
        <v>1.0639380000000001</v>
      </c>
      <c r="B47">
        <f t="shared" si="0"/>
        <v>2.023808422044223</v>
      </c>
      <c r="C47">
        <f t="shared" si="1"/>
        <v>0.15857072444042369</v>
      </c>
      <c r="J47">
        <f t="shared" si="9"/>
        <v>0.94000000000000039</v>
      </c>
      <c r="K47">
        <f t="shared" si="2"/>
        <v>-30.937701859043528</v>
      </c>
      <c r="L47">
        <f t="shared" si="3"/>
        <v>-1506.4783911845054</v>
      </c>
      <c r="M47">
        <f t="shared" si="4"/>
        <v>-318.11803486578276</v>
      </c>
      <c r="N47" s="1">
        <f t="shared" si="5"/>
        <v>-1855.5341279093318</v>
      </c>
      <c r="O47">
        <f t="shared" si="6"/>
        <v>531.91489361702111</v>
      </c>
      <c r="P47">
        <f t="shared" si="7"/>
        <v>-338.42344134657725</v>
      </c>
      <c r="Q47" s="2">
        <f t="shared" si="8"/>
        <v>193.49145227044386</v>
      </c>
    </row>
    <row r="48" spans="1:17" x14ac:dyDescent="0.25">
      <c r="A48">
        <v>0.62957799999999997</v>
      </c>
      <c r="B48">
        <f t="shared" si="0"/>
        <v>0.4497604904784549</v>
      </c>
      <c r="C48">
        <f t="shared" si="1"/>
        <v>0.4490982764534982</v>
      </c>
      <c r="J48">
        <f t="shared" si="9"/>
        <v>0.9500000000000004</v>
      </c>
      <c r="K48">
        <f t="shared" si="2"/>
        <v>-25.646647193775056</v>
      </c>
      <c r="L48">
        <f t="shared" si="3"/>
        <v>-1506.4783911845054</v>
      </c>
      <c r="M48">
        <f t="shared" si="4"/>
        <v>-321.50226927924854</v>
      </c>
      <c r="N48" s="1">
        <f t="shared" si="5"/>
        <v>-1853.6273076575292</v>
      </c>
      <c r="O48">
        <f t="shared" si="6"/>
        <v>526.31578947368394</v>
      </c>
      <c r="P48">
        <f t="shared" si="7"/>
        <v>-338.42344134657725</v>
      </c>
      <c r="Q48" s="2">
        <f t="shared" si="8"/>
        <v>187.89234812710669</v>
      </c>
    </row>
    <row r="49" spans="1:17" x14ac:dyDescent="0.25">
      <c r="A49">
        <v>4.0600360000000002</v>
      </c>
      <c r="B49">
        <f t="shared" si="0"/>
        <v>6.041452588117556</v>
      </c>
      <c r="C49">
        <f t="shared" si="1"/>
        <v>4.4244488111633763E-2</v>
      </c>
      <c r="J49">
        <f t="shared" si="9"/>
        <v>0.96000000000000041</v>
      </c>
      <c r="K49">
        <f t="shared" si="2"/>
        <v>-20.410997260127349</v>
      </c>
      <c r="L49">
        <f t="shared" si="3"/>
        <v>-1506.4783911845054</v>
      </c>
      <c r="M49">
        <f t="shared" si="4"/>
        <v>-324.88650369271431</v>
      </c>
      <c r="N49" s="1">
        <f t="shared" si="5"/>
        <v>-1851.775892137347</v>
      </c>
      <c r="O49">
        <f t="shared" si="6"/>
        <v>520.83333333333314</v>
      </c>
      <c r="P49">
        <f t="shared" si="7"/>
        <v>-338.42344134657725</v>
      </c>
      <c r="Q49" s="2">
        <f t="shared" si="8"/>
        <v>182.40989198675589</v>
      </c>
    </row>
    <row r="50" spans="1:17" x14ac:dyDescent="0.25">
      <c r="A50">
        <v>8.5091470000000005</v>
      </c>
      <c r="B50">
        <f t="shared" si="0"/>
        <v>8.2613021740407202</v>
      </c>
      <c r="C50">
        <f t="shared" si="1"/>
        <v>0.32507023134703689</v>
      </c>
      <c r="J50">
        <f t="shared" si="9"/>
        <v>0.97000000000000042</v>
      </c>
      <c r="K50">
        <f t="shared" si="2"/>
        <v>-15.229603742354058</v>
      </c>
      <c r="L50">
        <f t="shared" si="3"/>
        <v>-1506.4783911845054</v>
      </c>
      <c r="M50">
        <f t="shared" si="4"/>
        <v>-328.27073810618009</v>
      </c>
      <c r="N50" s="1">
        <f t="shared" si="5"/>
        <v>-1849.9787330330396</v>
      </c>
      <c r="O50">
        <f t="shared" si="6"/>
        <v>515.46391752577301</v>
      </c>
      <c r="P50">
        <f t="shared" si="7"/>
        <v>-338.42344134657725</v>
      </c>
      <c r="Q50" s="2">
        <f t="shared" si="8"/>
        <v>177.04047617919576</v>
      </c>
    </row>
    <row r="51" spans="1:17" x14ac:dyDescent="0.25">
      <c r="A51">
        <v>6.4016229999999998</v>
      </c>
      <c r="B51">
        <f t="shared" si="0"/>
        <v>7.4075317223078443</v>
      </c>
      <c r="C51">
        <f t="shared" si="1"/>
        <v>0.18088734722203928</v>
      </c>
      <c r="J51">
        <f t="shared" si="9"/>
        <v>0.98000000000000043</v>
      </c>
      <c r="K51">
        <f t="shared" si="2"/>
        <v>-10.101353658759507</v>
      </c>
      <c r="L51">
        <f t="shared" si="3"/>
        <v>-1506.4783911845054</v>
      </c>
      <c r="M51">
        <f t="shared" si="4"/>
        <v>-331.65497251964587</v>
      </c>
      <c r="N51" s="1">
        <f t="shared" si="5"/>
        <v>-1848.2347173629109</v>
      </c>
      <c r="O51">
        <f t="shared" si="6"/>
        <v>510.20408163265284</v>
      </c>
      <c r="P51">
        <f t="shared" si="7"/>
        <v>-338.42344134657725</v>
      </c>
      <c r="Q51" s="2">
        <f t="shared" si="8"/>
        <v>171.7806402860756</v>
      </c>
    </row>
    <row r="52" spans="1:17" x14ac:dyDescent="0.25">
      <c r="A52">
        <v>0.23960699999999999</v>
      </c>
      <c r="B52">
        <f t="shared" si="0"/>
        <v>-2.448388527016669</v>
      </c>
      <c r="C52">
        <f t="shared" si="1"/>
        <v>1.7114071196144758</v>
      </c>
      <c r="J52">
        <f t="shared" si="9"/>
        <v>0.99000000000000044</v>
      </c>
      <c r="K52">
        <f t="shared" si="2"/>
        <v>-5.0251679267505009</v>
      </c>
      <c r="L52">
        <f t="shared" si="3"/>
        <v>-1506.4783911845054</v>
      </c>
      <c r="M52">
        <f t="shared" si="4"/>
        <v>-335.03920693311164</v>
      </c>
      <c r="N52" s="1">
        <f t="shared" si="5"/>
        <v>-1846.5427660443677</v>
      </c>
      <c r="O52">
        <f t="shared" si="6"/>
        <v>505.05050505050485</v>
      </c>
      <c r="P52">
        <f t="shared" si="7"/>
        <v>-338.42344134657725</v>
      </c>
      <c r="Q52" s="2">
        <f t="shared" si="8"/>
        <v>166.6270637039276</v>
      </c>
    </row>
    <row r="53" spans="1:17" x14ac:dyDescent="0.25">
      <c r="A53">
        <v>18.762181999999999</v>
      </c>
      <c r="B53">
        <f t="shared" si="0"/>
        <v>10.633406810754595</v>
      </c>
      <c r="C53">
        <f t="shared" si="1"/>
        <v>1.0885165664695611</v>
      </c>
      <c r="J53">
        <f t="shared" si="9"/>
        <v>1.0000000000000004</v>
      </c>
      <c r="K53">
        <f t="shared" si="2"/>
        <v>2.2204460492503126E-13</v>
      </c>
      <c r="L53">
        <f t="shared" si="3"/>
        <v>-1506.4783911845054</v>
      </c>
      <c r="M53">
        <f t="shared" si="4"/>
        <v>-338.42344134657742</v>
      </c>
      <c r="N53" s="1">
        <f t="shared" si="5"/>
        <v>-1844.9018325310826</v>
      </c>
      <c r="O53">
        <f t="shared" si="6"/>
        <v>499.99999999999977</v>
      </c>
      <c r="P53">
        <f t="shared" si="7"/>
        <v>-338.42344134657725</v>
      </c>
      <c r="Q53" s="2">
        <f t="shared" si="8"/>
        <v>161.57655865342252</v>
      </c>
    </row>
    <row r="54" spans="1:17" x14ac:dyDescent="0.25">
      <c r="A54">
        <v>0.203206</v>
      </c>
      <c r="B54">
        <f t="shared" si="0"/>
        <v>-2.9427280420547093</v>
      </c>
      <c r="C54">
        <f t="shared" si="1"/>
        <v>2.0823895596937723</v>
      </c>
      <c r="J54">
        <f t="shared" si="9"/>
        <v>1.0100000000000005</v>
      </c>
      <c r="K54">
        <f t="shared" si="2"/>
        <v>4.9751654265842653</v>
      </c>
      <c r="L54">
        <f t="shared" si="3"/>
        <v>-1506.4783911845054</v>
      </c>
      <c r="M54">
        <f t="shared" si="4"/>
        <v>-341.8076757600432</v>
      </c>
      <c r="N54" s="1">
        <f t="shared" si="5"/>
        <v>-1843.3109015179643</v>
      </c>
      <c r="O54">
        <f t="shared" si="6"/>
        <v>495.04950495049485</v>
      </c>
      <c r="P54">
        <f t="shared" si="7"/>
        <v>-338.42344134657725</v>
      </c>
      <c r="Q54" s="2">
        <f t="shared" si="8"/>
        <v>156.6260636039176</v>
      </c>
    </row>
    <row r="55" spans="1:17" x14ac:dyDescent="0.25">
      <c r="A55">
        <v>1.40869</v>
      </c>
      <c r="B55">
        <f t="shared" si="0"/>
        <v>2.8658576499555619</v>
      </c>
      <c r="C55">
        <f t="shared" si="1"/>
        <v>7.0308348257130227E-2</v>
      </c>
      <c r="J55">
        <f t="shared" si="9"/>
        <v>1.0200000000000005</v>
      </c>
      <c r="K55">
        <f t="shared" si="2"/>
        <v>9.901313648090083</v>
      </c>
      <c r="L55">
        <f t="shared" si="3"/>
        <v>-1506.4783911845054</v>
      </c>
      <c r="M55">
        <f t="shared" si="4"/>
        <v>-345.19191017350897</v>
      </c>
      <c r="N55" s="1">
        <f t="shared" si="5"/>
        <v>-1841.7689877099242</v>
      </c>
      <c r="O55">
        <f t="shared" si="6"/>
        <v>490.19607843137231</v>
      </c>
      <c r="P55">
        <f t="shared" si="7"/>
        <v>-338.42344134657725</v>
      </c>
      <c r="Q55" s="2">
        <f t="shared" si="8"/>
        <v>151.77263708479506</v>
      </c>
    </row>
    <row r="56" spans="1:17" x14ac:dyDescent="0.25">
      <c r="A56">
        <v>2.514224</v>
      </c>
      <c r="B56">
        <f t="shared" si="0"/>
        <v>4.6037696881083541</v>
      </c>
      <c r="C56">
        <f t="shared" si="1"/>
        <v>1.8172699724881039E-5</v>
      </c>
      <c r="J56">
        <f t="shared" si="9"/>
        <v>1.0300000000000005</v>
      </c>
      <c r="K56">
        <f t="shared" si="2"/>
        <v>14.77940112077243</v>
      </c>
      <c r="L56">
        <f t="shared" si="3"/>
        <v>-1506.4783911845054</v>
      </c>
      <c r="M56">
        <f t="shared" si="4"/>
        <v>-348.57614458697475</v>
      </c>
      <c r="N56" s="1">
        <f t="shared" si="5"/>
        <v>-1840.2751346507077</v>
      </c>
      <c r="O56">
        <f t="shared" si="6"/>
        <v>485.4368932038833</v>
      </c>
      <c r="P56">
        <f t="shared" si="7"/>
        <v>-338.42344134657725</v>
      </c>
      <c r="Q56" s="2">
        <f t="shared" si="8"/>
        <v>147.01345185730605</v>
      </c>
    </row>
    <row r="57" spans="1:17" x14ac:dyDescent="0.25">
      <c r="A57">
        <v>0.65077700000000005</v>
      </c>
      <c r="B57">
        <f t="shared" si="0"/>
        <v>0.54911233026817696</v>
      </c>
      <c r="C57">
        <f t="shared" si="1"/>
        <v>0.424872727525481</v>
      </c>
      <c r="J57">
        <f t="shared" si="9"/>
        <v>1.0400000000000005</v>
      </c>
      <c r="K57">
        <f t="shared" si="2"/>
        <v>19.610356576640879</v>
      </c>
      <c r="L57">
        <f t="shared" si="3"/>
        <v>-1506.4783911845054</v>
      </c>
      <c r="M57">
        <f t="shared" si="4"/>
        <v>-351.96037900044053</v>
      </c>
      <c r="N57" s="1">
        <f t="shared" si="5"/>
        <v>-1838.828413608305</v>
      </c>
      <c r="O57">
        <f t="shared" si="6"/>
        <v>480.76923076923055</v>
      </c>
      <c r="P57">
        <f t="shared" si="7"/>
        <v>-338.42344134657725</v>
      </c>
      <c r="Q57" s="2">
        <f t="shared" si="8"/>
        <v>142.3457894226533</v>
      </c>
    </row>
    <row r="58" spans="1:17" x14ac:dyDescent="0.25">
      <c r="A58">
        <v>1.8426929999999999</v>
      </c>
      <c r="B58">
        <f t="shared" si="0"/>
        <v>3.6715613321431171</v>
      </c>
      <c r="C58">
        <f t="shared" si="1"/>
        <v>2.0385971431888476E-2</v>
      </c>
      <c r="J58">
        <f t="shared" si="9"/>
        <v>1.0500000000000005</v>
      </c>
      <c r="K58">
        <f t="shared" si="2"/>
        <v>24.395082084716233</v>
      </c>
      <c r="L58">
        <f t="shared" si="3"/>
        <v>-1506.4783911845054</v>
      </c>
      <c r="M58">
        <f t="shared" si="4"/>
        <v>-355.3446134139063</v>
      </c>
      <c r="N58" s="1">
        <f t="shared" si="5"/>
        <v>-1837.4279225136954</v>
      </c>
      <c r="O58">
        <f t="shared" si="6"/>
        <v>476.19047619047598</v>
      </c>
      <c r="P58">
        <f t="shared" si="7"/>
        <v>-338.42344134657725</v>
      </c>
      <c r="Q58" s="2">
        <f t="shared" si="8"/>
        <v>137.76703484389873</v>
      </c>
    </row>
    <row r="59" spans="1:17" x14ac:dyDescent="0.25">
      <c r="A59">
        <v>3.8168470000000001</v>
      </c>
      <c r="B59">
        <f t="shared" si="0"/>
        <v>5.8561511337820695</v>
      </c>
      <c r="C59">
        <f t="shared" si="1"/>
        <v>3.3221437307426216E-2</v>
      </c>
      <c r="J59">
        <f t="shared" si="9"/>
        <v>1.0600000000000005</v>
      </c>
      <c r="K59">
        <f t="shared" si="2"/>
        <v>29.134454061988123</v>
      </c>
      <c r="L59">
        <f t="shared" si="3"/>
        <v>-1506.4783911845054</v>
      </c>
      <c r="M59">
        <f t="shared" si="4"/>
        <v>-358.72884782737208</v>
      </c>
      <c r="N59" s="1">
        <f t="shared" si="5"/>
        <v>-1836.0727849498894</v>
      </c>
      <c r="O59">
        <f t="shared" si="6"/>
        <v>471.69811320754695</v>
      </c>
      <c r="P59">
        <f t="shared" si="7"/>
        <v>-338.42344134657725</v>
      </c>
      <c r="Q59" s="2">
        <f t="shared" si="8"/>
        <v>133.2746718609697</v>
      </c>
    </row>
    <row r="60" spans="1:17" x14ac:dyDescent="0.25">
      <c r="A60">
        <v>8.7805929999999996</v>
      </c>
      <c r="B60">
        <f t="shared" si="0"/>
        <v>8.355508902098256</v>
      </c>
      <c r="C60">
        <f t="shared" si="1"/>
        <v>0.34431583545646921</v>
      </c>
      <c r="J60">
        <f t="shared" si="9"/>
        <v>1.0700000000000005</v>
      </c>
      <c r="K60">
        <f t="shared" si="2"/>
        <v>33.829324236907638</v>
      </c>
      <c r="L60">
        <f t="shared" si="3"/>
        <v>-1506.4783911845054</v>
      </c>
      <c r="M60">
        <f t="shared" si="4"/>
        <v>-362.11308224083785</v>
      </c>
      <c r="N60" s="1">
        <f t="shared" si="5"/>
        <v>-1834.7621491884356</v>
      </c>
      <c r="O60">
        <f t="shared" si="6"/>
        <v>467.28971962616799</v>
      </c>
      <c r="P60">
        <f t="shared" si="7"/>
        <v>-338.42344134657725</v>
      </c>
      <c r="Q60" s="2">
        <f t="shared" si="8"/>
        <v>128.86627827959074</v>
      </c>
    </row>
    <row r="61" spans="1:17" x14ac:dyDescent="0.25">
      <c r="A61">
        <v>0.26298199999999999</v>
      </c>
      <c r="B61">
        <f t="shared" si="0"/>
        <v>-2.1691320042242777</v>
      </c>
      <c r="C61">
        <f t="shared" si="1"/>
        <v>1.5277412635658907</v>
      </c>
      <c r="J61">
        <f t="shared" si="9"/>
        <v>1.0800000000000005</v>
      </c>
      <c r="K61">
        <f t="shared" si="2"/>
        <v>38.480520568064399</v>
      </c>
      <c r="L61">
        <f t="shared" si="3"/>
        <v>-1506.4783911845054</v>
      </c>
      <c r="M61">
        <f t="shared" si="4"/>
        <v>-365.49731665430363</v>
      </c>
      <c r="N61" s="1">
        <f t="shared" si="5"/>
        <v>-1833.4951872707447</v>
      </c>
      <c r="O61">
        <f t="shared" si="6"/>
        <v>462.96296296296276</v>
      </c>
      <c r="P61">
        <f t="shared" si="7"/>
        <v>-338.42344134657725</v>
      </c>
      <c r="Q61" s="2">
        <f t="shared" si="8"/>
        <v>124.53952161638551</v>
      </c>
    </row>
    <row r="62" spans="1:17" x14ac:dyDescent="0.25">
      <c r="A62">
        <v>3.6797819999999999</v>
      </c>
      <c r="B62">
        <f t="shared" si="0"/>
        <v>5.7464376002964404</v>
      </c>
      <c r="C62">
        <f t="shared" si="1"/>
        <v>2.7465676394088576E-2</v>
      </c>
      <c r="J62">
        <f t="shared" si="9"/>
        <v>1.0900000000000005</v>
      </c>
      <c r="K62">
        <f t="shared" si="2"/>
        <v>43.088848120526407</v>
      </c>
      <c r="L62">
        <f t="shared" si="3"/>
        <v>-1506.4783911845054</v>
      </c>
      <c r="M62">
        <f t="shared" si="4"/>
        <v>-368.88155106776935</v>
      </c>
      <c r="N62" s="1">
        <f t="shared" si="5"/>
        <v>-1832.2710941317484</v>
      </c>
      <c r="O62">
        <f t="shared" si="6"/>
        <v>458.71559633027499</v>
      </c>
      <c r="P62">
        <f t="shared" si="7"/>
        <v>-338.42344134657725</v>
      </c>
      <c r="Q62" s="2">
        <f t="shared" si="8"/>
        <v>120.29215498369774</v>
      </c>
    </row>
    <row r="63" spans="1:17" x14ac:dyDescent="0.25">
      <c r="A63">
        <v>0.51246100000000006</v>
      </c>
      <c r="B63">
        <f t="shared" si="0"/>
        <v>-0.16771493886900143</v>
      </c>
      <c r="C63">
        <f t="shared" si="1"/>
        <v>0.62151212415161494</v>
      </c>
      <c r="J63">
        <f t="shared" si="9"/>
        <v>1.1000000000000005</v>
      </c>
      <c r="K63">
        <f t="shared" si="2"/>
        <v>47.655089902162679</v>
      </c>
      <c r="L63">
        <f t="shared" si="3"/>
        <v>-1506.4783911845054</v>
      </c>
      <c r="M63">
        <f t="shared" si="4"/>
        <v>-372.26578548123513</v>
      </c>
      <c r="N63" s="1">
        <f t="shared" si="5"/>
        <v>-1831.0890867635778</v>
      </c>
      <c r="O63">
        <f t="shared" si="6"/>
        <v>454.54545454545433</v>
      </c>
      <c r="P63">
        <f t="shared" si="7"/>
        <v>-338.42344134657725</v>
      </c>
      <c r="Q63" s="2">
        <f t="shared" si="8"/>
        <v>116.12201319887708</v>
      </c>
    </row>
    <row r="64" spans="1:17" x14ac:dyDescent="0.25">
      <c r="A64">
        <v>1.0247740000000001</v>
      </c>
      <c r="B64">
        <f t="shared" si="0"/>
        <v>1.9112933678327972</v>
      </c>
      <c r="C64">
        <f t="shared" si="1"/>
        <v>0.17349215721822261</v>
      </c>
      <c r="J64">
        <f t="shared" si="9"/>
        <v>1.1100000000000005</v>
      </c>
      <c r="K64">
        <f t="shared" si="2"/>
        <v>52.180007662121632</v>
      </c>
      <c r="L64">
        <f t="shared" si="3"/>
        <v>-1506.4783911845054</v>
      </c>
      <c r="M64">
        <f t="shared" si="4"/>
        <v>-375.6500198947009</v>
      </c>
      <c r="N64" s="1">
        <f t="shared" si="5"/>
        <v>-1829.9484034170846</v>
      </c>
      <c r="O64">
        <f t="shared" si="6"/>
        <v>450.45045045045021</v>
      </c>
      <c r="P64">
        <f t="shared" si="7"/>
        <v>-338.42344134657725</v>
      </c>
      <c r="Q64" s="2">
        <f t="shared" si="8"/>
        <v>112.02700910387296</v>
      </c>
    </row>
    <row r="65" spans="1:17" x14ac:dyDescent="0.25">
      <c r="A65">
        <v>0.66187600000000002</v>
      </c>
      <c r="B65">
        <f t="shared" si="0"/>
        <v>0.59984591110442664</v>
      </c>
      <c r="C65">
        <f t="shared" si="1"/>
        <v>0.41285009402184047</v>
      </c>
      <c r="J65">
        <f t="shared" si="9"/>
        <v>1.1200000000000006</v>
      </c>
      <c r="K65">
        <f t="shared" si="2"/>
        <v>56.664342653501834</v>
      </c>
      <c r="L65">
        <f t="shared" si="3"/>
        <v>-1506.4783911845054</v>
      </c>
      <c r="M65">
        <f t="shared" si="4"/>
        <v>-379.03425430816668</v>
      </c>
      <c r="N65" s="1">
        <f t="shared" si="5"/>
        <v>-1828.8483028391704</v>
      </c>
      <c r="O65">
        <f t="shared" si="6"/>
        <v>446.42857142857122</v>
      </c>
      <c r="P65">
        <f t="shared" si="7"/>
        <v>-338.42344134657725</v>
      </c>
      <c r="Q65" s="2">
        <f t="shared" si="8"/>
        <v>108.00513008199397</v>
      </c>
    </row>
    <row r="66" spans="1:17" x14ac:dyDescent="0.25">
      <c r="A66">
        <v>15.550461</v>
      </c>
      <c r="B66">
        <f t="shared" si="0"/>
        <v>10.070147919873499</v>
      </c>
      <c r="C66">
        <f t="shared" si="1"/>
        <v>0.84481555944680453</v>
      </c>
      <c r="J66">
        <f t="shared" si="9"/>
        <v>1.1300000000000006</v>
      </c>
      <c r="K66">
        <f t="shared" si="2"/>
        <v>61.108816362124848</v>
      </c>
      <c r="L66">
        <f t="shared" si="3"/>
        <v>-1506.4783911845054</v>
      </c>
      <c r="M66">
        <f t="shared" si="4"/>
        <v>-382.41848872163246</v>
      </c>
      <c r="N66" s="1">
        <f t="shared" si="5"/>
        <v>-1827.7880635440131</v>
      </c>
      <c r="O66">
        <f t="shared" si="6"/>
        <v>442.47787610619446</v>
      </c>
      <c r="P66">
        <f t="shared" si="7"/>
        <v>-338.42344134657725</v>
      </c>
      <c r="Q66" s="2">
        <f t="shared" si="8"/>
        <v>104.05443475961721</v>
      </c>
    </row>
    <row r="67" spans="1:17" x14ac:dyDescent="0.25">
      <c r="A67">
        <v>1.375756</v>
      </c>
      <c r="B67">
        <f t="shared" si="0"/>
        <v>2.7948872610264961</v>
      </c>
      <c r="C67">
        <f t="shared" si="1"/>
        <v>7.6249765036733766E-2</v>
      </c>
      <c r="J67">
        <f t="shared" si="9"/>
        <v>1.1400000000000006</v>
      </c>
      <c r="K67">
        <f t="shared" si="2"/>
        <v>65.514131203202297</v>
      </c>
      <c r="L67">
        <f t="shared" si="3"/>
        <v>-1506.4783911845054</v>
      </c>
      <c r="M67">
        <f t="shared" si="4"/>
        <v>-385.80272313509823</v>
      </c>
      <c r="N67" s="1">
        <f t="shared" si="5"/>
        <v>-1826.7669831164012</v>
      </c>
      <c r="O67">
        <f t="shared" si="6"/>
        <v>438.59649122806997</v>
      </c>
      <c r="P67">
        <f t="shared" si="7"/>
        <v>-338.42344134657725</v>
      </c>
      <c r="Q67" s="2">
        <f t="shared" si="8"/>
        <v>100.17304988149272</v>
      </c>
    </row>
    <row r="68" spans="1:17" x14ac:dyDescent="0.25">
      <c r="A68">
        <v>0.83300399999999997</v>
      </c>
      <c r="B68">
        <f t="shared" ref="B68:B131" si="10">LN(2*PI()*A68^3)</f>
        <v>1.2897265616911795</v>
      </c>
      <c r="C68">
        <f t="shared" ref="C68:C131" si="11">((A68-$G$6)^2/(2*$G$6^2*A68))</f>
        <v>0.27093702549090637</v>
      </c>
      <c r="J68">
        <f t="shared" si="9"/>
        <v>1.1500000000000006</v>
      </c>
      <c r="K68">
        <f t="shared" ref="K68:K131" si="12">($G$7/2)*LN(J68)</f>
        <v>69.880971187579604</v>
      </c>
      <c r="L68">
        <f t="shared" ref="L68:L131" si="13">$G$9</f>
        <v>-1506.4783911845054</v>
      </c>
      <c r="M68">
        <f t="shared" ref="M68:M131" si="14">$G$10*J68</f>
        <v>-389.18695754856401</v>
      </c>
      <c r="N68" s="1">
        <f t="shared" ref="N68:N131" si="15">SUM(K68:M68)</f>
        <v>-1825.7843775454899</v>
      </c>
      <c r="O68">
        <f t="shared" ref="O68:O131" si="16">$G$7/(2*J68)</f>
        <v>434.78260869565196</v>
      </c>
      <c r="P68">
        <f t="shared" ref="P68:P131" si="17">$G$10</f>
        <v>-338.42344134657725</v>
      </c>
      <c r="Q68" s="2">
        <f t="shared" ref="Q68:Q131" si="18">SUM(O68:P68)</f>
        <v>96.35916734907471</v>
      </c>
    </row>
    <row r="69" spans="1:17" x14ac:dyDescent="0.25">
      <c r="A69">
        <v>0.85617900000000002</v>
      </c>
      <c r="B69">
        <f t="shared" si="10"/>
        <v>1.3720496287540649</v>
      </c>
      <c r="C69">
        <f t="shared" si="11"/>
        <v>0.25648804502696332</v>
      </c>
      <c r="J69">
        <f t="shared" ref="J69:J132" si="19">J68+$G$4</f>
        <v>1.1600000000000006</v>
      </c>
      <c r="K69">
        <f t="shared" si="12"/>
        <v>74.210002559136882</v>
      </c>
      <c r="L69">
        <f t="shared" si="13"/>
        <v>-1506.4783911845054</v>
      </c>
      <c r="M69">
        <f t="shared" si="14"/>
        <v>-392.57119196202979</v>
      </c>
      <c r="N69" s="1">
        <f t="shared" si="15"/>
        <v>-1824.8395805873984</v>
      </c>
      <c r="O69">
        <f t="shared" si="16"/>
        <v>431.03448275862047</v>
      </c>
      <c r="P69">
        <f t="shared" si="17"/>
        <v>-338.42344134657725</v>
      </c>
      <c r="Q69" s="2">
        <f t="shared" si="18"/>
        <v>92.611041412043221</v>
      </c>
    </row>
    <row r="70" spans="1:17" x14ac:dyDescent="0.25">
      <c r="A70">
        <v>0.58725099999999997</v>
      </c>
      <c r="B70">
        <f t="shared" si="10"/>
        <v>0.24096820863248386</v>
      </c>
      <c r="C70">
        <f t="shared" si="11"/>
        <v>0.5030559431201479</v>
      </c>
      <c r="J70">
        <f t="shared" si="19"/>
        <v>1.1700000000000006</v>
      </c>
      <c r="K70">
        <f t="shared" si="12"/>
        <v>78.50187440483262</v>
      </c>
      <c r="L70">
        <f t="shared" si="13"/>
        <v>-1506.4783911845054</v>
      </c>
      <c r="M70">
        <f t="shared" si="14"/>
        <v>-395.95542637549556</v>
      </c>
      <c r="N70" s="1">
        <f t="shared" si="15"/>
        <v>-1823.9319431551683</v>
      </c>
      <c r="O70">
        <f t="shared" si="16"/>
        <v>427.35042735042714</v>
      </c>
      <c r="P70">
        <f t="shared" si="17"/>
        <v>-338.42344134657725</v>
      </c>
      <c r="Q70" s="2">
        <f t="shared" si="18"/>
        <v>88.92698600384989</v>
      </c>
    </row>
    <row r="71" spans="1:17" x14ac:dyDescent="0.25">
      <c r="A71">
        <v>1.480942</v>
      </c>
      <c r="B71">
        <f t="shared" si="10"/>
        <v>3.0159121817820322</v>
      </c>
      <c r="C71">
        <f t="shared" si="11"/>
        <v>5.8597801780514942E-2</v>
      </c>
      <c r="J71">
        <f t="shared" si="19"/>
        <v>1.1800000000000006</v>
      </c>
      <c r="K71">
        <f t="shared" si="12"/>
        <v>82.757219238786959</v>
      </c>
      <c r="L71">
        <f t="shared" si="13"/>
        <v>-1506.4783911845054</v>
      </c>
      <c r="M71">
        <f t="shared" si="14"/>
        <v>-399.33966078896134</v>
      </c>
      <c r="N71" s="1">
        <f t="shared" si="15"/>
        <v>-1823.0608327346797</v>
      </c>
      <c r="O71">
        <f t="shared" si="16"/>
        <v>423.72881355932179</v>
      </c>
      <c r="P71">
        <f t="shared" si="17"/>
        <v>-338.42344134657725</v>
      </c>
      <c r="Q71" s="2">
        <f t="shared" si="18"/>
        <v>85.305372212744544</v>
      </c>
    </row>
    <row r="72" spans="1:17" x14ac:dyDescent="0.25">
      <c r="A72">
        <v>1.2913220000000001</v>
      </c>
      <c r="B72">
        <f t="shared" si="10"/>
        <v>2.6048765658685666</v>
      </c>
      <c r="C72">
        <f t="shared" si="11"/>
        <v>9.3461885467373648E-2</v>
      </c>
      <c r="J72">
        <f t="shared" si="19"/>
        <v>1.1900000000000006</v>
      </c>
      <c r="K72">
        <f t="shared" si="12"/>
        <v>86.976653561719274</v>
      </c>
      <c r="L72">
        <f t="shared" si="13"/>
        <v>-1506.4783911845054</v>
      </c>
      <c r="M72">
        <f t="shared" si="14"/>
        <v>-402.72389520242712</v>
      </c>
      <c r="N72" s="1">
        <f t="shared" si="15"/>
        <v>-1822.2256328252133</v>
      </c>
      <c r="O72">
        <f t="shared" si="16"/>
        <v>420.16806722689051</v>
      </c>
      <c r="P72">
        <f t="shared" si="17"/>
        <v>-338.42344134657725</v>
      </c>
      <c r="Q72" s="2">
        <f t="shared" si="18"/>
        <v>81.744625880313265</v>
      </c>
    </row>
    <row r="73" spans="1:17" x14ac:dyDescent="0.25">
      <c r="A73">
        <v>1.502642</v>
      </c>
      <c r="B73">
        <f t="shared" si="10"/>
        <v>3.0595517427481398</v>
      </c>
      <c r="C73">
        <f t="shared" si="11"/>
        <v>5.5405865303218983E-2</v>
      </c>
      <c r="J73">
        <f t="shared" si="19"/>
        <v>1.2000000000000006</v>
      </c>
      <c r="K73">
        <f t="shared" si="12"/>
        <v>91.160778396977577</v>
      </c>
      <c r="L73">
        <f t="shared" si="13"/>
        <v>-1506.4783911845054</v>
      </c>
      <c r="M73">
        <f t="shared" si="14"/>
        <v>-406.10812961589289</v>
      </c>
      <c r="N73" s="1">
        <f t="shared" si="15"/>
        <v>-1821.4257424034208</v>
      </c>
      <c r="O73">
        <f t="shared" si="16"/>
        <v>416.66666666666646</v>
      </c>
      <c r="P73">
        <f t="shared" si="17"/>
        <v>-338.42344134657725</v>
      </c>
      <c r="Q73" s="2">
        <f t="shared" si="18"/>
        <v>78.243225320089209</v>
      </c>
    </row>
    <row r="74" spans="1:17" x14ac:dyDescent="0.25">
      <c r="A74">
        <v>7.3020310000000004</v>
      </c>
      <c r="B74">
        <f t="shared" si="10"/>
        <v>7.8023346523192929</v>
      </c>
      <c r="C74">
        <f t="shared" si="11"/>
        <v>0.24112104422998926</v>
      </c>
      <c r="J74">
        <f t="shared" si="19"/>
        <v>1.2100000000000006</v>
      </c>
      <c r="K74">
        <f t="shared" si="12"/>
        <v>95.310179804325116</v>
      </c>
      <c r="L74">
        <f t="shared" si="13"/>
        <v>-1506.4783911845054</v>
      </c>
      <c r="M74">
        <f t="shared" si="14"/>
        <v>-409.49236402935867</v>
      </c>
      <c r="N74" s="1">
        <f t="shared" si="15"/>
        <v>-1820.660575409539</v>
      </c>
      <c r="O74">
        <f t="shared" si="16"/>
        <v>413.22314049586754</v>
      </c>
      <c r="P74">
        <f t="shared" si="17"/>
        <v>-338.42344134657725</v>
      </c>
      <c r="Q74" s="2">
        <f t="shared" si="18"/>
        <v>74.799699149290291</v>
      </c>
    </row>
    <row r="75" spans="1:17" x14ac:dyDescent="0.25">
      <c r="A75">
        <v>2.0609280000000001</v>
      </c>
      <c r="B75">
        <f t="shared" si="10"/>
        <v>4.0073461668101906</v>
      </c>
      <c r="C75">
        <f t="shared" si="11"/>
        <v>8.5864990516381079E-3</v>
      </c>
      <c r="J75">
        <f t="shared" si="19"/>
        <v>1.2200000000000006</v>
      </c>
      <c r="K75">
        <f t="shared" si="12"/>
        <v>99.425429372582869</v>
      </c>
      <c r="L75">
        <f t="shared" si="13"/>
        <v>-1506.4783911845054</v>
      </c>
      <c r="M75">
        <f t="shared" si="14"/>
        <v>-412.87659844282445</v>
      </c>
      <c r="N75" s="1">
        <f t="shared" si="15"/>
        <v>-1819.929560254747</v>
      </c>
      <c r="O75">
        <f t="shared" si="16"/>
        <v>409.83606557377027</v>
      </c>
      <c r="P75">
        <f t="shared" si="17"/>
        <v>-338.42344134657725</v>
      </c>
      <c r="Q75" s="2">
        <f t="shared" si="18"/>
        <v>71.412624227193021</v>
      </c>
    </row>
    <row r="76" spans="1:17" x14ac:dyDescent="0.25">
      <c r="A76">
        <v>0.87801099999999999</v>
      </c>
      <c r="B76">
        <f t="shared" si="10"/>
        <v>1.4475885955542545</v>
      </c>
      <c r="C76">
        <f t="shared" si="11"/>
        <v>0.24366095894115022</v>
      </c>
      <c r="J76">
        <f t="shared" si="19"/>
        <v>1.2300000000000006</v>
      </c>
      <c r="K76">
        <f t="shared" si="12"/>
        <v>103.50708469216333</v>
      </c>
      <c r="L76">
        <f t="shared" si="13"/>
        <v>-1506.4783911845054</v>
      </c>
      <c r="M76">
        <f t="shared" si="14"/>
        <v>-416.26083285629022</v>
      </c>
      <c r="N76" s="1">
        <f t="shared" si="15"/>
        <v>-1819.2321393486322</v>
      </c>
      <c r="O76">
        <f t="shared" si="16"/>
        <v>406.50406504065018</v>
      </c>
      <c r="P76">
        <f t="shared" si="17"/>
        <v>-338.42344134657725</v>
      </c>
      <c r="Q76" s="2">
        <f t="shared" si="18"/>
        <v>68.080623694072926</v>
      </c>
    </row>
    <row r="77" spans="1:17" x14ac:dyDescent="0.25">
      <c r="A77">
        <v>0.92602099999999998</v>
      </c>
      <c r="B77">
        <f t="shared" si="10"/>
        <v>1.6073019671872693</v>
      </c>
      <c r="C77">
        <f t="shared" si="11"/>
        <v>0.21786177966076184</v>
      </c>
      <c r="J77">
        <f t="shared" si="19"/>
        <v>1.2400000000000007</v>
      </c>
      <c r="K77">
        <f t="shared" si="12"/>
        <v>107.55568980847301</v>
      </c>
      <c r="L77">
        <f t="shared" si="13"/>
        <v>-1506.4783911845054</v>
      </c>
      <c r="M77">
        <f t="shared" si="14"/>
        <v>-419.645067269756</v>
      </c>
      <c r="N77" s="1">
        <f t="shared" si="15"/>
        <v>-1818.5677686457884</v>
      </c>
      <c r="O77">
        <f t="shared" si="16"/>
        <v>403.2258064516127</v>
      </c>
      <c r="P77">
        <f t="shared" si="17"/>
        <v>-338.42344134657725</v>
      </c>
      <c r="Q77" s="2">
        <f t="shared" si="18"/>
        <v>64.802365105035449</v>
      </c>
    </row>
    <row r="78" spans="1:17" x14ac:dyDescent="0.25">
      <c r="A78">
        <v>1.6198269999999999</v>
      </c>
      <c r="B78">
        <f t="shared" si="10"/>
        <v>3.2848351266644396</v>
      </c>
      <c r="C78">
        <f t="shared" si="11"/>
        <v>4.0426211351801709E-2</v>
      </c>
      <c r="J78">
        <f t="shared" si="19"/>
        <v>1.2500000000000007</v>
      </c>
      <c r="K78">
        <f t="shared" si="12"/>
        <v>111.57177565710515</v>
      </c>
      <c r="L78">
        <f t="shared" si="13"/>
        <v>-1506.4783911845054</v>
      </c>
      <c r="M78">
        <f t="shared" si="14"/>
        <v>-423.02930168322177</v>
      </c>
      <c r="N78" s="1">
        <f t="shared" si="15"/>
        <v>-1817.9359172106222</v>
      </c>
      <c r="O78">
        <f t="shared" si="16"/>
        <v>399.99999999999977</v>
      </c>
      <c r="P78">
        <f t="shared" si="17"/>
        <v>-338.42344134657725</v>
      </c>
      <c r="Q78" s="2">
        <f t="shared" si="18"/>
        <v>61.576558653422524</v>
      </c>
    </row>
    <row r="79" spans="1:17" x14ac:dyDescent="0.25">
      <c r="A79">
        <v>3.84883</v>
      </c>
      <c r="B79">
        <f t="shared" si="10"/>
        <v>5.8811846844394005</v>
      </c>
      <c r="C79">
        <f t="shared" si="11"/>
        <v>3.4614505660549785E-2</v>
      </c>
      <c r="J79">
        <f t="shared" si="19"/>
        <v>1.2600000000000007</v>
      </c>
      <c r="K79">
        <f t="shared" si="12"/>
        <v>115.55586048169359</v>
      </c>
      <c r="L79">
        <f t="shared" si="13"/>
        <v>-1506.4783911845054</v>
      </c>
      <c r="M79">
        <f t="shared" si="14"/>
        <v>-426.41353609668755</v>
      </c>
      <c r="N79" s="1">
        <f t="shared" si="15"/>
        <v>-1817.3360667994993</v>
      </c>
      <c r="O79">
        <f t="shared" si="16"/>
        <v>396.82539682539664</v>
      </c>
      <c r="P79">
        <f t="shared" si="17"/>
        <v>-338.42344134657725</v>
      </c>
      <c r="Q79" s="2">
        <f t="shared" si="18"/>
        <v>58.401955478819389</v>
      </c>
    </row>
    <row r="80" spans="1:17" x14ac:dyDescent="0.25">
      <c r="A80">
        <v>2.2027000000000001</v>
      </c>
      <c r="B80">
        <f t="shared" si="10"/>
        <v>4.2069287082332698</v>
      </c>
      <c r="C80">
        <f t="shared" si="11"/>
        <v>3.9719132856838599E-3</v>
      </c>
      <c r="J80">
        <f t="shared" si="19"/>
        <v>1.2700000000000007</v>
      </c>
      <c r="K80">
        <f t="shared" si="12"/>
        <v>119.50845023525022</v>
      </c>
      <c r="L80">
        <f t="shared" si="13"/>
        <v>-1506.4783911845054</v>
      </c>
      <c r="M80">
        <f t="shared" si="14"/>
        <v>-429.79777051015333</v>
      </c>
      <c r="N80" s="1">
        <f t="shared" si="15"/>
        <v>-1816.7677114594085</v>
      </c>
      <c r="O80">
        <f t="shared" si="16"/>
        <v>393.70078740157459</v>
      </c>
      <c r="P80">
        <f t="shared" si="17"/>
        <v>-338.42344134657725</v>
      </c>
      <c r="Q80" s="2">
        <f t="shared" si="18"/>
        <v>55.277346054997338</v>
      </c>
    </row>
    <row r="81" spans="1:17" x14ac:dyDescent="0.25">
      <c r="A81">
        <v>0.27014500000000002</v>
      </c>
      <c r="B81">
        <f t="shared" si="10"/>
        <v>-2.088512214889175</v>
      </c>
      <c r="C81">
        <f t="shared" si="11"/>
        <v>1.4778841209228177</v>
      </c>
      <c r="J81">
        <f t="shared" si="19"/>
        <v>1.2800000000000007</v>
      </c>
      <c r="K81">
        <f t="shared" si="12"/>
        <v>123.43003896576317</v>
      </c>
      <c r="L81">
        <f t="shared" si="13"/>
        <v>-1506.4783911845054</v>
      </c>
      <c r="M81">
        <f t="shared" si="14"/>
        <v>-433.1820049236191</v>
      </c>
      <c r="N81" s="1">
        <f t="shared" si="15"/>
        <v>-1816.2303571423615</v>
      </c>
      <c r="O81">
        <f t="shared" si="16"/>
        <v>390.62499999999977</v>
      </c>
      <c r="P81">
        <f t="shared" si="17"/>
        <v>-338.42344134657725</v>
      </c>
      <c r="Q81" s="2">
        <f t="shared" si="18"/>
        <v>52.201558653422524</v>
      </c>
    </row>
    <row r="82" spans="1:17" x14ac:dyDescent="0.25">
      <c r="A82">
        <v>3.8056399999999999</v>
      </c>
      <c r="B82">
        <f t="shared" si="10"/>
        <v>5.8473295971298871</v>
      </c>
      <c r="C82">
        <f t="shared" si="11"/>
        <v>3.2737628265136307E-2</v>
      </c>
      <c r="J82">
        <f t="shared" si="19"/>
        <v>1.2900000000000007</v>
      </c>
      <c r="K82">
        <f t="shared" si="12"/>
        <v>127.32110918679065</v>
      </c>
      <c r="L82">
        <f t="shared" si="13"/>
        <v>-1506.4783911845054</v>
      </c>
      <c r="M82">
        <f t="shared" si="14"/>
        <v>-436.56623933708488</v>
      </c>
      <c r="N82" s="1">
        <f t="shared" si="15"/>
        <v>-1815.7235213347997</v>
      </c>
      <c r="O82">
        <f t="shared" si="16"/>
        <v>387.59689922480601</v>
      </c>
      <c r="P82">
        <f t="shared" si="17"/>
        <v>-338.42344134657725</v>
      </c>
      <c r="Q82" s="2">
        <f t="shared" si="18"/>
        <v>49.17345787822876</v>
      </c>
    </row>
    <row r="83" spans="1:17" x14ac:dyDescent="0.25">
      <c r="A83">
        <v>1.4986790000000001</v>
      </c>
      <c r="B83">
        <f t="shared" si="10"/>
        <v>3.0516292266896987</v>
      </c>
      <c r="C83">
        <f t="shared" si="11"/>
        <v>5.5978259882260503E-2</v>
      </c>
      <c r="J83">
        <f t="shared" si="19"/>
        <v>1.3000000000000007</v>
      </c>
      <c r="K83">
        <f t="shared" si="12"/>
        <v>131.18213223374582</v>
      </c>
      <c r="L83">
        <f t="shared" si="13"/>
        <v>-1506.4783911845054</v>
      </c>
      <c r="M83">
        <f t="shared" si="14"/>
        <v>-439.95047375055066</v>
      </c>
      <c r="N83" s="1">
        <f t="shared" si="15"/>
        <v>-1815.2467327013103</v>
      </c>
      <c r="O83">
        <f t="shared" si="16"/>
        <v>384.61538461538441</v>
      </c>
      <c r="P83">
        <f t="shared" si="17"/>
        <v>-338.42344134657725</v>
      </c>
      <c r="Q83" s="2">
        <f t="shared" si="18"/>
        <v>46.191943268807165</v>
      </c>
    </row>
    <row r="84" spans="1:17" x14ac:dyDescent="0.25">
      <c r="A84">
        <v>1.987366</v>
      </c>
      <c r="B84">
        <f t="shared" si="10"/>
        <v>3.8983074980786809</v>
      </c>
      <c r="C84">
        <f t="shared" si="11"/>
        <v>1.185878400536876E-2</v>
      </c>
      <c r="J84">
        <f t="shared" si="19"/>
        <v>1.3100000000000007</v>
      </c>
      <c r="K84">
        <f t="shared" si="12"/>
        <v>135.01356860653036</v>
      </c>
      <c r="L84">
        <f t="shared" si="13"/>
        <v>-1506.4783911845054</v>
      </c>
      <c r="M84">
        <f t="shared" si="14"/>
        <v>-443.33470816401643</v>
      </c>
      <c r="N84" s="1">
        <f t="shared" si="15"/>
        <v>-1814.7995307419915</v>
      </c>
      <c r="O84">
        <f t="shared" si="16"/>
        <v>381.67938931297687</v>
      </c>
      <c r="P84">
        <f t="shared" si="17"/>
        <v>-338.42344134657725</v>
      </c>
      <c r="Q84" s="2">
        <f t="shared" si="18"/>
        <v>43.255947966399617</v>
      </c>
    </row>
    <row r="85" spans="1:17" x14ac:dyDescent="0.25">
      <c r="A85">
        <v>2.0233819999999998</v>
      </c>
      <c r="B85">
        <f t="shared" si="10"/>
        <v>3.9521881729063106</v>
      </c>
      <c r="C85">
        <f t="shared" si="11"/>
        <v>1.0175086246101439E-2</v>
      </c>
      <c r="J85">
        <f t="shared" si="19"/>
        <v>1.3200000000000007</v>
      </c>
      <c r="K85">
        <f t="shared" si="12"/>
        <v>138.81586829914002</v>
      </c>
      <c r="L85">
        <f t="shared" si="13"/>
        <v>-1506.4783911845054</v>
      </c>
      <c r="M85">
        <f t="shared" si="14"/>
        <v>-446.71894257748221</v>
      </c>
      <c r="N85" s="1">
        <f t="shared" si="15"/>
        <v>-1814.3814654628477</v>
      </c>
      <c r="O85">
        <f t="shared" si="16"/>
        <v>378.78787878787858</v>
      </c>
      <c r="P85">
        <f t="shared" si="17"/>
        <v>-338.42344134657725</v>
      </c>
      <c r="Q85" s="2">
        <f t="shared" si="18"/>
        <v>40.364437441301334</v>
      </c>
    </row>
    <row r="86" spans="1:17" x14ac:dyDescent="0.25">
      <c r="A86">
        <v>1.152674</v>
      </c>
      <c r="B86">
        <f t="shared" si="10"/>
        <v>2.2641304483045799</v>
      </c>
      <c r="C86">
        <f t="shared" si="11"/>
        <v>0.12927775433897296</v>
      </c>
      <c r="J86">
        <f t="shared" si="19"/>
        <v>1.3300000000000007</v>
      </c>
      <c r="K86">
        <f t="shared" si="12"/>
        <v>142.58947111683148</v>
      </c>
      <c r="L86">
        <f t="shared" si="13"/>
        <v>-1506.4783911845054</v>
      </c>
      <c r="M86">
        <f t="shared" si="14"/>
        <v>-450.10317699094799</v>
      </c>
      <c r="N86" s="1">
        <f t="shared" si="15"/>
        <v>-1813.992097058622</v>
      </c>
      <c r="O86">
        <f t="shared" si="16"/>
        <v>375.93984962405995</v>
      </c>
      <c r="P86">
        <f t="shared" si="17"/>
        <v>-338.42344134657725</v>
      </c>
      <c r="Q86" s="2">
        <f t="shared" si="18"/>
        <v>37.516408277482697</v>
      </c>
    </row>
    <row r="87" spans="1:17" x14ac:dyDescent="0.25">
      <c r="A87">
        <v>1.393651</v>
      </c>
      <c r="B87">
        <f t="shared" si="10"/>
        <v>2.8336578333492715</v>
      </c>
      <c r="C87">
        <f t="shared" si="11"/>
        <v>7.2971619410154634E-2</v>
      </c>
      <c r="J87">
        <f t="shared" si="19"/>
        <v>1.3400000000000007</v>
      </c>
      <c r="K87">
        <f t="shared" si="12"/>
        <v>146.33480698141028</v>
      </c>
      <c r="L87">
        <f t="shared" si="13"/>
        <v>-1506.4783911845054</v>
      </c>
      <c r="M87">
        <f t="shared" si="14"/>
        <v>-453.48741140441376</v>
      </c>
      <c r="N87" s="1">
        <f t="shared" si="15"/>
        <v>-1813.6309956075088</v>
      </c>
      <c r="O87">
        <f t="shared" si="16"/>
        <v>373.13432835820873</v>
      </c>
      <c r="P87">
        <f t="shared" si="17"/>
        <v>-338.42344134657725</v>
      </c>
      <c r="Q87" s="2">
        <f t="shared" si="18"/>
        <v>34.710887011631485</v>
      </c>
    </row>
    <row r="88" spans="1:17" x14ac:dyDescent="0.25">
      <c r="A88">
        <v>1.1789559999999999</v>
      </c>
      <c r="B88">
        <f t="shared" si="10"/>
        <v>2.331764969698316</v>
      </c>
      <c r="C88">
        <f t="shared" si="11"/>
        <v>0.12164708493062001</v>
      </c>
      <c r="J88">
        <f t="shared" si="19"/>
        <v>1.3500000000000008</v>
      </c>
      <c r="K88">
        <f t="shared" si="12"/>
        <v>150.05229622516933</v>
      </c>
      <c r="L88">
        <f t="shared" si="13"/>
        <v>-1506.4783911845054</v>
      </c>
      <c r="M88">
        <f t="shared" si="14"/>
        <v>-456.87164581787954</v>
      </c>
      <c r="N88" s="1">
        <f t="shared" si="15"/>
        <v>-1813.2977407772155</v>
      </c>
      <c r="O88">
        <f t="shared" si="16"/>
        <v>370.37037037037015</v>
      </c>
      <c r="P88">
        <f t="shared" si="17"/>
        <v>-338.42344134657725</v>
      </c>
      <c r="Q88" s="2">
        <f t="shared" si="18"/>
        <v>31.946929023792904</v>
      </c>
    </row>
    <row r="89" spans="1:17" x14ac:dyDescent="0.25">
      <c r="A89">
        <v>4.8382889999999996</v>
      </c>
      <c r="B89">
        <f t="shared" si="10"/>
        <v>6.5675605039041711</v>
      </c>
      <c r="C89">
        <f t="shared" si="11"/>
        <v>8.4821682909861737E-2</v>
      </c>
      <c r="J89">
        <f t="shared" si="19"/>
        <v>1.3600000000000008</v>
      </c>
      <c r="K89">
        <f t="shared" si="12"/>
        <v>153.7423498739806</v>
      </c>
      <c r="L89">
        <f t="shared" si="13"/>
        <v>-1506.4783911845054</v>
      </c>
      <c r="M89">
        <f t="shared" si="14"/>
        <v>-460.25588023134532</v>
      </c>
      <c r="N89" s="1">
        <f t="shared" si="15"/>
        <v>-1812.9919215418702</v>
      </c>
      <c r="O89">
        <f t="shared" si="16"/>
        <v>367.64705882352922</v>
      </c>
      <c r="P89">
        <f t="shared" si="17"/>
        <v>-338.42344134657725</v>
      </c>
      <c r="Q89" s="2">
        <f t="shared" si="18"/>
        <v>29.223617476951972</v>
      </c>
    </row>
    <row r="90" spans="1:17" x14ac:dyDescent="0.25">
      <c r="A90">
        <v>10.092796999999999</v>
      </c>
      <c r="B90">
        <f t="shared" si="10"/>
        <v>8.7733430697240014</v>
      </c>
      <c r="C90">
        <f t="shared" si="11"/>
        <v>0.43872937177314486</v>
      </c>
      <c r="J90">
        <f t="shared" si="19"/>
        <v>1.3700000000000008</v>
      </c>
      <c r="K90">
        <f t="shared" si="12"/>
        <v>157.40536992001705</v>
      </c>
      <c r="L90">
        <f t="shared" si="13"/>
        <v>-1506.4783911845054</v>
      </c>
      <c r="M90">
        <f t="shared" si="14"/>
        <v>-463.64011464481109</v>
      </c>
      <c r="N90" s="1">
        <f t="shared" si="15"/>
        <v>-1812.7131359092996</v>
      </c>
      <c r="O90">
        <f t="shared" si="16"/>
        <v>364.96350364963484</v>
      </c>
      <c r="P90">
        <f t="shared" si="17"/>
        <v>-338.42344134657725</v>
      </c>
      <c r="Q90" s="2">
        <f t="shared" si="18"/>
        <v>26.540062303057596</v>
      </c>
    </row>
    <row r="91" spans="1:17" x14ac:dyDescent="0.25">
      <c r="A91">
        <v>4.7071360000000002</v>
      </c>
      <c r="B91">
        <f t="shared" si="10"/>
        <v>6.4851160318278041</v>
      </c>
      <c r="C91">
        <f t="shared" si="11"/>
        <v>7.7524595510619007E-2</v>
      </c>
      <c r="J91">
        <f t="shared" si="19"/>
        <v>1.3800000000000008</v>
      </c>
      <c r="K91">
        <f t="shared" si="12"/>
        <v>161.04174958455695</v>
      </c>
      <c r="L91">
        <f t="shared" si="13"/>
        <v>-1506.4783911845054</v>
      </c>
      <c r="M91">
        <f t="shared" si="14"/>
        <v>-467.02434905827687</v>
      </c>
      <c r="N91" s="1">
        <f t="shared" si="15"/>
        <v>-1812.4609906582252</v>
      </c>
      <c r="O91">
        <f t="shared" si="16"/>
        <v>362.31884057970996</v>
      </c>
      <c r="P91">
        <f t="shared" si="17"/>
        <v>-338.42344134657725</v>
      </c>
      <c r="Q91" s="2">
        <f t="shared" si="18"/>
        <v>23.895399233132707</v>
      </c>
    </row>
    <row r="92" spans="1:17" x14ac:dyDescent="0.25">
      <c r="A92">
        <v>0.763324</v>
      </c>
      <c r="B92">
        <f t="shared" si="10"/>
        <v>1.0276589716564999</v>
      </c>
      <c r="C92">
        <f t="shared" si="11"/>
        <v>0.3203230186042596</v>
      </c>
      <c r="J92">
        <f t="shared" si="19"/>
        <v>1.3900000000000008</v>
      </c>
      <c r="K92">
        <f t="shared" si="12"/>
        <v>164.65187357130048</v>
      </c>
      <c r="L92">
        <f t="shared" si="13"/>
        <v>-1506.4783911845054</v>
      </c>
      <c r="M92">
        <f t="shared" si="14"/>
        <v>-470.40858347174265</v>
      </c>
      <c r="N92" s="1">
        <f t="shared" si="15"/>
        <v>-1812.2351010849475</v>
      </c>
      <c r="O92">
        <f t="shared" si="16"/>
        <v>359.71223021582711</v>
      </c>
      <c r="P92">
        <f t="shared" si="17"/>
        <v>-338.42344134657725</v>
      </c>
      <c r="Q92" s="2">
        <f t="shared" si="18"/>
        <v>21.288788869249856</v>
      </c>
    </row>
    <row r="93" spans="1:17" x14ac:dyDescent="0.25">
      <c r="A93">
        <v>1.6267430000000001</v>
      </c>
      <c r="B93">
        <f t="shared" si="10"/>
        <v>3.2976166353857055</v>
      </c>
      <c r="C93">
        <f t="shared" si="11"/>
        <v>3.9650527246284407E-2</v>
      </c>
      <c r="J93">
        <f t="shared" si="19"/>
        <v>1.4000000000000008</v>
      </c>
      <c r="K93">
        <f t="shared" si="12"/>
        <v>168.23611831060674</v>
      </c>
      <c r="L93">
        <f t="shared" si="13"/>
        <v>-1506.4783911845054</v>
      </c>
      <c r="M93">
        <f t="shared" si="14"/>
        <v>-473.79281788520842</v>
      </c>
      <c r="N93" s="1">
        <f t="shared" si="15"/>
        <v>-1812.0350907591071</v>
      </c>
      <c r="O93">
        <f t="shared" si="16"/>
        <v>357.14285714285694</v>
      </c>
      <c r="P93">
        <f t="shared" si="17"/>
        <v>-338.42344134657725</v>
      </c>
      <c r="Q93" s="2">
        <f t="shared" si="18"/>
        <v>18.719415796279691</v>
      </c>
    </row>
    <row r="94" spans="1:17" x14ac:dyDescent="0.25">
      <c r="A94">
        <v>5.4264590000000004</v>
      </c>
      <c r="B94">
        <f t="shared" si="10"/>
        <v>6.9117374764917017</v>
      </c>
      <c r="C94">
        <f t="shared" si="11"/>
        <v>0.11925798707903414</v>
      </c>
      <c r="J94">
        <f t="shared" si="19"/>
        <v>1.4100000000000008</v>
      </c>
      <c r="K94">
        <f t="shared" si="12"/>
        <v>171.79485219503874</v>
      </c>
      <c r="L94">
        <f t="shared" si="13"/>
        <v>-1506.4783911845054</v>
      </c>
      <c r="M94">
        <f t="shared" si="14"/>
        <v>-477.1770522986742</v>
      </c>
      <c r="N94" s="1">
        <f t="shared" si="15"/>
        <v>-1811.860591288141</v>
      </c>
      <c r="O94">
        <f t="shared" si="16"/>
        <v>354.60992907801398</v>
      </c>
      <c r="P94">
        <f t="shared" si="17"/>
        <v>-338.42344134657725</v>
      </c>
      <c r="Q94" s="2">
        <f t="shared" si="18"/>
        <v>16.186487731436728</v>
      </c>
    </row>
    <row r="95" spans="1:17" x14ac:dyDescent="0.25">
      <c r="A95">
        <v>0.98460400000000003</v>
      </c>
      <c r="B95">
        <f t="shared" si="10"/>
        <v>1.791329819100911</v>
      </c>
      <c r="C95">
        <f t="shared" si="11"/>
        <v>0.19028118659420448</v>
      </c>
      <c r="J95">
        <f t="shared" si="19"/>
        <v>1.4200000000000008</v>
      </c>
      <c r="K95">
        <f t="shared" si="12"/>
        <v>175.32843580658496</v>
      </c>
      <c r="L95">
        <f t="shared" si="13"/>
        <v>-1506.4783911845054</v>
      </c>
      <c r="M95">
        <f t="shared" si="14"/>
        <v>-480.56128671213997</v>
      </c>
      <c r="N95" s="1">
        <f t="shared" si="15"/>
        <v>-1811.7112420900603</v>
      </c>
      <c r="O95">
        <f t="shared" si="16"/>
        <v>352.11267605633782</v>
      </c>
      <c r="P95">
        <f t="shared" si="17"/>
        <v>-338.42344134657725</v>
      </c>
      <c r="Q95" s="2">
        <f t="shared" si="18"/>
        <v>13.689234709760569</v>
      </c>
    </row>
    <row r="96" spans="1:17" x14ac:dyDescent="0.25">
      <c r="A96">
        <v>1.900944</v>
      </c>
      <c r="B96">
        <f t="shared" si="10"/>
        <v>3.7649288810868038</v>
      </c>
      <c r="C96">
        <f t="shared" si="11"/>
        <v>1.6591018458714055E-2</v>
      </c>
      <c r="J96">
        <f t="shared" si="19"/>
        <v>1.4300000000000008</v>
      </c>
      <c r="K96">
        <f t="shared" si="12"/>
        <v>178.83722213590823</v>
      </c>
      <c r="L96">
        <f t="shared" si="13"/>
        <v>-1506.4783911845054</v>
      </c>
      <c r="M96">
        <f t="shared" si="14"/>
        <v>-483.94552112560575</v>
      </c>
      <c r="N96" s="1">
        <f t="shared" si="15"/>
        <v>-1811.5866901742029</v>
      </c>
      <c r="O96">
        <f t="shared" si="16"/>
        <v>349.65034965034943</v>
      </c>
      <c r="P96">
        <f t="shared" si="17"/>
        <v>-338.42344134657725</v>
      </c>
      <c r="Q96" s="2">
        <f t="shared" si="18"/>
        <v>11.226908303772177</v>
      </c>
    </row>
    <row r="97" spans="1:17" x14ac:dyDescent="0.25">
      <c r="A97">
        <v>0.44698100000000002</v>
      </c>
      <c r="B97">
        <f t="shared" si="10"/>
        <v>-0.57784050618504756</v>
      </c>
      <c r="C97">
        <f t="shared" si="11"/>
        <v>0.75936315262223852</v>
      </c>
      <c r="J97">
        <f t="shared" si="19"/>
        <v>1.4400000000000008</v>
      </c>
      <c r="K97">
        <f t="shared" si="12"/>
        <v>182.32155679395493</v>
      </c>
      <c r="L97">
        <f t="shared" si="13"/>
        <v>-1506.4783911845054</v>
      </c>
      <c r="M97">
        <f t="shared" si="14"/>
        <v>-487.32975553907153</v>
      </c>
      <c r="N97" s="1">
        <f t="shared" si="15"/>
        <v>-1811.4865899296221</v>
      </c>
      <c r="O97">
        <f t="shared" si="16"/>
        <v>347.222222222222</v>
      </c>
      <c r="P97">
        <f t="shared" si="17"/>
        <v>-338.42344134657725</v>
      </c>
      <c r="Q97" s="2">
        <f t="shared" si="18"/>
        <v>8.7987808756447521</v>
      </c>
    </row>
    <row r="98" spans="1:17" x14ac:dyDescent="0.25">
      <c r="A98">
        <v>1.178204</v>
      </c>
      <c r="B98">
        <f t="shared" si="10"/>
        <v>2.329850801736415</v>
      </c>
      <c r="C98">
        <f t="shared" si="11"/>
        <v>0.12185942393741346</v>
      </c>
      <c r="J98">
        <f t="shared" si="19"/>
        <v>1.4500000000000008</v>
      </c>
      <c r="K98">
        <f t="shared" si="12"/>
        <v>185.7817782162418</v>
      </c>
      <c r="L98">
        <f t="shared" si="13"/>
        <v>-1506.4783911845054</v>
      </c>
      <c r="M98">
        <f t="shared" si="14"/>
        <v>-490.7139899525373</v>
      </c>
      <c r="N98" s="1">
        <f t="shared" si="15"/>
        <v>-1811.410602920801</v>
      </c>
      <c r="O98">
        <f t="shared" si="16"/>
        <v>344.82758620689634</v>
      </c>
      <c r="P98">
        <f t="shared" si="17"/>
        <v>-338.42344134657725</v>
      </c>
      <c r="Q98" s="2">
        <f t="shared" si="18"/>
        <v>6.4041448603190929</v>
      </c>
    </row>
    <row r="99" spans="1:17" x14ac:dyDescent="0.25">
      <c r="A99">
        <v>1.483422</v>
      </c>
      <c r="B99">
        <f t="shared" si="10"/>
        <v>3.0209318094227466</v>
      </c>
      <c r="C99">
        <f t="shared" si="11"/>
        <v>5.8225789379690356E-2</v>
      </c>
      <c r="J99">
        <f t="shared" si="19"/>
        <v>1.4600000000000009</v>
      </c>
      <c r="K99">
        <f t="shared" si="12"/>
        <v>189.21821786012282</v>
      </c>
      <c r="L99">
        <f t="shared" si="13"/>
        <v>-1506.4783911845054</v>
      </c>
      <c r="M99">
        <f t="shared" si="14"/>
        <v>-494.09822436600308</v>
      </c>
      <c r="N99" s="1">
        <f t="shared" si="15"/>
        <v>-1811.3583976903856</v>
      </c>
      <c r="O99">
        <f t="shared" si="16"/>
        <v>342.46575342465735</v>
      </c>
      <c r="P99">
        <f t="shared" si="17"/>
        <v>-338.42344134657725</v>
      </c>
      <c r="Q99" s="2">
        <f t="shared" si="18"/>
        <v>4.0423120780801014</v>
      </c>
    </row>
    <row r="100" spans="1:17" x14ac:dyDescent="0.25">
      <c r="A100">
        <v>2.1814360000000002</v>
      </c>
      <c r="B100">
        <f t="shared" si="10"/>
        <v>4.177827193027654</v>
      </c>
      <c r="C100">
        <f t="shared" si="11"/>
        <v>4.5346616523901382E-3</v>
      </c>
      <c r="J100">
        <f t="shared" si="19"/>
        <v>1.4700000000000009</v>
      </c>
      <c r="K100">
        <f t="shared" si="12"/>
        <v>192.63120039532274</v>
      </c>
      <c r="L100">
        <f t="shared" si="13"/>
        <v>-1506.4783911845054</v>
      </c>
      <c r="M100">
        <f t="shared" si="14"/>
        <v>-497.48245877946886</v>
      </c>
      <c r="N100" s="1">
        <f t="shared" si="15"/>
        <v>-1811.3296495686513</v>
      </c>
      <c r="O100">
        <f t="shared" si="16"/>
        <v>340.13605442176851</v>
      </c>
      <c r="P100">
        <f t="shared" si="17"/>
        <v>-338.42344134657725</v>
      </c>
      <c r="Q100" s="2">
        <f t="shared" si="18"/>
        <v>1.7126130751912569</v>
      </c>
    </row>
    <row r="101" spans="1:17" x14ac:dyDescent="0.25">
      <c r="A101">
        <v>5.4884870000000001</v>
      </c>
      <c r="B101">
        <f t="shared" si="10"/>
        <v>6.9458349430700297</v>
      </c>
      <c r="C101">
        <f t="shared" si="11"/>
        <v>0.12302955600111194</v>
      </c>
      <c r="J101">
        <f t="shared" si="19"/>
        <v>1.4800000000000009</v>
      </c>
      <c r="K101">
        <f t="shared" si="12"/>
        <v>196.02104388801214</v>
      </c>
      <c r="L101">
        <f t="shared" si="13"/>
        <v>-1506.4783911845054</v>
      </c>
      <c r="M101">
        <f t="shared" si="14"/>
        <v>-500.86669319293463</v>
      </c>
      <c r="N101" s="1">
        <f t="shared" si="15"/>
        <v>-1811.3240404894279</v>
      </c>
      <c r="O101">
        <f t="shared" si="16"/>
        <v>337.83783783783764</v>
      </c>
      <c r="P101">
        <f t="shared" si="17"/>
        <v>-338.42344134657725</v>
      </c>
      <c r="Q101" s="2">
        <f t="shared" si="18"/>
        <v>-0.58560350873960942</v>
      </c>
    </row>
    <row r="102" spans="1:17" x14ac:dyDescent="0.25">
      <c r="A102">
        <v>3.2516479999999999</v>
      </c>
      <c r="B102">
        <f t="shared" si="10"/>
        <v>5.3753629006433394</v>
      </c>
      <c r="C102">
        <f t="shared" si="11"/>
        <v>1.2136311976290663E-2</v>
      </c>
      <c r="J102">
        <f t="shared" si="19"/>
        <v>1.4900000000000009</v>
      </c>
      <c r="K102">
        <f t="shared" si="12"/>
        <v>199.38805997868417</v>
      </c>
      <c r="L102">
        <f t="shared" si="13"/>
        <v>-1506.4783911845054</v>
      </c>
      <c r="M102">
        <f t="shared" si="14"/>
        <v>-504.25092760640041</v>
      </c>
      <c r="N102" s="1">
        <f t="shared" si="15"/>
        <v>-1811.3412588122217</v>
      </c>
      <c r="O102">
        <f t="shared" si="16"/>
        <v>335.57046979865754</v>
      </c>
      <c r="P102">
        <f t="shared" si="17"/>
        <v>-338.42344134657725</v>
      </c>
      <c r="Q102" s="2">
        <f t="shared" si="18"/>
        <v>-2.852971547919708</v>
      </c>
    </row>
    <row r="103" spans="1:17" x14ac:dyDescent="0.25">
      <c r="A103">
        <v>5.1397550000000001</v>
      </c>
      <c r="B103">
        <f t="shared" si="10"/>
        <v>6.748893305293528</v>
      </c>
      <c r="C103">
        <f t="shared" si="11"/>
        <v>0.10215172774894658</v>
      </c>
      <c r="J103">
        <f t="shared" si="19"/>
        <v>1.5000000000000009</v>
      </c>
      <c r="K103">
        <f t="shared" si="12"/>
        <v>202.7325540540825</v>
      </c>
      <c r="L103">
        <f t="shared" si="13"/>
        <v>-1506.4783911845054</v>
      </c>
      <c r="M103">
        <f t="shared" si="14"/>
        <v>-507.63516201986619</v>
      </c>
      <c r="N103" s="1">
        <f t="shared" si="15"/>
        <v>-1811.380999150289</v>
      </c>
      <c r="O103">
        <f t="shared" si="16"/>
        <v>333.33333333333314</v>
      </c>
      <c r="P103">
        <f t="shared" si="17"/>
        <v>-338.42344134657725</v>
      </c>
      <c r="Q103" s="2">
        <f t="shared" si="18"/>
        <v>-5.0901080132441052</v>
      </c>
    </row>
    <row r="104" spans="1:17" x14ac:dyDescent="0.25">
      <c r="A104">
        <v>2.3159740000000002</v>
      </c>
      <c r="B104">
        <f t="shared" si="10"/>
        <v>4.357368066596071</v>
      </c>
      <c r="C104">
        <f t="shared" si="11"/>
        <v>1.6588560363162718E-3</v>
      </c>
      <c r="J104">
        <f t="shared" si="19"/>
        <v>1.5100000000000009</v>
      </c>
      <c r="K104">
        <f t="shared" si="12"/>
        <v>206.05482541341678</v>
      </c>
      <c r="L104">
        <f t="shared" si="13"/>
        <v>-1506.4783911845054</v>
      </c>
      <c r="M104">
        <f t="shared" si="14"/>
        <v>-511.01939643333196</v>
      </c>
      <c r="N104" s="1">
        <f t="shared" si="15"/>
        <v>-1811.4429622044208</v>
      </c>
      <c r="O104">
        <f t="shared" si="16"/>
        <v>331.12582781456933</v>
      </c>
      <c r="P104">
        <f t="shared" si="17"/>
        <v>-338.42344134657725</v>
      </c>
      <c r="Q104" s="2">
        <f t="shared" si="18"/>
        <v>-7.2976135320079152</v>
      </c>
    </row>
    <row r="105" spans="1:17" x14ac:dyDescent="0.25">
      <c r="A105">
        <v>2.1288200000000002</v>
      </c>
      <c r="B105">
        <f t="shared" si="10"/>
        <v>4.1045805732138732</v>
      </c>
      <c r="C105">
        <f t="shared" si="11"/>
        <v>6.1171463489691387E-3</v>
      </c>
      <c r="J105">
        <f t="shared" si="19"/>
        <v>1.5200000000000009</v>
      </c>
      <c r="K105">
        <f t="shared" si="12"/>
        <v>209.3551674290928</v>
      </c>
      <c r="L105">
        <f t="shared" si="13"/>
        <v>-1506.4783911845054</v>
      </c>
      <c r="M105">
        <f t="shared" si="14"/>
        <v>-514.40363084679768</v>
      </c>
      <c r="N105" s="1">
        <f t="shared" si="15"/>
        <v>-1811.5268546022103</v>
      </c>
      <c r="O105">
        <f t="shared" si="16"/>
        <v>328.94736842105243</v>
      </c>
      <c r="P105">
        <f t="shared" si="17"/>
        <v>-338.42344134657725</v>
      </c>
      <c r="Q105" s="2">
        <f t="shared" si="18"/>
        <v>-9.4760729255248179</v>
      </c>
    </row>
    <row r="106" spans="1:17" x14ac:dyDescent="0.25">
      <c r="A106">
        <v>0.77547900000000003</v>
      </c>
      <c r="B106">
        <f t="shared" si="10"/>
        <v>1.0750539383017368</v>
      </c>
      <c r="C106">
        <f t="shared" si="11"/>
        <v>0.31099909601825027</v>
      </c>
      <c r="J106">
        <f t="shared" si="19"/>
        <v>1.5300000000000009</v>
      </c>
      <c r="K106">
        <f t="shared" si="12"/>
        <v>212.63386770217235</v>
      </c>
      <c r="L106">
        <f t="shared" si="13"/>
        <v>-1506.4783911845054</v>
      </c>
      <c r="M106">
        <f t="shared" si="14"/>
        <v>-517.78786526026352</v>
      </c>
      <c r="N106" s="1">
        <f t="shared" si="15"/>
        <v>-1811.6323887425965</v>
      </c>
      <c r="O106">
        <f t="shared" si="16"/>
        <v>326.79738562091484</v>
      </c>
      <c r="P106">
        <f t="shared" si="17"/>
        <v>-338.42344134657725</v>
      </c>
      <c r="Q106" s="2">
        <f t="shared" si="18"/>
        <v>-11.626055725662411</v>
      </c>
    </row>
    <row r="107" spans="1:17" x14ac:dyDescent="0.25">
      <c r="A107">
        <v>7.2417129999999998</v>
      </c>
      <c r="B107">
        <f t="shared" si="10"/>
        <v>7.7774504082743885</v>
      </c>
      <c r="C107">
        <f t="shared" si="11"/>
        <v>0.23701116522987747</v>
      </c>
      <c r="J107">
        <f t="shared" si="19"/>
        <v>1.5400000000000009</v>
      </c>
      <c r="K107">
        <f t="shared" si="12"/>
        <v>215.89120821276919</v>
      </c>
      <c r="L107">
        <f t="shared" si="13"/>
        <v>-1506.4783911845054</v>
      </c>
      <c r="M107">
        <f t="shared" si="14"/>
        <v>-521.17209967372924</v>
      </c>
      <c r="N107" s="1">
        <f t="shared" si="15"/>
        <v>-1811.7592826454654</v>
      </c>
      <c r="O107">
        <f t="shared" si="16"/>
        <v>324.67532467532448</v>
      </c>
      <c r="P107">
        <f t="shared" si="17"/>
        <v>-338.42344134657725</v>
      </c>
      <c r="Q107" s="2">
        <f t="shared" si="18"/>
        <v>-13.748116671252774</v>
      </c>
    </row>
    <row r="108" spans="1:17" x14ac:dyDescent="0.25">
      <c r="A108">
        <v>1.4909779999999999</v>
      </c>
      <c r="B108">
        <f t="shared" si="10"/>
        <v>3.0361739078370111</v>
      </c>
      <c r="C108">
        <f t="shared" si="11"/>
        <v>5.7103927332958701E-2</v>
      </c>
      <c r="J108">
        <f t="shared" si="19"/>
        <v>1.5500000000000009</v>
      </c>
      <c r="K108">
        <f t="shared" si="12"/>
        <v>219.12746546557793</v>
      </c>
      <c r="L108">
        <f t="shared" si="13"/>
        <v>-1506.4783911845054</v>
      </c>
      <c r="M108">
        <f t="shared" si="14"/>
        <v>-524.55633408719507</v>
      </c>
      <c r="N108" s="1">
        <f t="shared" si="15"/>
        <v>-1811.9072598061225</v>
      </c>
      <c r="O108">
        <f t="shared" si="16"/>
        <v>322.58064516129014</v>
      </c>
      <c r="P108">
        <f t="shared" si="17"/>
        <v>-338.42344134657725</v>
      </c>
      <c r="Q108" s="2">
        <f t="shared" si="18"/>
        <v>-15.842796185287114</v>
      </c>
    </row>
    <row r="109" spans="1:17" x14ac:dyDescent="0.25">
      <c r="A109">
        <v>5.7792870000000001</v>
      </c>
      <c r="B109">
        <f t="shared" si="10"/>
        <v>7.1007180224309714</v>
      </c>
      <c r="C109">
        <f t="shared" si="11"/>
        <v>0.14100949200805035</v>
      </c>
      <c r="J109">
        <f t="shared" si="19"/>
        <v>1.5600000000000009</v>
      </c>
      <c r="K109">
        <f t="shared" si="12"/>
        <v>222.34291063072314</v>
      </c>
      <c r="L109">
        <f t="shared" si="13"/>
        <v>-1506.4783911845054</v>
      </c>
      <c r="M109">
        <f t="shared" si="14"/>
        <v>-527.94056850066079</v>
      </c>
      <c r="N109" s="1">
        <f t="shared" si="15"/>
        <v>-1812.076049054443</v>
      </c>
      <c r="O109">
        <f t="shared" si="16"/>
        <v>320.51282051282033</v>
      </c>
      <c r="P109">
        <f t="shared" si="17"/>
        <v>-338.42344134657725</v>
      </c>
      <c r="Q109" s="2">
        <f t="shared" si="18"/>
        <v>-17.910620833756923</v>
      </c>
    </row>
    <row r="110" spans="1:17" x14ac:dyDescent="0.25">
      <c r="A110">
        <v>5.6547229999999997</v>
      </c>
      <c r="B110">
        <f t="shared" si="10"/>
        <v>7.0353504419123265</v>
      </c>
      <c r="C110">
        <f t="shared" si="11"/>
        <v>0.13325007448247397</v>
      </c>
      <c r="J110">
        <f t="shared" si="19"/>
        <v>1.570000000000001</v>
      </c>
      <c r="K110">
        <f t="shared" si="12"/>
        <v>225.53780968010864</v>
      </c>
      <c r="L110">
        <f t="shared" si="13"/>
        <v>-1506.4783911845054</v>
      </c>
      <c r="M110">
        <f t="shared" si="14"/>
        <v>-531.32480291412662</v>
      </c>
      <c r="N110" s="1">
        <f t="shared" si="15"/>
        <v>-1812.2653844185234</v>
      </c>
      <c r="O110">
        <f t="shared" si="16"/>
        <v>318.47133757961763</v>
      </c>
      <c r="P110">
        <f t="shared" si="17"/>
        <v>-338.42344134657725</v>
      </c>
      <c r="Q110" s="2">
        <f t="shared" si="18"/>
        <v>-19.952103766959624</v>
      </c>
    </row>
    <row r="111" spans="1:17" x14ac:dyDescent="0.25">
      <c r="A111">
        <v>3.4547379999999999</v>
      </c>
      <c r="B111">
        <f t="shared" si="10"/>
        <v>5.5571169330599863</v>
      </c>
      <c r="C111">
        <f t="shared" si="11"/>
        <v>1.8855140107251984E-2</v>
      </c>
      <c r="J111">
        <f t="shared" si="19"/>
        <v>1.580000000000001</v>
      </c>
      <c r="K111">
        <f t="shared" si="12"/>
        <v>228.712423519438</v>
      </c>
      <c r="L111">
        <f t="shared" si="13"/>
        <v>-1506.4783911845054</v>
      </c>
      <c r="M111">
        <f t="shared" si="14"/>
        <v>-534.70903732759234</v>
      </c>
      <c r="N111" s="1">
        <f t="shared" si="15"/>
        <v>-1812.4750049926597</v>
      </c>
      <c r="O111">
        <f t="shared" si="16"/>
        <v>316.45569620253144</v>
      </c>
      <c r="P111">
        <f t="shared" si="17"/>
        <v>-338.42344134657725</v>
      </c>
      <c r="Q111" s="2">
        <f t="shared" si="18"/>
        <v>-21.967745144045807</v>
      </c>
    </row>
    <row r="112" spans="1:17" x14ac:dyDescent="0.25">
      <c r="A112">
        <v>2.006151</v>
      </c>
      <c r="B112">
        <f t="shared" si="10"/>
        <v>3.9265309490621032</v>
      </c>
      <c r="C112">
        <f t="shared" si="11"/>
        <v>1.096054954721519E-2</v>
      </c>
      <c r="J112">
        <f t="shared" si="19"/>
        <v>1.590000000000001</v>
      </c>
      <c r="K112">
        <f t="shared" si="12"/>
        <v>231.86700811607039</v>
      </c>
      <c r="L112">
        <f t="shared" si="13"/>
        <v>-1506.4783911845054</v>
      </c>
      <c r="M112">
        <f t="shared" si="14"/>
        <v>-538.09327174105817</v>
      </c>
      <c r="N112" s="1">
        <f t="shared" si="15"/>
        <v>-1812.7046548094931</v>
      </c>
      <c r="O112">
        <f t="shared" si="16"/>
        <v>314.46540880503125</v>
      </c>
      <c r="P112">
        <f t="shared" si="17"/>
        <v>-338.42344134657725</v>
      </c>
      <c r="Q112" s="2">
        <f t="shared" si="18"/>
        <v>-23.958032541546004</v>
      </c>
    </row>
    <row r="113" spans="1:17" x14ac:dyDescent="0.25">
      <c r="A113">
        <v>1.9534940000000001</v>
      </c>
      <c r="B113">
        <f t="shared" si="10"/>
        <v>3.846735758703292</v>
      </c>
      <c r="C113">
        <f t="shared" si="11"/>
        <v>1.359292929507569E-2</v>
      </c>
      <c r="J113">
        <f t="shared" si="19"/>
        <v>1.600000000000001</v>
      </c>
      <c r="K113">
        <f t="shared" si="12"/>
        <v>235.0018146228681</v>
      </c>
      <c r="L113">
        <f t="shared" si="13"/>
        <v>-1506.4783911845054</v>
      </c>
      <c r="M113">
        <f t="shared" si="14"/>
        <v>-541.47750615452389</v>
      </c>
      <c r="N113" s="1">
        <f t="shared" si="15"/>
        <v>-1812.9540827161613</v>
      </c>
      <c r="O113">
        <f t="shared" si="16"/>
        <v>312.49999999999983</v>
      </c>
      <c r="P113">
        <f t="shared" si="17"/>
        <v>-338.42344134657725</v>
      </c>
      <c r="Q113" s="2">
        <f t="shared" si="18"/>
        <v>-25.92344134657742</v>
      </c>
    </row>
    <row r="114" spans="1:17" x14ac:dyDescent="0.25">
      <c r="A114">
        <v>3.1361849999999998</v>
      </c>
      <c r="B114">
        <f t="shared" si="10"/>
        <v>5.2668983456947052</v>
      </c>
      <c r="C114">
        <f t="shared" si="11"/>
        <v>8.8384530765479793E-3</v>
      </c>
      <c r="J114">
        <f t="shared" si="19"/>
        <v>1.610000000000001</v>
      </c>
      <c r="K114">
        <f t="shared" si="12"/>
        <v>238.11708949818612</v>
      </c>
      <c r="L114">
        <f t="shared" si="13"/>
        <v>-1506.4783911845054</v>
      </c>
      <c r="M114">
        <f t="shared" si="14"/>
        <v>-544.86174056798973</v>
      </c>
      <c r="N114" s="1">
        <f t="shared" si="15"/>
        <v>-1813.2230422543091</v>
      </c>
      <c r="O114">
        <f t="shared" si="16"/>
        <v>310.55900621117991</v>
      </c>
      <c r="P114">
        <f t="shared" si="17"/>
        <v>-338.42344134657725</v>
      </c>
      <c r="Q114" s="2">
        <f t="shared" si="18"/>
        <v>-27.864435135397343</v>
      </c>
    </row>
    <row r="115" spans="1:17" x14ac:dyDescent="0.25">
      <c r="A115">
        <v>7.2763169999999997</v>
      </c>
      <c r="B115">
        <f t="shared" si="10"/>
        <v>7.7917515492131555</v>
      </c>
      <c r="C115">
        <f t="shared" si="11"/>
        <v>0.23936781676680743</v>
      </c>
      <c r="J115">
        <f t="shared" si="19"/>
        <v>1.620000000000001</v>
      </c>
      <c r="K115">
        <f t="shared" si="12"/>
        <v>241.21307462214668</v>
      </c>
      <c r="L115">
        <f t="shared" si="13"/>
        <v>-1506.4783911845054</v>
      </c>
      <c r="M115">
        <f t="shared" si="14"/>
        <v>-548.24597498145545</v>
      </c>
      <c r="N115" s="1">
        <f t="shared" si="15"/>
        <v>-1813.5112915438142</v>
      </c>
      <c r="O115">
        <f t="shared" si="16"/>
        <v>308.6419753086418</v>
      </c>
      <c r="P115">
        <f t="shared" si="17"/>
        <v>-338.42344134657725</v>
      </c>
      <c r="Q115" s="2">
        <f t="shared" si="18"/>
        <v>-29.781466037935445</v>
      </c>
    </row>
    <row r="116" spans="1:17" x14ac:dyDescent="0.25">
      <c r="A116">
        <v>1.424031</v>
      </c>
      <c r="B116">
        <f t="shared" si="10"/>
        <v>2.8983518136565949</v>
      </c>
      <c r="C116">
        <f t="shared" si="11"/>
        <v>6.7674948880023081E-2</v>
      </c>
      <c r="J116">
        <f t="shared" si="19"/>
        <v>1.630000000000001</v>
      </c>
      <c r="K116">
        <f t="shared" si="12"/>
        <v>244.2900074093358</v>
      </c>
      <c r="L116">
        <f t="shared" si="13"/>
        <v>-1506.4783911845054</v>
      </c>
      <c r="M116">
        <f t="shared" si="14"/>
        <v>-551.63020939492128</v>
      </c>
      <c r="N116" s="1">
        <f t="shared" si="15"/>
        <v>-1813.8185931700909</v>
      </c>
      <c r="O116">
        <f t="shared" si="16"/>
        <v>306.7484662576685</v>
      </c>
      <c r="P116">
        <f t="shared" si="17"/>
        <v>-338.42344134657725</v>
      </c>
      <c r="Q116" s="2">
        <f t="shared" si="18"/>
        <v>-31.674975088908752</v>
      </c>
    </row>
    <row r="117" spans="1:17" x14ac:dyDescent="0.25">
      <c r="A117">
        <v>0.57173600000000002</v>
      </c>
      <c r="B117">
        <f t="shared" si="10"/>
        <v>0.16064326859273564</v>
      </c>
      <c r="C117">
        <f t="shared" si="11"/>
        <v>0.52495691170431535</v>
      </c>
      <c r="J117">
        <f t="shared" si="19"/>
        <v>1.640000000000001</v>
      </c>
      <c r="K117">
        <f t="shared" si="12"/>
        <v>247.34812091805384</v>
      </c>
      <c r="L117">
        <f t="shared" si="13"/>
        <v>-1506.4783911845054</v>
      </c>
      <c r="M117">
        <f t="shared" si="14"/>
        <v>-555.014443808387</v>
      </c>
      <c r="N117" s="1">
        <f t="shared" si="15"/>
        <v>-1814.1447140748387</v>
      </c>
      <c r="O117">
        <f t="shared" si="16"/>
        <v>304.87804878048763</v>
      </c>
      <c r="P117">
        <f t="shared" si="17"/>
        <v>-338.42344134657725</v>
      </c>
      <c r="Q117" s="2">
        <f t="shared" si="18"/>
        <v>-33.545392566089618</v>
      </c>
    </row>
    <row r="118" spans="1:17" x14ac:dyDescent="0.25">
      <c r="A118">
        <v>8.3273250000000001</v>
      </c>
      <c r="B118">
        <f t="shared" si="10"/>
        <v>8.1965038948731106</v>
      </c>
      <c r="C118">
        <f t="shared" si="11"/>
        <v>0.31224522635206264</v>
      </c>
      <c r="J118">
        <f t="shared" si="19"/>
        <v>1.650000000000001</v>
      </c>
      <c r="K118">
        <f t="shared" si="12"/>
        <v>250.38764395624491</v>
      </c>
      <c r="L118">
        <f t="shared" si="13"/>
        <v>-1506.4783911845054</v>
      </c>
      <c r="M118">
        <f t="shared" si="14"/>
        <v>-558.39867822185283</v>
      </c>
      <c r="N118" s="1">
        <f t="shared" si="15"/>
        <v>-1814.4894254501135</v>
      </c>
      <c r="O118">
        <f t="shared" si="16"/>
        <v>303.03030303030283</v>
      </c>
      <c r="P118">
        <f t="shared" si="17"/>
        <v>-338.42344134657725</v>
      </c>
      <c r="Q118" s="2">
        <f t="shared" si="18"/>
        <v>-35.393138316274417</v>
      </c>
    </row>
    <row r="119" spans="1:17" x14ac:dyDescent="0.25">
      <c r="A119">
        <v>1.332322</v>
      </c>
      <c r="B119">
        <f t="shared" si="10"/>
        <v>2.6986469203446828</v>
      </c>
      <c r="C119">
        <f t="shared" si="11"/>
        <v>8.4727731855107971E-2</v>
      </c>
      <c r="J119">
        <f t="shared" si="19"/>
        <v>1.660000000000001</v>
      </c>
      <c r="K119">
        <f t="shared" si="12"/>
        <v>253.40880118422626</v>
      </c>
      <c r="L119">
        <f t="shared" si="13"/>
        <v>-1506.4783911845054</v>
      </c>
      <c r="M119">
        <f t="shared" si="14"/>
        <v>-561.78291263531855</v>
      </c>
      <c r="N119" s="1">
        <f t="shared" si="15"/>
        <v>-1814.8525026355978</v>
      </c>
      <c r="O119">
        <f t="shared" si="16"/>
        <v>301.20481927710824</v>
      </c>
      <c r="P119">
        <f t="shared" si="17"/>
        <v>-338.42344134657725</v>
      </c>
      <c r="Q119" s="2">
        <f t="shared" si="18"/>
        <v>-37.218622069469006</v>
      </c>
    </row>
    <row r="120" spans="1:17" x14ac:dyDescent="0.25">
      <c r="A120">
        <v>0.36991499999999999</v>
      </c>
      <c r="B120">
        <f t="shared" si="10"/>
        <v>-1.1455690219871939</v>
      </c>
      <c r="C120">
        <f t="shared" si="11"/>
        <v>0.98642950726040834</v>
      </c>
      <c r="J120">
        <f t="shared" si="19"/>
        <v>1.670000000000001</v>
      </c>
      <c r="K120">
        <f t="shared" si="12"/>
        <v>256.4118132143322</v>
      </c>
      <c r="L120">
        <f t="shared" si="13"/>
        <v>-1506.4783911845054</v>
      </c>
      <c r="M120">
        <f t="shared" si="14"/>
        <v>-565.16714704878439</v>
      </c>
      <c r="N120" s="1">
        <f t="shared" si="15"/>
        <v>-1815.2337250189576</v>
      </c>
      <c r="O120">
        <f t="shared" si="16"/>
        <v>299.40119760479024</v>
      </c>
      <c r="P120">
        <f t="shared" si="17"/>
        <v>-338.42344134657725</v>
      </c>
      <c r="Q120" s="2">
        <f t="shared" si="18"/>
        <v>-39.022243741787008</v>
      </c>
    </row>
    <row r="121" spans="1:17" x14ac:dyDescent="0.25">
      <c r="A121">
        <v>5.3584509999999996</v>
      </c>
      <c r="B121">
        <f t="shared" si="10"/>
        <v>6.8739018887463654</v>
      </c>
      <c r="C121">
        <f t="shared" si="11"/>
        <v>0.11515051518615479</v>
      </c>
      <c r="J121">
        <f t="shared" si="19"/>
        <v>1.680000000000001</v>
      </c>
      <c r="K121">
        <f t="shared" si="12"/>
        <v>259.39689670758406</v>
      </c>
      <c r="L121">
        <f t="shared" si="13"/>
        <v>-1506.4783911845054</v>
      </c>
      <c r="M121">
        <f t="shared" si="14"/>
        <v>-568.55138146225011</v>
      </c>
      <c r="N121" s="1">
        <f t="shared" si="15"/>
        <v>-1815.6328759391713</v>
      </c>
      <c r="O121">
        <f t="shared" si="16"/>
        <v>297.61904761904742</v>
      </c>
      <c r="P121">
        <f t="shared" si="17"/>
        <v>-338.42344134657725</v>
      </c>
      <c r="Q121" s="2">
        <f t="shared" si="18"/>
        <v>-40.804393727529828</v>
      </c>
    </row>
    <row r="122" spans="1:17" x14ac:dyDescent="0.25">
      <c r="A122">
        <v>1.458766</v>
      </c>
      <c r="B122">
        <f t="shared" si="10"/>
        <v>2.9706496849690964</v>
      </c>
      <c r="C122">
        <f t="shared" si="11"/>
        <v>6.2009620212228792E-2</v>
      </c>
      <c r="J122">
        <f t="shared" si="19"/>
        <v>1.6900000000000011</v>
      </c>
      <c r="K122">
        <f t="shared" si="12"/>
        <v>262.36426446749135</v>
      </c>
      <c r="L122">
        <f t="shared" si="13"/>
        <v>-1506.4783911845054</v>
      </c>
      <c r="M122">
        <f t="shared" si="14"/>
        <v>-571.93561587571594</v>
      </c>
      <c r="N122" s="1">
        <f t="shared" si="15"/>
        <v>-1816.0497425927301</v>
      </c>
      <c r="O122">
        <f t="shared" si="16"/>
        <v>295.8579881656803</v>
      </c>
      <c r="P122">
        <f t="shared" si="17"/>
        <v>-338.42344134657725</v>
      </c>
      <c r="Q122" s="2">
        <f t="shared" si="18"/>
        <v>-42.565453180896952</v>
      </c>
    </row>
    <row r="123" spans="1:17" x14ac:dyDescent="0.25">
      <c r="A123">
        <v>1.8727560000000001</v>
      </c>
      <c r="B123">
        <f t="shared" si="10"/>
        <v>3.7201104944653549</v>
      </c>
      <c r="C123">
        <f t="shared" si="11"/>
        <v>1.8362828752731014E-2</v>
      </c>
      <c r="J123">
        <f t="shared" si="19"/>
        <v>1.7000000000000011</v>
      </c>
      <c r="K123">
        <f t="shared" si="12"/>
        <v>265.31412553108549</v>
      </c>
      <c r="L123">
        <f t="shared" si="13"/>
        <v>-1506.4783911845054</v>
      </c>
      <c r="M123">
        <f t="shared" si="14"/>
        <v>-575.31985028918166</v>
      </c>
      <c r="N123" s="1">
        <f t="shared" si="15"/>
        <v>-1816.4841159426016</v>
      </c>
      <c r="O123">
        <f t="shared" si="16"/>
        <v>294.11764705882337</v>
      </c>
      <c r="P123">
        <f t="shared" si="17"/>
        <v>-338.42344134657725</v>
      </c>
      <c r="Q123" s="2">
        <f t="shared" si="18"/>
        <v>-44.305794287753884</v>
      </c>
    </row>
    <row r="124" spans="1:17" x14ac:dyDescent="0.25">
      <c r="A124">
        <v>13.621276</v>
      </c>
      <c r="B124">
        <f t="shared" si="10"/>
        <v>9.672776012677458</v>
      </c>
      <c r="C124">
        <f t="shared" si="11"/>
        <v>0.69967941726973049</v>
      </c>
      <c r="J124">
        <f t="shared" si="19"/>
        <v>1.7100000000000011</v>
      </c>
      <c r="K124">
        <f t="shared" si="12"/>
        <v>268.24668525728458</v>
      </c>
      <c r="L124">
        <f t="shared" si="13"/>
        <v>-1506.4783911845054</v>
      </c>
      <c r="M124">
        <f t="shared" si="14"/>
        <v>-578.70408470264749</v>
      </c>
      <c r="N124" s="1">
        <f t="shared" si="15"/>
        <v>-1816.9357906298683</v>
      </c>
      <c r="O124">
        <f t="shared" si="16"/>
        <v>292.39766081871329</v>
      </c>
      <c r="P124">
        <f t="shared" si="17"/>
        <v>-338.42344134657725</v>
      </c>
      <c r="Q124" s="2">
        <f t="shared" si="18"/>
        <v>-46.025780527863958</v>
      </c>
    </row>
    <row r="125" spans="1:17" x14ac:dyDescent="0.25">
      <c r="A125">
        <v>1.971703</v>
      </c>
      <c r="B125">
        <f t="shared" si="10"/>
        <v>3.8745699753650613</v>
      </c>
      <c r="C125">
        <f t="shared" si="11"/>
        <v>1.264205341821845E-2</v>
      </c>
      <c r="J125">
        <f t="shared" si="19"/>
        <v>1.7200000000000011</v>
      </c>
      <c r="K125">
        <f t="shared" si="12"/>
        <v>271.16214541268113</v>
      </c>
      <c r="L125">
        <f t="shared" si="13"/>
        <v>-1506.4783911845054</v>
      </c>
      <c r="M125">
        <f t="shared" si="14"/>
        <v>-582.08831911611321</v>
      </c>
      <c r="N125" s="1">
        <f t="shared" si="15"/>
        <v>-1817.4045648879373</v>
      </c>
      <c r="O125">
        <f t="shared" si="16"/>
        <v>290.69767441860449</v>
      </c>
      <c r="P125">
        <f t="shared" si="17"/>
        <v>-338.42344134657725</v>
      </c>
      <c r="Q125" s="2">
        <f t="shared" si="18"/>
        <v>-47.725766927972757</v>
      </c>
    </row>
    <row r="126" spans="1:17" x14ac:dyDescent="0.25">
      <c r="A126">
        <v>0.60410399999999997</v>
      </c>
      <c r="B126">
        <f t="shared" si="10"/>
        <v>0.32585033509214023</v>
      </c>
      <c r="C126">
        <f t="shared" si="11"/>
        <v>0.48061097485666665</v>
      </c>
      <c r="J126">
        <f t="shared" si="19"/>
        <v>1.7300000000000011</v>
      </c>
      <c r="K126">
        <f t="shared" si="12"/>
        <v>274.0607042548441</v>
      </c>
      <c r="L126">
        <f t="shared" si="13"/>
        <v>-1506.4783911845054</v>
      </c>
      <c r="M126">
        <f t="shared" si="14"/>
        <v>-585.47255352957905</v>
      </c>
      <c r="N126" s="1">
        <f t="shared" si="15"/>
        <v>-1817.8902404592404</v>
      </c>
      <c r="O126">
        <f t="shared" si="16"/>
        <v>289.01734104046227</v>
      </c>
      <c r="P126">
        <f t="shared" si="17"/>
        <v>-338.42344134657725</v>
      </c>
      <c r="Q126" s="2">
        <f t="shared" si="18"/>
        <v>-49.406100306114979</v>
      </c>
    </row>
    <row r="127" spans="1:17" x14ac:dyDescent="0.25">
      <c r="A127">
        <v>2.4030930000000001</v>
      </c>
      <c r="B127">
        <f t="shared" si="10"/>
        <v>4.4681470392945899</v>
      </c>
      <c r="C127">
        <f t="shared" si="11"/>
        <v>5.9192673531224306E-4</v>
      </c>
      <c r="J127">
        <f t="shared" si="19"/>
        <v>1.7400000000000011</v>
      </c>
      <c r="K127">
        <f t="shared" si="12"/>
        <v>276.94255661321915</v>
      </c>
      <c r="L127">
        <f t="shared" si="13"/>
        <v>-1506.4783911845054</v>
      </c>
      <c r="M127">
        <f t="shared" si="14"/>
        <v>-588.85678794304476</v>
      </c>
      <c r="N127" s="1">
        <f t="shared" si="15"/>
        <v>-1818.3926225143309</v>
      </c>
      <c r="O127">
        <f t="shared" si="16"/>
        <v>287.35632183908029</v>
      </c>
      <c r="P127">
        <f t="shared" si="17"/>
        <v>-338.42344134657725</v>
      </c>
      <c r="Q127" s="2">
        <f t="shared" si="18"/>
        <v>-51.067119507496955</v>
      </c>
    </row>
    <row r="128" spans="1:17" x14ac:dyDescent="0.25">
      <c r="A128">
        <v>2.837577</v>
      </c>
      <c r="B128">
        <f t="shared" si="10"/>
        <v>4.9667286234189687</v>
      </c>
      <c r="C128">
        <f t="shared" si="11"/>
        <v>2.446052539718292E-3</v>
      </c>
      <c r="J128">
        <f t="shared" si="19"/>
        <v>1.7500000000000011</v>
      </c>
      <c r="K128">
        <f t="shared" si="12"/>
        <v>279.80789396771166</v>
      </c>
      <c r="L128">
        <f t="shared" si="13"/>
        <v>-1506.4783911845054</v>
      </c>
      <c r="M128">
        <f t="shared" si="14"/>
        <v>-592.2410223565106</v>
      </c>
      <c r="N128" s="1">
        <f t="shared" si="15"/>
        <v>-1818.9115195733043</v>
      </c>
      <c r="O128">
        <f t="shared" si="16"/>
        <v>285.71428571428555</v>
      </c>
      <c r="P128">
        <f t="shared" si="17"/>
        <v>-338.42344134657725</v>
      </c>
      <c r="Q128" s="2">
        <f t="shared" si="18"/>
        <v>-52.709155632291697</v>
      </c>
    </row>
    <row r="129" spans="1:17" x14ac:dyDescent="0.25">
      <c r="A129">
        <v>0.79145699999999997</v>
      </c>
      <c r="B129">
        <f t="shared" si="10"/>
        <v>1.1362378813184493</v>
      </c>
      <c r="C129">
        <f t="shared" si="11"/>
        <v>0.29922234195080033</v>
      </c>
      <c r="J129">
        <f t="shared" si="19"/>
        <v>1.7600000000000011</v>
      </c>
      <c r="K129">
        <f t="shared" si="12"/>
        <v>282.65690452503048</v>
      </c>
      <c r="L129">
        <f t="shared" si="13"/>
        <v>-1506.4783911845054</v>
      </c>
      <c r="M129">
        <f t="shared" si="14"/>
        <v>-595.62525676997632</v>
      </c>
      <c r="N129" s="1">
        <f t="shared" si="15"/>
        <v>-1819.4467434294511</v>
      </c>
      <c r="O129">
        <f t="shared" si="16"/>
        <v>284.09090909090889</v>
      </c>
      <c r="P129">
        <f t="shared" si="17"/>
        <v>-338.42344134657725</v>
      </c>
      <c r="Q129" s="2">
        <f t="shared" si="18"/>
        <v>-54.332532255668355</v>
      </c>
    </row>
    <row r="130" spans="1:17" x14ac:dyDescent="0.25">
      <c r="A130">
        <v>2.2956660000000002</v>
      </c>
      <c r="B130">
        <f t="shared" si="10"/>
        <v>4.3309460588859521</v>
      </c>
      <c r="C130">
        <f t="shared" si="11"/>
        <v>1.9929404904226768E-3</v>
      </c>
      <c r="J130">
        <f t="shared" si="19"/>
        <v>1.7700000000000011</v>
      </c>
      <c r="K130">
        <f t="shared" si="12"/>
        <v>285.48977329286924</v>
      </c>
      <c r="L130">
        <f t="shared" si="13"/>
        <v>-1506.4783911845054</v>
      </c>
      <c r="M130">
        <f t="shared" si="14"/>
        <v>-599.00949118344215</v>
      </c>
      <c r="N130" s="1">
        <f t="shared" si="15"/>
        <v>-1819.9981090750784</v>
      </c>
      <c r="O130">
        <f t="shared" si="16"/>
        <v>282.48587570621453</v>
      </c>
      <c r="P130">
        <f t="shared" si="17"/>
        <v>-338.42344134657725</v>
      </c>
      <c r="Q130" s="2">
        <f t="shared" si="18"/>
        <v>-55.93756564036272</v>
      </c>
    </row>
    <row r="131" spans="1:17" x14ac:dyDescent="0.25">
      <c r="A131">
        <v>0.41919400000000001</v>
      </c>
      <c r="B131">
        <f t="shared" si="10"/>
        <v>-0.77038731075516098</v>
      </c>
      <c r="C131">
        <f t="shared" si="11"/>
        <v>0.83135647698830417</v>
      </c>
      <c r="J131">
        <f t="shared" si="19"/>
        <v>1.7800000000000011</v>
      </c>
      <c r="K131">
        <f t="shared" si="12"/>
        <v>288.30668215199722</v>
      </c>
      <c r="L131">
        <f t="shared" si="13"/>
        <v>-1506.4783911845054</v>
      </c>
      <c r="M131">
        <f t="shared" si="14"/>
        <v>-602.39372559690787</v>
      </c>
      <c r="N131" s="1">
        <f t="shared" si="15"/>
        <v>-1820.5654346294161</v>
      </c>
      <c r="O131">
        <f t="shared" si="16"/>
        <v>280.89887640449422</v>
      </c>
      <c r="P131">
        <f t="shared" si="17"/>
        <v>-338.42344134657725</v>
      </c>
      <c r="Q131" s="2">
        <f t="shared" si="18"/>
        <v>-57.524564942083032</v>
      </c>
    </row>
    <row r="132" spans="1:17" x14ac:dyDescent="0.25">
      <c r="A132">
        <v>0.92409200000000002</v>
      </c>
      <c r="B132">
        <f t="shared" ref="B132:B195" si="20">LN(2*PI()*A132^3)</f>
        <v>1.6010461308172641</v>
      </c>
      <c r="C132">
        <f t="shared" ref="C132:C195" si="21">((A132-$G$6)^2/(2*$G$6^2*A132))</f>
        <v>0.21883921367634698</v>
      </c>
      <c r="J132">
        <f t="shared" si="19"/>
        <v>1.7900000000000011</v>
      </c>
      <c r="K132">
        <f t="shared" ref="K132:K195" si="22">($G$7/2)*LN(J132)</f>
        <v>291.1078099263321</v>
      </c>
      <c r="L132">
        <f t="shared" ref="L132:L195" si="23">$G$9</f>
        <v>-1506.4783911845054</v>
      </c>
      <c r="M132">
        <f t="shared" ref="M132:M195" si="24">$G$10*J132</f>
        <v>-605.7779600103737</v>
      </c>
      <c r="N132" s="1">
        <f t="shared" ref="N132:N195" si="25">SUM(K132:M132)</f>
        <v>-1821.148541268547</v>
      </c>
      <c r="O132">
        <f t="shared" ref="O132:O195" si="26">$G$7/(2*J132)</f>
        <v>279.32960893854732</v>
      </c>
      <c r="P132">
        <f t="shared" ref="P132:P195" si="27">$G$10</f>
        <v>-338.42344134657725</v>
      </c>
      <c r="Q132" s="2">
        <f t="shared" ref="Q132:Q195" si="28">SUM(O132:P132)</f>
        <v>-59.093832408029925</v>
      </c>
    </row>
    <row r="133" spans="1:17" x14ac:dyDescent="0.25">
      <c r="A133">
        <v>0.88422999999999996</v>
      </c>
      <c r="B133">
        <f t="shared" si="20"/>
        <v>1.4687628588386734</v>
      </c>
      <c r="C133">
        <f t="shared" si="21"/>
        <v>0.24013829526920893</v>
      </c>
      <c r="J133">
        <f t="shared" ref="J133:J196" si="29">J132+$G$4</f>
        <v>1.8000000000000012</v>
      </c>
      <c r="K133">
        <f t="shared" si="22"/>
        <v>293.89333245105979</v>
      </c>
      <c r="L133">
        <f t="shared" si="23"/>
        <v>-1506.4783911845054</v>
      </c>
      <c r="M133">
        <f t="shared" si="24"/>
        <v>-609.16219442383942</v>
      </c>
      <c r="N133" s="1">
        <f t="shared" si="25"/>
        <v>-1821.7472531572853</v>
      </c>
      <c r="O133">
        <f t="shared" si="26"/>
        <v>277.7777777777776</v>
      </c>
      <c r="P133">
        <f t="shared" si="27"/>
        <v>-338.42344134657725</v>
      </c>
      <c r="Q133" s="2">
        <f t="shared" si="28"/>
        <v>-60.645663568799648</v>
      </c>
    </row>
    <row r="134" spans="1:17" x14ac:dyDescent="0.25">
      <c r="A134">
        <v>0.633162</v>
      </c>
      <c r="B134">
        <f t="shared" si="20"/>
        <v>0.46679017017829871</v>
      </c>
      <c r="C134">
        <f t="shared" si="21"/>
        <v>0.44488091287003168</v>
      </c>
      <c r="J134">
        <f t="shared" si="29"/>
        <v>1.8100000000000012</v>
      </c>
      <c r="K134">
        <f t="shared" si="22"/>
        <v>296.66342263886753</v>
      </c>
      <c r="L134">
        <f t="shared" si="23"/>
        <v>-1506.4783911845054</v>
      </c>
      <c r="M134">
        <f t="shared" si="24"/>
        <v>-612.54642883730526</v>
      </c>
      <c r="N134" s="1">
        <f t="shared" si="25"/>
        <v>-1822.3613973829431</v>
      </c>
      <c r="O134">
        <f t="shared" si="26"/>
        <v>276.24309392265178</v>
      </c>
      <c r="P134">
        <f t="shared" si="27"/>
        <v>-338.42344134657725</v>
      </c>
      <c r="Q134" s="2">
        <f t="shared" si="28"/>
        <v>-62.180347423925468</v>
      </c>
    </row>
    <row r="135" spans="1:17" x14ac:dyDescent="0.25">
      <c r="A135">
        <v>6.2817100000000003</v>
      </c>
      <c r="B135">
        <f t="shared" si="20"/>
        <v>7.3508037756355327</v>
      </c>
      <c r="C135">
        <f t="shared" si="21"/>
        <v>0.17307398133755975</v>
      </c>
      <c r="J135">
        <f t="shared" si="29"/>
        <v>1.8200000000000012</v>
      </c>
      <c r="K135">
        <f t="shared" si="22"/>
        <v>299.41825054435236</v>
      </c>
      <c r="L135">
        <f t="shared" si="23"/>
        <v>-1506.4783911845054</v>
      </c>
      <c r="M135">
        <f t="shared" si="24"/>
        <v>-615.93066325077098</v>
      </c>
      <c r="N135" s="1">
        <f t="shared" si="25"/>
        <v>-1822.9908038909241</v>
      </c>
      <c r="O135">
        <f t="shared" si="26"/>
        <v>274.72527472527457</v>
      </c>
      <c r="P135">
        <f t="shared" si="27"/>
        <v>-338.42344134657725</v>
      </c>
      <c r="Q135" s="2">
        <f t="shared" si="28"/>
        <v>-63.698166621302676</v>
      </c>
    </row>
    <row r="136" spans="1:17" x14ac:dyDescent="0.25">
      <c r="A136">
        <v>0.58019100000000001</v>
      </c>
      <c r="B136">
        <f t="shared" si="20"/>
        <v>0.20468330848656083</v>
      </c>
      <c r="C136">
        <f t="shared" si="21"/>
        <v>0.51286862280572654</v>
      </c>
      <c r="J136">
        <f t="shared" si="29"/>
        <v>1.8300000000000012</v>
      </c>
      <c r="K136">
        <f t="shared" si="22"/>
        <v>302.15798342666511</v>
      </c>
      <c r="L136">
        <f t="shared" si="23"/>
        <v>-1506.4783911845054</v>
      </c>
      <c r="M136">
        <f t="shared" si="24"/>
        <v>-619.31489766423681</v>
      </c>
      <c r="N136" s="1">
        <f t="shared" si="25"/>
        <v>-1823.6353054220772</v>
      </c>
      <c r="O136">
        <f t="shared" si="26"/>
        <v>273.22404371584679</v>
      </c>
      <c r="P136">
        <f t="shared" si="27"/>
        <v>-338.42344134657725</v>
      </c>
      <c r="Q136" s="2">
        <f t="shared" si="28"/>
        <v>-65.199397630730459</v>
      </c>
    </row>
    <row r="137" spans="1:17" x14ac:dyDescent="0.25">
      <c r="A137">
        <v>0.50896699999999995</v>
      </c>
      <c r="B137">
        <f t="shared" si="20"/>
        <v>-0.1882392262084302</v>
      </c>
      <c r="C137">
        <f t="shared" si="21"/>
        <v>0.62793897503782525</v>
      </c>
      <c r="J137">
        <f t="shared" si="29"/>
        <v>1.8400000000000012</v>
      </c>
      <c r="K137">
        <f t="shared" si="22"/>
        <v>304.8827858104475</v>
      </c>
      <c r="L137">
        <f t="shared" si="23"/>
        <v>-1506.4783911845054</v>
      </c>
      <c r="M137">
        <f t="shared" si="24"/>
        <v>-622.69913207770253</v>
      </c>
      <c r="N137" s="1">
        <f t="shared" si="25"/>
        <v>-1824.2947374517603</v>
      </c>
      <c r="O137">
        <f t="shared" si="26"/>
        <v>271.73913043478245</v>
      </c>
      <c r="P137">
        <f t="shared" si="27"/>
        <v>-338.42344134657725</v>
      </c>
      <c r="Q137" s="2">
        <f t="shared" si="28"/>
        <v>-66.684310911794796</v>
      </c>
    </row>
    <row r="138" spans="1:17" x14ac:dyDescent="0.25">
      <c r="A138">
        <v>0.63004599999999999</v>
      </c>
      <c r="B138">
        <f t="shared" si="20"/>
        <v>0.4519897272421296</v>
      </c>
      <c r="C138">
        <f t="shared" si="21"/>
        <v>0.4485446684125286</v>
      </c>
      <c r="J138">
        <f t="shared" si="29"/>
        <v>1.8500000000000012</v>
      </c>
      <c r="K138">
        <f t="shared" si="22"/>
        <v>307.59281954511704</v>
      </c>
      <c r="L138">
        <f t="shared" si="23"/>
        <v>-1506.4783911845054</v>
      </c>
      <c r="M138">
        <f t="shared" si="24"/>
        <v>-626.08336649116836</v>
      </c>
      <c r="N138" s="1">
        <f t="shared" si="25"/>
        <v>-1824.9689381305568</v>
      </c>
      <c r="O138">
        <f t="shared" si="26"/>
        <v>270.27027027027009</v>
      </c>
      <c r="P138">
        <f t="shared" si="27"/>
        <v>-338.42344134657725</v>
      </c>
      <c r="Q138" s="2">
        <f t="shared" si="28"/>
        <v>-68.15317107630716</v>
      </c>
    </row>
    <row r="139" spans="1:17" x14ac:dyDescent="0.25">
      <c r="A139">
        <v>11.05706</v>
      </c>
      <c r="B139">
        <f t="shared" si="20"/>
        <v>9.047084480326065</v>
      </c>
      <c r="C139">
        <f t="shared" si="21"/>
        <v>0.50922851870956409</v>
      </c>
      <c r="J139">
        <f t="shared" si="29"/>
        <v>1.8600000000000012</v>
      </c>
      <c r="K139">
        <f t="shared" si="22"/>
        <v>310.28824386255525</v>
      </c>
      <c r="L139">
        <f t="shared" si="23"/>
        <v>-1506.4783911845054</v>
      </c>
      <c r="M139">
        <f t="shared" si="24"/>
        <v>-629.46760090463408</v>
      </c>
      <c r="N139" s="1">
        <f t="shared" si="25"/>
        <v>-1825.6577482265843</v>
      </c>
      <c r="O139">
        <f t="shared" si="26"/>
        <v>268.81720430107509</v>
      </c>
      <c r="P139">
        <f t="shared" si="27"/>
        <v>-338.42344134657725</v>
      </c>
      <c r="Q139" s="2">
        <f t="shared" si="28"/>
        <v>-69.606237045502155</v>
      </c>
    </row>
    <row r="140" spans="1:17" x14ac:dyDescent="0.25">
      <c r="A140">
        <v>0.64034999999999997</v>
      </c>
      <c r="B140">
        <f t="shared" si="20"/>
        <v>0.50065593507917627</v>
      </c>
      <c r="C140">
        <f t="shared" si="21"/>
        <v>0.43657431883940134</v>
      </c>
      <c r="J140">
        <f t="shared" si="29"/>
        <v>1.8700000000000012</v>
      </c>
      <c r="K140">
        <f t="shared" si="22"/>
        <v>312.96921543324794</v>
      </c>
      <c r="L140">
        <f t="shared" si="23"/>
        <v>-1506.4783911845054</v>
      </c>
      <c r="M140">
        <f t="shared" si="24"/>
        <v>-632.85183531809992</v>
      </c>
      <c r="N140" s="1">
        <f t="shared" si="25"/>
        <v>-1826.3610110693576</v>
      </c>
      <c r="O140">
        <f t="shared" si="26"/>
        <v>267.37967914438485</v>
      </c>
      <c r="P140">
        <f t="shared" si="27"/>
        <v>-338.42344134657725</v>
      </c>
      <c r="Q140" s="2">
        <f t="shared" si="28"/>
        <v>-71.043762202192397</v>
      </c>
    </row>
    <row r="141" spans="1:17" x14ac:dyDescent="0.25">
      <c r="A141">
        <v>0.46880300000000003</v>
      </c>
      <c r="B141">
        <f t="shared" si="20"/>
        <v>-0.4348408578578653</v>
      </c>
      <c r="C141">
        <f t="shared" si="21"/>
        <v>0.7089866690751081</v>
      </c>
      <c r="J141">
        <f t="shared" si="29"/>
        <v>1.8800000000000012</v>
      </c>
      <c r="K141">
        <f t="shared" si="22"/>
        <v>315.63588842092929</v>
      </c>
      <c r="L141">
        <f t="shared" si="23"/>
        <v>-1506.4783911845054</v>
      </c>
      <c r="M141">
        <f t="shared" si="24"/>
        <v>-636.23606973156564</v>
      </c>
      <c r="N141" s="1">
        <f t="shared" si="25"/>
        <v>-1827.078572495142</v>
      </c>
      <c r="O141">
        <f t="shared" si="26"/>
        <v>265.95744680851044</v>
      </c>
      <c r="P141">
        <f t="shared" si="27"/>
        <v>-338.42344134657725</v>
      </c>
      <c r="Q141" s="2">
        <f t="shared" si="28"/>
        <v>-72.465994538066809</v>
      </c>
    </row>
    <row r="142" spans="1:17" x14ac:dyDescent="0.25">
      <c r="A142">
        <v>3.9765489999999999</v>
      </c>
      <c r="B142">
        <f t="shared" si="20"/>
        <v>5.9791201396089395</v>
      </c>
      <c r="C142">
        <f t="shared" si="21"/>
        <v>4.035208216058081E-2</v>
      </c>
      <c r="J142">
        <f t="shared" si="29"/>
        <v>1.8900000000000012</v>
      </c>
      <c r="K142">
        <f t="shared" si="22"/>
        <v>318.28841453577581</v>
      </c>
      <c r="L142">
        <f t="shared" si="23"/>
        <v>-1506.4783911845054</v>
      </c>
      <c r="M142">
        <f t="shared" si="24"/>
        <v>-639.62030414503147</v>
      </c>
      <c r="N142" s="1">
        <f t="shared" si="25"/>
        <v>-1827.810280793761</v>
      </c>
      <c r="O142">
        <f t="shared" si="26"/>
        <v>264.55026455026439</v>
      </c>
      <c r="P142">
        <f t="shared" si="27"/>
        <v>-338.42344134657725</v>
      </c>
      <c r="Q142" s="2">
        <f t="shared" si="28"/>
        <v>-73.873176796312862</v>
      </c>
    </row>
    <row r="143" spans="1:17" x14ac:dyDescent="0.25">
      <c r="A143">
        <v>1.0059709999999999</v>
      </c>
      <c r="B143">
        <f t="shared" si="20"/>
        <v>1.8557367990821465</v>
      </c>
      <c r="C143">
        <f t="shared" si="21"/>
        <v>0.18115295171187396</v>
      </c>
      <c r="J143">
        <f t="shared" si="29"/>
        <v>1.9000000000000012</v>
      </c>
      <c r="K143">
        <f t="shared" si="22"/>
        <v>320.92694308619775</v>
      </c>
      <c r="L143">
        <f t="shared" si="23"/>
        <v>-1506.4783911845054</v>
      </c>
      <c r="M143">
        <f t="shared" si="24"/>
        <v>-643.00453855849719</v>
      </c>
      <c r="N143" s="1">
        <f t="shared" si="25"/>
        <v>-1828.5559866568049</v>
      </c>
      <c r="O143">
        <f t="shared" si="26"/>
        <v>263.15789473684191</v>
      </c>
      <c r="P143">
        <f t="shared" si="27"/>
        <v>-338.42344134657725</v>
      </c>
      <c r="Q143" s="2">
        <f t="shared" si="28"/>
        <v>-75.265546609735338</v>
      </c>
    </row>
    <row r="144" spans="1:17" x14ac:dyDescent="0.25">
      <c r="A144">
        <v>0.90753899999999998</v>
      </c>
      <c r="B144">
        <f t="shared" si="20"/>
        <v>1.5468208507295633</v>
      </c>
      <c r="C144">
        <f t="shared" si="21"/>
        <v>0.22742366954242585</v>
      </c>
      <c r="J144">
        <f t="shared" si="29"/>
        <v>1.9100000000000013</v>
      </c>
      <c r="K144">
        <f t="shared" si="22"/>
        <v>323.5516210292696</v>
      </c>
      <c r="L144">
        <f t="shared" si="23"/>
        <v>-1506.4783911845054</v>
      </c>
      <c r="M144">
        <f t="shared" si="24"/>
        <v>-646.38877297196302</v>
      </c>
      <c r="N144" s="1">
        <f t="shared" si="25"/>
        <v>-1829.3155431271989</v>
      </c>
      <c r="O144">
        <f t="shared" si="26"/>
        <v>261.78010471204169</v>
      </c>
      <c r="P144">
        <f t="shared" si="27"/>
        <v>-338.42344134657725</v>
      </c>
      <c r="Q144" s="2">
        <f t="shared" si="28"/>
        <v>-76.643336634535558</v>
      </c>
    </row>
    <row r="145" spans="1:17" x14ac:dyDescent="0.25">
      <c r="A145">
        <v>3.643837</v>
      </c>
      <c r="B145">
        <f t="shared" si="20"/>
        <v>5.7169888084067972</v>
      </c>
      <c r="C145">
        <f t="shared" si="21"/>
        <v>2.6016997198287165E-2</v>
      </c>
      <c r="J145">
        <f t="shared" si="29"/>
        <v>1.9200000000000013</v>
      </c>
      <c r="K145">
        <f t="shared" si="22"/>
        <v>326.16259301984542</v>
      </c>
      <c r="L145">
        <f t="shared" si="23"/>
        <v>-1506.4783911845054</v>
      </c>
      <c r="M145">
        <f t="shared" si="24"/>
        <v>-649.77300738542874</v>
      </c>
      <c r="N145" s="1">
        <f t="shared" si="25"/>
        <v>-1830.0888055500886</v>
      </c>
      <c r="O145">
        <f t="shared" si="26"/>
        <v>260.41666666666652</v>
      </c>
      <c r="P145">
        <f t="shared" si="27"/>
        <v>-338.42344134657725</v>
      </c>
      <c r="Q145" s="2">
        <f t="shared" si="28"/>
        <v>-78.006774679910734</v>
      </c>
    </row>
    <row r="146" spans="1:17" x14ac:dyDescent="0.25">
      <c r="A146">
        <v>0.99249299999999996</v>
      </c>
      <c r="B146">
        <f t="shared" si="20"/>
        <v>1.8152711083821789</v>
      </c>
      <c r="C146">
        <f t="shared" si="21"/>
        <v>0.18685683179957083</v>
      </c>
      <c r="J146">
        <f t="shared" si="29"/>
        <v>1.9300000000000013</v>
      </c>
      <c r="K146">
        <f t="shared" si="22"/>
        <v>328.76000145839743</v>
      </c>
      <c r="L146">
        <f t="shared" si="23"/>
        <v>-1506.4783911845054</v>
      </c>
      <c r="M146">
        <f t="shared" si="24"/>
        <v>-653.15724179889457</v>
      </c>
      <c r="N146" s="1">
        <f t="shared" si="25"/>
        <v>-1830.8756315250025</v>
      </c>
      <c r="O146">
        <f t="shared" si="26"/>
        <v>259.06735751295321</v>
      </c>
      <c r="P146">
        <f t="shared" si="27"/>
        <v>-338.42344134657725</v>
      </c>
      <c r="Q146" s="2">
        <f t="shared" si="28"/>
        <v>-79.356083833624041</v>
      </c>
    </row>
    <row r="147" spans="1:17" x14ac:dyDescent="0.25">
      <c r="A147">
        <v>5.2997259999999997</v>
      </c>
      <c r="B147">
        <f t="shared" si="20"/>
        <v>6.8408424297347707</v>
      </c>
      <c r="C147">
        <f t="shared" si="21"/>
        <v>0.11162785522598327</v>
      </c>
      <c r="J147">
        <f t="shared" si="29"/>
        <v>1.9400000000000013</v>
      </c>
      <c r="K147">
        <f t="shared" si="22"/>
        <v>331.34398653761872</v>
      </c>
      <c r="L147">
        <f t="shared" si="23"/>
        <v>-1506.4783911845054</v>
      </c>
      <c r="M147">
        <f t="shared" si="24"/>
        <v>-656.54147621236029</v>
      </c>
      <c r="N147" s="1">
        <f t="shared" si="25"/>
        <v>-1831.6758808592469</v>
      </c>
      <c r="O147">
        <f t="shared" si="26"/>
        <v>257.73195876288645</v>
      </c>
      <c r="P147">
        <f t="shared" si="27"/>
        <v>-338.42344134657725</v>
      </c>
      <c r="Q147" s="2">
        <f t="shared" si="28"/>
        <v>-80.691482583690799</v>
      </c>
    </row>
    <row r="148" spans="1:17" x14ac:dyDescent="0.25">
      <c r="A148">
        <v>1.4030309999999999</v>
      </c>
      <c r="B148">
        <f t="shared" si="20"/>
        <v>2.8537817555668772</v>
      </c>
      <c r="C148">
        <f t="shared" si="21"/>
        <v>7.1300870542703981E-2</v>
      </c>
      <c r="J148">
        <f t="shared" si="29"/>
        <v>1.9500000000000013</v>
      </c>
      <c r="K148">
        <f t="shared" si="22"/>
        <v>333.91468628782803</v>
      </c>
      <c r="L148">
        <f t="shared" si="23"/>
        <v>-1506.4783911845054</v>
      </c>
      <c r="M148">
        <f t="shared" si="24"/>
        <v>-659.92571062582613</v>
      </c>
      <c r="N148" s="1">
        <f t="shared" si="25"/>
        <v>-1832.4894155225034</v>
      </c>
      <c r="O148">
        <f t="shared" si="26"/>
        <v>256.41025641025624</v>
      </c>
      <c r="P148">
        <f t="shared" si="27"/>
        <v>-338.42344134657725</v>
      </c>
      <c r="Q148" s="2">
        <f t="shared" si="28"/>
        <v>-82.013184936321011</v>
      </c>
    </row>
    <row r="149" spans="1:17" x14ac:dyDescent="0.25">
      <c r="A149">
        <v>0.97966399999999998</v>
      </c>
      <c r="B149">
        <f t="shared" si="20"/>
        <v>1.7762401966613715</v>
      </c>
      <c r="C149">
        <f t="shared" si="21"/>
        <v>0.19245857738140809</v>
      </c>
      <c r="J149">
        <f t="shared" si="29"/>
        <v>1.9600000000000013</v>
      </c>
      <c r="K149">
        <f t="shared" si="22"/>
        <v>336.47223662121326</v>
      </c>
      <c r="L149">
        <f t="shared" si="23"/>
        <v>-1506.4783911845054</v>
      </c>
      <c r="M149">
        <f t="shared" si="24"/>
        <v>-663.30994503929185</v>
      </c>
      <c r="N149" s="1">
        <f t="shared" si="25"/>
        <v>-1833.316099602584</v>
      </c>
      <c r="O149">
        <f t="shared" si="26"/>
        <v>255.10204081632637</v>
      </c>
      <c r="P149">
        <f t="shared" si="27"/>
        <v>-338.42344134657725</v>
      </c>
      <c r="Q149" s="2">
        <f t="shared" si="28"/>
        <v>-83.321400530250884</v>
      </c>
    </row>
    <row r="150" spans="1:17" x14ac:dyDescent="0.25">
      <c r="A150">
        <v>0.80008900000000005</v>
      </c>
      <c r="B150">
        <f t="shared" si="20"/>
        <v>1.1687801439032492</v>
      </c>
      <c r="C150">
        <f t="shared" si="21"/>
        <v>0.29307633538989536</v>
      </c>
      <c r="J150">
        <f t="shared" si="29"/>
        <v>1.9700000000000013</v>
      </c>
      <c r="K150">
        <f t="shared" si="22"/>
        <v>339.01677137494892</v>
      </c>
      <c r="L150">
        <f t="shared" si="23"/>
        <v>-1506.4783911845054</v>
      </c>
      <c r="M150">
        <f t="shared" si="24"/>
        <v>-666.69417945275757</v>
      </c>
      <c r="N150" s="1">
        <f t="shared" si="25"/>
        <v>-1834.1557992623138</v>
      </c>
      <c r="O150">
        <f t="shared" si="26"/>
        <v>253.8071065989846</v>
      </c>
      <c r="P150">
        <f t="shared" si="27"/>
        <v>-338.42344134657725</v>
      </c>
      <c r="Q150" s="2">
        <f t="shared" si="28"/>
        <v>-84.616334747592646</v>
      </c>
    </row>
    <row r="151" spans="1:17" x14ac:dyDescent="0.25">
      <c r="A151">
        <v>1.187225</v>
      </c>
      <c r="B151">
        <f t="shared" si="20"/>
        <v>2.3527330198915828</v>
      </c>
      <c r="C151">
        <f t="shared" si="21"/>
        <v>0.11933481951335888</v>
      </c>
      <c r="J151">
        <f t="shared" si="29"/>
        <v>1.9800000000000013</v>
      </c>
      <c r="K151">
        <f t="shared" si="22"/>
        <v>341.54842235322224</v>
      </c>
      <c r="L151">
        <f t="shared" si="23"/>
        <v>-1506.4783911845054</v>
      </c>
      <c r="M151">
        <f t="shared" si="24"/>
        <v>-670.0784138662234</v>
      </c>
      <c r="N151" s="1">
        <f t="shared" si="25"/>
        <v>-1835.0083826975065</v>
      </c>
      <c r="O151">
        <f t="shared" si="26"/>
        <v>252.52525252525237</v>
      </c>
      <c r="P151">
        <f t="shared" si="27"/>
        <v>-338.42344134657725</v>
      </c>
      <c r="Q151" s="2">
        <f t="shared" si="28"/>
        <v>-85.898188821324879</v>
      </c>
    </row>
    <row r="152" spans="1:17" x14ac:dyDescent="0.25">
      <c r="A152">
        <v>0.96234299999999995</v>
      </c>
      <c r="B152">
        <f t="shared" si="20"/>
        <v>1.7227240373843844</v>
      </c>
      <c r="C152">
        <f t="shared" si="21"/>
        <v>0.20030080055701641</v>
      </c>
      <c r="J152">
        <f t="shared" si="29"/>
        <v>1.9900000000000013</v>
      </c>
      <c r="K152">
        <f t="shared" si="22"/>
        <v>344.06731936820086</v>
      </c>
      <c r="L152">
        <f t="shared" si="23"/>
        <v>-1506.4783911845054</v>
      </c>
      <c r="M152">
        <f t="shared" si="24"/>
        <v>-673.46264827968912</v>
      </c>
      <c r="N152" s="1">
        <f t="shared" si="25"/>
        <v>-1835.8737200959938</v>
      </c>
      <c r="O152">
        <f t="shared" si="26"/>
        <v>251.256281407035</v>
      </c>
      <c r="P152">
        <f t="shared" si="27"/>
        <v>-338.42344134657725</v>
      </c>
      <c r="Q152" s="2">
        <f t="shared" si="28"/>
        <v>-87.167159939542245</v>
      </c>
    </row>
    <row r="153" spans="1:17" x14ac:dyDescent="0.25">
      <c r="A153">
        <v>2.542862</v>
      </c>
      <c r="B153">
        <f t="shared" si="20"/>
        <v>4.6377477214691298</v>
      </c>
      <c r="C153">
        <f t="shared" si="21"/>
        <v>5.8319262752579858E-7</v>
      </c>
      <c r="J153">
        <f t="shared" si="29"/>
        <v>2.0000000000000013</v>
      </c>
      <c r="K153">
        <f t="shared" si="22"/>
        <v>346.57359027997296</v>
      </c>
      <c r="L153">
        <f t="shared" si="23"/>
        <v>-1506.4783911845054</v>
      </c>
      <c r="M153">
        <f t="shared" si="24"/>
        <v>-676.84688269315495</v>
      </c>
      <c r="N153" s="1">
        <f t="shared" si="25"/>
        <v>-1836.7516835976876</v>
      </c>
      <c r="O153">
        <f t="shared" si="26"/>
        <v>249.99999999999983</v>
      </c>
      <c r="P153">
        <f t="shared" si="27"/>
        <v>-338.42344134657725</v>
      </c>
      <c r="Q153" s="2">
        <f t="shared" si="28"/>
        <v>-88.42344134657742</v>
      </c>
    </row>
    <row r="154" spans="1:17" x14ac:dyDescent="0.25">
      <c r="A154">
        <v>5.5073790000000002</v>
      </c>
      <c r="B154">
        <f t="shared" si="20"/>
        <v>6.9561435546458341</v>
      </c>
      <c r="C154">
        <f t="shared" si="21"/>
        <v>0.12418293081674497</v>
      </c>
      <c r="J154">
        <f t="shared" si="29"/>
        <v>2.0100000000000011</v>
      </c>
      <c r="K154">
        <f t="shared" si="22"/>
        <v>349.06736103549247</v>
      </c>
      <c r="L154">
        <f t="shared" si="23"/>
        <v>-1506.4783911845054</v>
      </c>
      <c r="M154">
        <f t="shared" si="24"/>
        <v>-680.23111710662067</v>
      </c>
      <c r="N154" s="1">
        <f t="shared" si="25"/>
        <v>-1837.6421472556335</v>
      </c>
      <c r="O154">
        <f t="shared" si="26"/>
        <v>248.75621890547251</v>
      </c>
      <c r="P154">
        <f t="shared" si="27"/>
        <v>-338.42344134657725</v>
      </c>
      <c r="Q154" s="2">
        <f t="shared" si="28"/>
        <v>-89.667222441104741</v>
      </c>
    </row>
    <row r="155" spans="1:17" x14ac:dyDescent="0.25">
      <c r="A155">
        <v>0.880324</v>
      </c>
      <c r="B155">
        <f t="shared" si="20"/>
        <v>1.4554812940473556</v>
      </c>
      <c r="C155">
        <f t="shared" si="21"/>
        <v>0.24234418362389562</v>
      </c>
      <c r="J155">
        <f t="shared" si="29"/>
        <v>2.0200000000000009</v>
      </c>
      <c r="K155">
        <f t="shared" si="22"/>
        <v>351.5487557065569</v>
      </c>
      <c r="L155">
        <f t="shared" si="23"/>
        <v>-1506.4783911845054</v>
      </c>
      <c r="M155">
        <f t="shared" si="24"/>
        <v>-683.61535152008639</v>
      </c>
      <c r="N155" s="1">
        <f t="shared" si="25"/>
        <v>-1838.5449869980348</v>
      </c>
      <c r="O155">
        <f t="shared" si="26"/>
        <v>247.52475247524742</v>
      </c>
      <c r="P155">
        <f t="shared" si="27"/>
        <v>-338.42344134657725</v>
      </c>
      <c r="Q155" s="2">
        <f t="shared" si="28"/>
        <v>-90.898688871329824</v>
      </c>
    </row>
    <row r="156" spans="1:17" x14ac:dyDescent="0.25">
      <c r="A156">
        <v>0.64814499999999997</v>
      </c>
      <c r="B156">
        <f t="shared" si="20"/>
        <v>0.53695453972080398</v>
      </c>
      <c r="C156">
        <f t="shared" si="21"/>
        <v>0.42778848231563016</v>
      </c>
      <c r="J156">
        <f t="shared" si="29"/>
        <v>2.0300000000000007</v>
      </c>
      <c r="K156">
        <f t="shared" si="22"/>
        <v>354.01789652684818</v>
      </c>
      <c r="L156">
        <f t="shared" si="23"/>
        <v>-1506.4783911845054</v>
      </c>
      <c r="M156">
        <f t="shared" si="24"/>
        <v>-686.999585933552</v>
      </c>
      <c r="N156" s="1">
        <f t="shared" si="25"/>
        <v>-1839.4600805912094</v>
      </c>
      <c r="O156">
        <f t="shared" si="26"/>
        <v>246.30541871921173</v>
      </c>
      <c r="P156">
        <f t="shared" si="27"/>
        <v>-338.42344134657725</v>
      </c>
      <c r="Q156" s="2">
        <f t="shared" si="28"/>
        <v>-92.118022627365519</v>
      </c>
    </row>
    <row r="157" spans="1:17" x14ac:dyDescent="0.25">
      <c r="A157">
        <v>0.32383800000000001</v>
      </c>
      <c r="B157">
        <f t="shared" si="20"/>
        <v>-1.5446585982851242</v>
      </c>
      <c r="C157">
        <f t="shared" si="21"/>
        <v>1.175174282865719</v>
      </c>
      <c r="J157">
        <f t="shared" si="29"/>
        <v>2.0400000000000005</v>
      </c>
      <c r="K157">
        <f t="shared" si="22"/>
        <v>356.47490392806264</v>
      </c>
      <c r="L157">
        <f t="shared" si="23"/>
        <v>-1506.4783911845054</v>
      </c>
      <c r="M157">
        <f t="shared" si="24"/>
        <v>-690.38382034701772</v>
      </c>
      <c r="N157" s="1">
        <f t="shared" si="25"/>
        <v>-1840.3873076034606</v>
      </c>
      <c r="O157">
        <f t="shared" si="26"/>
        <v>245.09803921568621</v>
      </c>
      <c r="P157">
        <f t="shared" si="27"/>
        <v>-338.42344134657725</v>
      </c>
      <c r="Q157" s="2">
        <f t="shared" si="28"/>
        <v>-93.325402130891035</v>
      </c>
    </row>
    <row r="158" spans="1:17" x14ac:dyDescent="0.25">
      <c r="A158">
        <v>3.4658929999999999</v>
      </c>
      <c r="B158">
        <f t="shared" si="20"/>
        <v>5.5667880248957777</v>
      </c>
      <c r="C158">
        <f t="shared" si="21"/>
        <v>1.9254872448007807E-2</v>
      </c>
      <c r="J158">
        <f t="shared" si="29"/>
        <v>2.0500000000000003</v>
      </c>
      <c r="K158">
        <f t="shared" si="22"/>
        <v>358.91989657515848</v>
      </c>
      <c r="L158">
        <f t="shared" si="23"/>
        <v>-1506.4783911845054</v>
      </c>
      <c r="M158">
        <f t="shared" si="24"/>
        <v>-693.76805476048344</v>
      </c>
      <c r="N158" s="1">
        <f t="shared" si="25"/>
        <v>-1841.3265493698304</v>
      </c>
      <c r="O158">
        <f t="shared" si="26"/>
        <v>243.90243902439022</v>
      </c>
      <c r="P158">
        <f t="shared" si="27"/>
        <v>-338.42344134657725</v>
      </c>
      <c r="Q158" s="2">
        <f t="shared" si="28"/>
        <v>-94.52100232218703</v>
      </c>
    </row>
    <row r="159" spans="1:17" x14ac:dyDescent="0.25">
      <c r="A159">
        <v>2.9577870000000002</v>
      </c>
      <c r="B159">
        <f t="shared" si="20"/>
        <v>5.0912011271562729</v>
      </c>
      <c r="C159">
        <f t="shared" si="21"/>
        <v>4.6120622907506927E-3</v>
      </c>
      <c r="J159">
        <f t="shared" si="29"/>
        <v>2.06</v>
      </c>
      <c r="K159">
        <f t="shared" si="22"/>
        <v>361.35299140074488</v>
      </c>
      <c r="L159">
        <f t="shared" si="23"/>
        <v>-1506.4783911845054</v>
      </c>
      <c r="M159">
        <f t="shared" si="24"/>
        <v>-697.15228917394916</v>
      </c>
      <c r="N159" s="1">
        <f t="shared" si="25"/>
        <v>-1842.2776889577096</v>
      </c>
      <c r="O159">
        <f t="shared" si="26"/>
        <v>242.71844660194174</v>
      </c>
      <c r="P159">
        <f t="shared" si="27"/>
        <v>-338.42344134657725</v>
      </c>
      <c r="Q159" s="2">
        <f t="shared" si="28"/>
        <v>-95.704994744635513</v>
      </c>
    </row>
    <row r="160" spans="1:17" x14ac:dyDescent="0.25">
      <c r="A160">
        <v>0.54063300000000003</v>
      </c>
      <c r="B160">
        <f t="shared" si="20"/>
        <v>-7.1667447435045592E-3</v>
      </c>
      <c r="C160">
        <f t="shared" si="21"/>
        <v>0.57285585892082824</v>
      </c>
      <c r="J160">
        <f t="shared" si="29"/>
        <v>2.0699999999999998</v>
      </c>
      <c r="K160">
        <f t="shared" si="22"/>
        <v>363.77430363863886</v>
      </c>
      <c r="L160">
        <f t="shared" si="23"/>
        <v>-1506.4783911845054</v>
      </c>
      <c r="M160">
        <f t="shared" si="24"/>
        <v>-700.53652358741488</v>
      </c>
      <c r="N160" s="1">
        <f t="shared" si="25"/>
        <v>-1843.2406111332814</v>
      </c>
      <c r="O160">
        <f t="shared" si="26"/>
        <v>241.54589371980677</v>
      </c>
      <c r="P160">
        <f t="shared" si="27"/>
        <v>-338.42344134657725</v>
      </c>
      <c r="Q160" s="2">
        <f t="shared" si="28"/>
        <v>-96.877547626770479</v>
      </c>
    </row>
    <row r="161" spans="1:17" x14ac:dyDescent="0.25">
      <c r="A161">
        <v>0.51698200000000005</v>
      </c>
      <c r="B161">
        <f t="shared" si="20"/>
        <v>-0.14136459757282344</v>
      </c>
      <c r="C161">
        <f t="shared" si="21"/>
        <v>0.61333057696941862</v>
      </c>
      <c r="J161">
        <f t="shared" si="29"/>
        <v>2.0799999999999996</v>
      </c>
      <c r="K161">
        <f t="shared" si="22"/>
        <v>366.1839468566132</v>
      </c>
      <c r="L161">
        <f t="shared" si="23"/>
        <v>-1506.4783911845054</v>
      </c>
      <c r="M161">
        <f t="shared" si="24"/>
        <v>-703.9207580008806</v>
      </c>
      <c r="N161" s="1">
        <f t="shared" si="25"/>
        <v>-1844.2152023287729</v>
      </c>
      <c r="O161">
        <f t="shared" si="26"/>
        <v>240.38461538461542</v>
      </c>
      <c r="P161">
        <f t="shared" si="27"/>
        <v>-338.42344134657725</v>
      </c>
      <c r="Q161" s="2">
        <f t="shared" si="28"/>
        <v>-98.038825961961834</v>
      </c>
    </row>
    <row r="162" spans="1:17" x14ac:dyDescent="0.25">
      <c r="A162">
        <v>1.4491670000000001</v>
      </c>
      <c r="B162">
        <f t="shared" si="20"/>
        <v>2.9508437921955943</v>
      </c>
      <c r="C162">
        <f t="shared" si="21"/>
        <v>6.3535156426314923E-2</v>
      </c>
      <c r="J162">
        <f t="shared" si="29"/>
        <v>2.0899999999999994</v>
      </c>
      <c r="K162">
        <f t="shared" si="22"/>
        <v>368.58203298835969</v>
      </c>
      <c r="L162">
        <f t="shared" si="23"/>
        <v>-1506.4783911845054</v>
      </c>
      <c r="M162">
        <f t="shared" si="24"/>
        <v>-707.3049924143462</v>
      </c>
      <c r="N162" s="1">
        <f t="shared" si="25"/>
        <v>-1845.2013506104918</v>
      </c>
      <c r="O162">
        <f t="shared" si="26"/>
        <v>239.23444976076561</v>
      </c>
      <c r="P162">
        <f t="shared" si="27"/>
        <v>-338.42344134657725</v>
      </c>
      <c r="Q162" s="2">
        <f t="shared" si="28"/>
        <v>-99.188991585811635</v>
      </c>
    </row>
    <row r="163" spans="1:17" x14ac:dyDescent="0.25">
      <c r="A163">
        <v>4.1032549999999999</v>
      </c>
      <c r="B163">
        <f t="shared" si="20"/>
        <v>6.0732187499356645</v>
      </c>
      <c r="C163">
        <f t="shared" si="21"/>
        <v>4.6300814293840788E-2</v>
      </c>
      <c r="J163">
        <f t="shared" si="29"/>
        <v>2.0999999999999992</v>
      </c>
      <c r="K163">
        <f t="shared" si="22"/>
        <v>370.96867236468847</v>
      </c>
      <c r="L163">
        <f t="shared" si="23"/>
        <v>-1506.4783911845054</v>
      </c>
      <c r="M163">
        <f t="shared" si="24"/>
        <v>-710.68922682781192</v>
      </c>
      <c r="N163" s="1">
        <f t="shared" si="25"/>
        <v>-1846.198945647629</v>
      </c>
      <c r="O163">
        <f t="shared" si="26"/>
        <v>238.09523809523819</v>
      </c>
      <c r="P163">
        <f t="shared" si="27"/>
        <v>-338.42344134657725</v>
      </c>
      <c r="Q163" s="2">
        <f t="shared" si="28"/>
        <v>-100.32820325133906</v>
      </c>
    </row>
    <row r="164" spans="1:17" x14ac:dyDescent="0.25">
      <c r="A164">
        <v>0.320664</v>
      </c>
      <c r="B164">
        <f t="shared" si="20"/>
        <v>-1.5742072326729579</v>
      </c>
      <c r="C164">
        <f t="shared" si="21"/>
        <v>1.1902106633166367</v>
      </c>
      <c r="J164">
        <f t="shared" si="29"/>
        <v>2.109999999999999</v>
      </c>
      <c r="K164">
        <f t="shared" si="22"/>
        <v>373.34397374398731</v>
      </c>
      <c r="L164">
        <f t="shared" si="23"/>
        <v>-1506.4783911845054</v>
      </c>
      <c r="M164">
        <f t="shared" si="24"/>
        <v>-714.07346124127764</v>
      </c>
      <c r="N164" s="1">
        <f t="shared" si="25"/>
        <v>-1847.2078786817956</v>
      </c>
      <c r="O164">
        <f t="shared" si="26"/>
        <v>236.96682464454989</v>
      </c>
      <c r="P164">
        <f t="shared" si="27"/>
        <v>-338.42344134657725</v>
      </c>
      <c r="Q164" s="2">
        <f t="shared" si="28"/>
        <v>-101.45661670202736</v>
      </c>
    </row>
    <row r="165" spans="1:17" x14ac:dyDescent="0.25">
      <c r="A165">
        <v>0.35426299999999999</v>
      </c>
      <c r="B165">
        <f t="shared" si="20"/>
        <v>-1.2752700451015593</v>
      </c>
      <c r="C165">
        <f t="shared" si="21"/>
        <v>1.0449339735295575</v>
      </c>
      <c r="J165">
        <f t="shared" si="29"/>
        <v>2.1199999999999988</v>
      </c>
      <c r="K165">
        <f t="shared" si="22"/>
        <v>375.70804434196026</v>
      </c>
      <c r="L165">
        <f t="shared" si="23"/>
        <v>-1506.4783911845054</v>
      </c>
      <c r="M165">
        <f t="shared" si="24"/>
        <v>-717.45769565474336</v>
      </c>
      <c r="N165" s="1">
        <f t="shared" si="25"/>
        <v>-1848.2280424972887</v>
      </c>
      <c r="O165">
        <f t="shared" si="26"/>
        <v>235.84905660377373</v>
      </c>
      <c r="P165">
        <f t="shared" si="27"/>
        <v>-338.42344134657725</v>
      </c>
      <c r="Q165" s="2">
        <f t="shared" si="28"/>
        <v>-102.57438474280352</v>
      </c>
    </row>
    <row r="166" spans="1:17" x14ac:dyDescent="0.25">
      <c r="A166">
        <v>2.200107</v>
      </c>
      <c r="B166">
        <f t="shared" si="20"/>
        <v>4.203395053044936</v>
      </c>
      <c r="C166">
        <f t="shared" si="21"/>
        <v>4.0382468120523721E-3</v>
      </c>
      <c r="J166">
        <f t="shared" si="29"/>
        <v>2.1299999999999986</v>
      </c>
      <c r="K166">
        <f t="shared" si="22"/>
        <v>378.06098986066655</v>
      </c>
      <c r="L166">
        <f t="shared" si="23"/>
        <v>-1506.4783911845054</v>
      </c>
      <c r="M166">
        <f t="shared" si="24"/>
        <v>-720.84193006820908</v>
      </c>
      <c r="N166" s="1">
        <f t="shared" si="25"/>
        <v>-1849.2593313920479</v>
      </c>
      <c r="O166">
        <f t="shared" si="26"/>
        <v>234.74178403755883</v>
      </c>
      <c r="P166">
        <f t="shared" si="27"/>
        <v>-338.42344134657725</v>
      </c>
      <c r="Q166" s="2">
        <f t="shared" si="28"/>
        <v>-103.68165730901842</v>
      </c>
    </row>
    <row r="167" spans="1:17" x14ac:dyDescent="0.25">
      <c r="A167">
        <v>0.59891399999999995</v>
      </c>
      <c r="B167">
        <f t="shared" si="20"/>
        <v>0.2999652750235709</v>
      </c>
      <c r="C167">
        <f t="shared" si="21"/>
        <v>0.48738061569282037</v>
      </c>
      <c r="J167">
        <f t="shared" si="29"/>
        <v>2.1399999999999983</v>
      </c>
      <c r="K167">
        <f t="shared" si="22"/>
        <v>380.40291451687966</v>
      </c>
      <c r="L167">
        <f t="shared" si="23"/>
        <v>-1506.4783911845054</v>
      </c>
      <c r="M167">
        <f t="shared" si="24"/>
        <v>-724.2261644816748</v>
      </c>
      <c r="N167" s="1">
        <f t="shared" si="25"/>
        <v>-1850.3016411493004</v>
      </c>
      <c r="O167">
        <f t="shared" si="26"/>
        <v>233.64485981308428</v>
      </c>
      <c r="P167">
        <f t="shared" si="27"/>
        <v>-338.42344134657725</v>
      </c>
      <c r="Q167" s="2">
        <f t="shared" si="28"/>
        <v>-104.77858153349297</v>
      </c>
    </row>
    <row r="168" spans="1:17" x14ac:dyDescent="0.25">
      <c r="A168">
        <v>0.988564</v>
      </c>
      <c r="B168">
        <f t="shared" si="20"/>
        <v>1.803371384694838</v>
      </c>
      <c r="C168">
        <f t="shared" si="21"/>
        <v>0.1885542282380207</v>
      </c>
      <c r="J168">
        <f t="shared" si="29"/>
        <v>2.1499999999999981</v>
      </c>
      <c r="K168">
        <f t="shared" si="22"/>
        <v>382.73392106978525</v>
      </c>
      <c r="L168">
        <f t="shared" si="23"/>
        <v>-1506.4783911845054</v>
      </c>
      <c r="M168">
        <f t="shared" si="24"/>
        <v>-727.61039889514041</v>
      </c>
      <c r="N168" s="1">
        <f t="shared" si="25"/>
        <v>-1851.3548690098605</v>
      </c>
      <c r="O168">
        <f t="shared" si="26"/>
        <v>232.55813953488394</v>
      </c>
      <c r="P168">
        <f t="shared" si="27"/>
        <v>-338.42344134657725</v>
      </c>
      <c r="Q168" s="2">
        <f t="shared" si="28"/>
        <v>-105.86530181169331</v>
      </c>
    </row>
    <row r="169" spans="1:17" x14ac:dyDescent="0.25">
      <c r="A169">
        <v>2.7921480000000001</v>
      </c>
      <c r="B169">
        <f t="shared" si="20"/>
        <v>4.9183106426829717</v>
      </c>
      <c r="C169">
        <f t="shared" si="21"/>
        <v>1.7880388052495175E-3</v>
      </c>
      <c r="J169">
        <f t="shared" si="29"/>
        <v>2.1599999999999979</v>
      </c>
      <c r="K169">
        <f t="shared" si="22"/>
        <v>385.05411084803632</v>
      </c>
      <c r="L169">
        <f t="shared" si="23"/>
        <v>-1506.4783911845054</v>
      </c>
      <c r="M169">
        <f t="shared" si="24"/>
        <v>-730.99463330860613</v>
      </c>
      <c r="N169" s="1">
        <f t="shared" si="25"/>
        <v>-1852.4189136450752</v>
      </c>
      <c r="O169">
        <f t="shared" si="26"/>
        <v>231.48148148148169</v>
      </c>
      <c r="P169">
        <f t="shared" si="27"/>
        <v>-338.42344134657725</v>
      </c>
      <c r="Q169" s="2">
        <f t="shared" si="28"/>
        <v>-106.94195986509555</v>
      </c>
    </row>
    <row r="170" spans="1:17" x14ac:dyDescent="0.25">
      <c r="A170">
        <v>0.61872499999999997</v>
      </c>
      <c r="B170">
        <f t="shared" si="20"/>
        <v>0.39759395654162644</v>
      </c>
      <c r="C170">
        <f t="shared" si="21"/>
        <v>0.46218685555215111</v>
      </c>
      <c r="J170">
        <f t="shared" si="29"/>
        <v>2.1699999999999977</v>
      </c>
      <c r="K170">
        <f t="shared" si="22"/>
        <v>387.36358377618359</v>
      </c>
      <c r="L170">
        <f t="shared" si="23"/>
        <v>-1506.4783911845054</v>
      </c>
      <c r="M170">
        <f t="shared" si="24"/>
        <v>-734.37886772207185</v>
      </c>
      <c r="N170" s="1">
        <f t="shared" si="25"/>
        <v>-1853.4936751303937</v>
      </c>
      <c r="O170">
        <f t="shared" si="26"/>
        <v>230.41474654377905</v>
      </c>
      <c r="P170">
        <f t="shared" si="27"/>
        <v>-338.42344134657725</v>
      </c>
      <c r="Q170" s="2">
        <f t="shared" si="28"/>
        <v>-108.0086948027982</v>
      </c>
    </row>
    <row r="171" spans="1:17" x14ac:dyDescent="0.25">
      <c r="A171">
        <v>7.5157299999999996</v>
      </c>
      <c r="B171">
        <f t="shared" si="20"/>
        <v>7.8888715390367494</v>
      </c>
      <c r="C171">
        <f t="shared" si="21"/>
        <v>0.25575549318462887</v>
      </c>
      <c r="J171">
        <f t="shared" si="29"/>
        <v>2.1799999999999975</v>
      </c>
      <c r="K171">
        <f t="shared" si="22"/>
        <v>389.66243840049822</v>
      </c>
      <c r="L171">
        <f t="shared" si="23"/>
        <v>-1506.4783911845054</v>
      </c>
      <c r="M171">
        <f t="shared" si="24"/>
        <v>-737.76310213553757</v>
      </c>
      <c r="N171" s="1">
        <f t="shared" si="25"/>
        <v>-1854.5790549195447</v>
      </c>
      <c r="O171">
        <f t="shared" si="26"/>
        <v>229.35779816513786</v>
      </c>
      <c r="P171">
        <f t="shared" si="27"/>
        <v>-338.42344134657725</v>
      </c>
      <c r="Q171" s="2">
        <f t="shared" si="28"/>
        <v>-109.06564318143938</v>
      </c>
    </row>
    <row r="172" spans="1:17" x14ac:dyDescent="0.25">
      <c r="A172">
        <v>6.577947</v>
      </c>
      <c r="B172">
        <f t="shared" si="20"/>
        <v>7.4890451381318703</v>
      </c>
      <c r="C172">
        <f t="shared" si="21"/>
        <v>0.19247510916546015</v>
      </c>
      <c r="J172">
        <f t="shared" si="29"/>
        <v>2.1899999999999973</v>
      </c>
      <c r="K172">
        <f t="shared" si="22"/>
        <v>391.95077191420415</v>
      </c>
      <c r="L172">
        <f t="shared" si="23"/>
        <v>-1506.4783911845054</v>
      </c>
      <c r="M172">
        <f t="shared" si="24"/>
        <v>-741.14733654900328</v>
      </c>
      <c r="N172" s="1">
        <f t="shared" si="25"/>
        <v>-1855.6749558193046</v>
      </c>
      <c r="O172">
        <f t="shared" si="26"/>
        <v>228.31050228310531</v>
      </c>
      <c r="P172">
        <f t="shared" si="27"/>
        <v>-338.42344134657725</v>
      </c>
      <c r="Q172" s="2">
        <f t="shared" si="28"/>
        <v>-110.11293906347194</v>
      </c>
    </row>
    <row r="173" spans="1:17" x14ac:dyDescent="0.25">
      <c r="A173">
        <v>1.1497759999999999</v>
      </c>
      <c r="B173">
        <f t="shared" si="20"/>
        <v>2.2565784887909461</v>
      </c>
      <c r="C173">
        <f t="shared" si="21"/>
        <v>0.13014621506732749</v>
      </c>
      <c r="J173">
        <f t="shared" si="29"/>
        <v>2.1999999999999971</v>
      </c>
      <c r="K173">
        <f t="shared" si="22"/>
        <v>394.22868018213444</v>
      </c>
      <c r="L173">
        <f t="shared" si="23"/>
        <v>-1506.4783911845054</v>
      </c>
      <c r="M173">
        <f t="shared" si="24"/>
        <v>-744.531570962469</v>
      </c>
      <c r="N173" s="1">
        <f t="shared" si="25"/>
        <v>-1856.78128196484</v>
      </c>
      <c r="O173">
        <f t="shared" si="26"/>
        <v>227.27272727272756</v>
      </c>
      <c r="P173">
        <f t="shared" si="27"/>
        <v>-338.42344134657725</v>
      </c>
      <c r="Q173" s="2">
        <f t="shared" si="28"/>
        <v>-111.15071407384968</v>
      </c>
    </row>
    <row r="174" spans="1:17" x14ac:dyDescent="0.25">
      <c r="A174">
        <v>0.38205699999999998</v>
      </c>
      <c r="B174">
        <f t="shared" si="20"/>
        <v>-1.0486793341324827</v>
      </c>
      <c r="C174">
        <f t="shared" si="21"/>
        <v>0.94441501109493042</v>
      </c>
      <c r="J174">
        <f t="shared" si="29"/>
        <v>2.2099999999999969</v>
      </c>
      <c r="K174">
        <f t="shared" si="22"/>
        <v>396.49625776482998</v>
      </c>
      <c r="L174">
        <f t="shared" si="23"/>
        <v>-1506.4783911845054</v>
      </c>
      <c r="M174">
        <f t="shared" si="24"/>
        <v>-747.91580537593461</v>
      </c>
      <c r="N174" s="1">
        <f t="shared" si="25"/>
        <v>-1857.8979387956101</v>
      </c>
      <c r="O174">
        <f t="shared" si="26"/>
        <v>226.24434389140305</v>
      </c>
      <c r="P174">
        <f t="shared" si="27"/>
        <v>-338.42344134657725</v>
      </c>
      <c r="Q174" s="2">
        <f t="shared" si="28"/>
        <v>-112.1790974551742</v>
      </c>
    </row>
    <row r="175" spans="1:17" x14ac:dyDescent="0.25">
      <c r="A175">
        <v>4.04155</v>
      </c>
      <c r="B175">
        <f t="shared" si="20"/>
        <v>6.0277619116876213</v>
      </c>
      <c r="C175">
        <f t="shared" si="21"/>
        <v>4.3373409554446532E-2</v>
      </c>
      <c r="J175">
        <f t="shared" si="29"/>
        <v>2.2199999999999966</v>
      </c>
      <c r="K175">
        <f t="shared" si="22"/>
        <v>398.75359794209328</v>
      </c>
      <c r="L175">
        <f t="shared" si="23"/>
        <v>-1506.4783911845054</v>
      </c>
      <c r="M175">
        <f t="shared" si="24"/>
        <v>-751.30003978940033</v>
      </c>
      <c r="N175" s="1">
        <f t="shared" si="25"/>
        <v>-1859.0248330318122</v>
      </c>
      <c r="O175">
        <f t="shared" si="26"/>
        <v>225.22522522522556</v>
      </c>
      <c r="P175">
        <f t="shared" si="27"/>
        <v>-338.42344134657725</v>
      </c>
      <c r="Q175" s="2">
        <f t="shared" si="28"/>
        <v>-113.19821612135169</v>
      </c>
    </row>
    <row r="176" spans="1:17" x14ac:dyDescent="0.25">
      <c r="A176">
        <v>0.42432399999999998</v>
      </c>
      <c r="B176">
        <f t="shared" si="20"/>
        <v>-0.7338968274550477</v>
      </c>
      <c r="C176">
        <f t="shared" si="21"/>
        <v>0.81733421191010547</v>
      </c>
      <c r="J176">
        <f t="shared" si="29"/>
        <v>2.2299999999999964</v>
      </c>
      <c r="K176">
        <f t="shared" si="22"/>
        <v>401.0007927360129</v>
      </c>
      <c r="L176">
        <f t="shared" si="23"/>
        <v>-1506.4783911845054</v>
      </c>
      <c r="M176">
        <f t="shared" si="24"/>
        <v>-754.68427420286605</v>
      </c>
      <c r="N176" s="1">
        <f t="shared" si="25"/>
        <v>-1860.1618726513584</v>
      </c>
      <c r="O176">
        <f t="shared" si="26"/>
        <v>224.21524663677167</v>
      </c>
      <c r="P176">
        <f t="shared" si="27"/>
        <v>-338.42344134657725</v>
      </c>
      <c r="Q176" s="2">
        <f t="shared" si="28"/>
        <v>-114.20819470980558</v>
      </c>
    </row>
    <row r="177" spans="1:17" x14ac:dyDescent="0.25">
      <c r="A177">
        <v>3.1577229999999998</v>
      </c>
      <c r="B177">
        <f t="shared" si="20"/>
        <v>5.2874306611398447</v>
      </c>
      <c r="C177">
        <f t="shared" si="21"/>
        <v>9.4222116271809233E-3</v>
      </c>
      <c r="J177">
        <f t="shared" si="29"/>
        <v>2.2399999999999962</v>
      </c>
      <c r="K177">
        <f t="shared" si="22"/>
        <v>403.23793293347336</v>
      </c>
      <c r="L177">
        <f t="shared" si="23"/>
        <v>-1506.4783911845054</v>
      </c>
      <c r="M177">
        <f t="shared" si="24"/>
        <v>-758.06850861633177</v>
      </c>
      <c r="N177" s="1">
        <f t="shared" si="25"/>
        <v>-1861.3089668673638</v>
      </c>
      <c r="O177">
        <f t="shared" si="26"/>
        <v>223.21428571428609</v>
      </c>
      <c r="P177">
        <f t="shared" si="27"/>
        <v>-338.42344134657725</v>
      </c>
      <c r="Q177" s="2">
        <f t="shared" si="28"/>
        <v>-115.20915563229116</v>
      </c>
    </row>
    <row r="178" spans="1:17" x14ac:dyDescent="0.25">
      <c r="A178">
        <v>6.6753479999999996</v>
      </c>
      <c r="B178">
        <f t="shared" si="20"/>
        <v>7.5331410796857474</v>
      </c>
      <c r="C178">
        <f t="shared" si="21"/>
        <v>0.19892358753738132</v>
      </c>
      <c r="J178">
        <f t="shared" si="29"/>
        <v>2.249999999999996</v>
      </c>
      <c r="K178">
        <f t="shared" si="22"/>
        <v>405.46510810816352</v>
      </c>
      <c r="L178">
        <f t="shared" si="23"/>
        <v>-1506.4783911845054</v>
      </c>
      <c r="M178">
        <f t="shared" si="24"/>
        <v>-761.45274302979749</v>
      </c>
      <c r="N178" s="1">
        <f t="shared" si="25"/>
        <v>-1862.4660261061395</v>
      </c>
      <c r="O178">
        <f t="shared" si="26"/>
        <v>222.22222222222263</v>
      </c>
      <c r="P178">
        <f t="shared" si="27"/>
        <v>-338.42344134657725</v>
      </c>
      <c r="Q178" s="2">
        <f t="shared" si="28"/>
        <v>-116.20121912435462</v>
      </c>
    </row>
    <row r="179" spans="1:17" x14ac:dyDescent="0.25">
      <c r="A179">
        <v>1.168336</v>
      </c>
      <c r="B179">
        <f t="shared" si="20"/>
        <v>2.3046186092177754</v>
      </c>
      <c r="C179">
        <f t="shared" si="21"/>
        <v>0.12467809642250564</v>
      </c>
      <c r="J179">
        <f t="shared" si="29"/>
        <v>2.2599999999999958</v>
      </c>
      <c r="K179">
        <f t="shared" si="22"/>
        <v>407.68240664209634</v>
      </c>
      <c r="L179">
        <f t="shared" si="23"/>
        <v>-1506.4783911845054</v>
      </c>
      <c r="M179">
        <f t="shared" si="24"/>
        <v>-764.83697744326321</v>
      </c>
      <c r="N179" s="1">
        <f t="shared" si="25"/>
        <v>-1863.6329619856724</v>
      </c>
      <c r="O179">
        <f t="shared" si="26"/>
        <v>221.23893805309777</v>
      </c>
      <c r="P179">
        <f t="shared" si="27"/>
        <v>-338.42344134657725</v>
      </c>
      <c r="Q179" s="2">
        <f t="shared" si="28"/>
        <v>-117.18450329347948</v>
      </c>
    </row>
    <row r="180" spans="1:17" x14ac:dyDescent="0.25">
      <c r="A180">
        <v>1.972397</v>
      </c>
      <c r="B180">
        <f t="shared" si="20"/>
        <v>3.8756257295404053</v>
      </c>
      <c r="C180">
        <f t="shared" si="21"/>
        <v>1.2606676066425695E-2</v>
      </c>
      <c r="J180">
        <f t="shared" si="29"/>
        <v>2.2699999999999956</v>
      </c>
      <c r="K180">
        <f t="shared" si="22"/>
        <v>409.88991574665465</v>
      </c>
      <c r="L180">
        <f t="shared" si="23"/>
        <v>-1506.4783911845054</v>
      </c>
      <c r="M180">
        <f t="shared" si="24"/>
        <v>-768.22121185672881</v>
      </c>
      <c r="N180" s="1">
        <f t="shared" si="25"/>
        <v>-1864.8096872945796</v>
      </c>
      <c r="O180">
        <f t="shared" si="26"/>
        <v>220.26431718061716</v>
      </c>
      <c r="P180">
        <f t="shared" si="27"/>
        <v>-338.42344134657725</v>
      </c>
      <c r="Q180" s="2">
        <f t="shared" si="28"/>
        <v>-118.15912416596009</v>
      </c>
    </row>
    <row r="181" spans="1:17" x14ac:dyDescent="0.25">
      <c r="A181">
        <v>0.35646699999999998</v>
      </c>
      <c r="B181">
        <f t="shared" si="20"/>
        <v>-1.2566637636874236</v>
      </c>
      <c r="C181">
        <f t="shared" si="21"/>
        <v>1.0363785599644351</v>
      </c>
      <c r="J181">
        <f t="shared" si="29"/>
        <v>2.2799999999999954</v>
      </c>
      <c r="K181">
        <f t="shared" si="22"/>
        <v>412.08772148317371</v>
      </c>
      <c r="L181">
        <f t="shared" si="23"/>
        <v>-1506.4783911845054</v>
      </c>
      <c r="M181">
        <f t="shared" si="24"/>
        <v>-771.60544627019453</v>
      </c>
      <c r="N181" s="1">
        <f t="shared" si="25"/>
        <v>-1865.9961159715263</v>
      </c>
      <c r="O181">
        <f t="shared" si="26"/>
        <v>219.29824561403552</v>
      </c>
      <c r="P181">
        <f t="shared" si="27"/>
        <v>-338.42344134657725</v>
      </c>
      <c r="Q181" s="2">
        <f t="shared" si="28"/>
        <v>-119.12519573254173</v>
      </c>
    </row>
    <row r="182" spans="1:17" x14ac:dyDescent="0.25">
      <c r="A182">
        <v>5.7085439999999998</v>
      </c>
      <c r="B182">
        <f t="shared" si="20"/>
        <v>7.0637690661354204</v>
      </c>
      <c r="C182">
        <f t="shared" si="21"/>
        <v>0.13659252085393542</v>
      </c>
      <c r="J182">
        <f t="shared" si="29"/>
        <v>2.2899999999999952</v>
      </c>
      <c r="K182">
        <f t="shared" si="22"/>
        <v>414.27590878307308</v>
      </c>
      <c r="L182">
        <f t="shared" si="23"/>
        <v>-1506.4783911845054</v>
      </c>
      <c r="M182">
        <f t="shared" si="24"/>
        <v>-774.98968068366025</v>
      </c>
      <c r="N182" s="1">
        <f t="shared" si="25"/>
        <v>-1867.1921630850927</v>
      </c>
      <c r="O182">
        <f t="shared" si="26"/>
        <v>218.34061135371226</v>
      </c>
      <c r="P182">
        <f t="shared" si="27"/>
        <v>-338.42344134657725</v>
      </c>
      <c r="Q182" s="2">
        <f t="shared" si="28"/>
        <v>-120.08282999286499</v>
      </c>
    </row>
    <row r="183" spans="1:17" x14ac:dyDescent="0.25">
      <c r="A183">
        <v>1.7026760000000001</v>
      </c>
      <c r="B183">
        <f t="shared" si="20"/>
        <v>3.4344804596633058</v>
      </c>
      <c r="C183">
        <f t="shared" si="21"/>
        <v>3.18351217335716E-2</v>
      </c>
      <c r="J183">
        <f t="shared" si="29"/>
        <v>2.2999999999999949</v>
      </c>
      <c r="K183">
        <f t="shared" si="22"/>
        <v>416.45456146755089</v>
      </c>
      <c r="L183">
        <f t="shared" si="23"/>
        <v>-1506.4783911845054</v>
      </c>
      <c r="M183">
        <f t="shared" si="24"/>
        <v>-778.37391509712597</v>
      </c>
      <c r="N183" s="1">
        <f t="shared" si="25"/>
        <v>-1868.3977448140804</v>
      </c>
      <c r="O183">
        <f t="shared" si="26"/>
        <v>217.39130434782658</v>
      </c>
      <c r="P183">
        <f t="shared" si="27"/>
        <v>-338.42344134657725</v>
      </c>
      <c r="Q183" s="2">
        <f t="shared" si="28"/>
        <v>-121.03213699875067</v>
      </c>
    </row>
    <row r="184" spans="1:17" x14ac:dyDescent="0.25">
      <c r="A184">
        <v>2.9940690000000001</v>
      </c>
      <c r="B184">
        <f t="shared" si="20"/>
        <v>5.1277770618815373</v>
      </c>
      <c r="C184">
        <f t="shared" si="21"/>
        <v>5.3787848887440438E-3</v>
      </c>
      <c r="J184">
        <f t="shared" si="29"/>
        <v>2.3099999999999947</v>
      </c>
      <c r="K184">
        <f t="shared" si="22"/>
        <v>418.62376226684995</v>
      </c>
      <c r="L184">
        <f t="shared" si="23"/>
        <v>-1506.4783911845054</v>
      </c>
      <c r="M184">
        <f t="shared" si="24"/>
        <v>-781.75814951059169</v>
      </c>
      <c r="N184" s="1">
        <f t="shared" si="25"/>
        <v>-1869.6127784282471</v>
      </c>
      <c r="O184">
        <f t="shared" si="26"/>
        <v>216.45021645021694</v>
      </c>
      <c r="P184">
        <f t="shared" si="27"/>
        <v>-338.42344134657725</v>
      </c>
      <c r="Q184" s="2">
        <f t="shared" si="28"/>
        <v>-121.97322489636031</v>
      </c>
    </row>
    <row r="185" spans="1:17" x14ac:dyDescent="0.25">
      <c r="A185">
        <v>1.5353349999999999</v>
      </c>
      <c r="B185">
        <f t="shared" si="20"/>
        <v>3.1241228612205263</v>
      </c>
      <c r="C185">
        <f t="shared" si="21"/>
        <v>5.0857164379828707E-2</v>
      </c>
      <c r="J185">
        <f t="shared" si="29"/>
        <v>2.3199999999999945</v>
      </c>
      <c r="K185">
        <f t="shared" si="22"/>
        <v>420.78359283910811</v>
      </c>
      <c r="L185">
        <f t="shared" si="23"/>
        <v>-1506.4783911845054</v>
      </c>
      <c r="M185">
        <f t="shared" si="24"/>
        <v>-785.14238392405741</v>
      </c>
      <c r="N185" s="1">
        <f t="shared" si="25"/>
        <v>-1870.8371822694548</v>
      </c>
      <c r="O185">
        <f t="shared" si="26"/>
        <v>215.51724137931086</v>
      </c>
      <c r="P185">
        <f t="shared" si="27"/>
        <v>-338.42344134657725</v>
      </c>
      <c r="Q185" s="2">
        <f t="shared" si="28"/>
        <v>-122.90619996726639</v>
      </c>
    </row>
    <row r="186" spans="1:17" x14ac:dyDescent="0.25">
      <c r="A186">
        <v>1.2043999999999999</v>
      </c>
      <c r="B186">
        <f t="shared" si="20"/>
        <v>2.3958216192856705</v>
      </c>
      <c r="C186">
        <f t="shared" si="21"/>
        <v>0.11466177764343356</v>
      </c>
      <c r="J186">
        <f t="shared" si="29"/>
        <v>2.3299999999999943</v>
      </c>
      <c r="K186">
        <f t="shared" si="22"/>
        <v>422.93413378880342</v>
      </c>
      <c r="L186">
        <f t="shared" si="23"/>
        <v>-1506.4783911845054</v>
      </c>
      <c r="M186">
        <f t="shared" si="24"/>
        <v>-788.52661833752302</v>
      </c>
      <c r="N186" s="1">
        <f t="shared" si="25"/>
        <v>-1872.070875733225</v>
      </c>
      <c r="O186">
        <f t="shared" si="26"/>
        <v>214.59227467811212</v>
      </c>
      <c r="P186">
        <f t="shared" si="27"/>
        <v>-338.42344134657725</v>
      </c>
      <c r="Q186" s="2">
        <f t="shared" si="28"/>
        <v>-123.83116666846513</v>
      </c>
    </row>
    <row r="187" spans="1:17" x14ac:dyDescent="0.25">
      <c r="A187">
        <v>3.180301</v>
      </c>
      <c r="B187">
        <f t="shared" si="20"/>
        <v>5.3088046056115061</v>
      </c>
      <c r="C187">
        <f t="shared" si="21"/>
        <v>1.0049970740140397E-2</v>
      </c>
      <c r="J187">
        <f t="shared" si="29"/>
        <v>2.3399999999999941</v>
      </c>
      <c r="K187">
        <f t="shared" si="22"/>
        <v>425.07546468480376</v>
      </c>
      <c r="L187">
        <f t="shared" si="23"/>
        <v>-1506.4783911845054</v>
      </c>
      <c r="M187">
        <f t="shared" si="24"/>
        <v>-791.91085275098874</v>
      </c>
      <c r="N187" s="1">
        <f t="shared" si="25"/>
        <v>-1873.3137792506905</v>
      </c>
      <c r="O187">
        <f t="shared" si="26"/>
        <v>213.67521367521422</v>
      </c>
      <c r="P187">
        <f t="shared" si="27"/>
        <v>-338.42344134657725</v>
      </c>
      <c r="Q187" s="2">
        <f t="shared" si="28"/>
        <v>-124.74822767136303</v>
      </c>
    </row>
    <row r="188" spans="1:17" x14ac:dyDescent="0.25">
      <c r="A188">
        <v>5.5472440000000001</v>
      </c>
      <c r="B188">
        <f t="shared" si="20"/>
        <v>6.9777807499497051</v>
      </c>
      <c r="C188">
        <f t="shared" si="21"/>
        <v>0.12662371218449525</v>
      </c>
      <c r="J188">
        <f t="shared" si="29"/>
        <v>2.3499999999999939</v>
      </c>
      <c r="K188">
        <f t="shared" si="22"/>
        <v>427.20766407803251</v>
      </c>
      <c r="L188">
        <f t="shared" si="23"/>
        <v>-1506.4783911845054</v>
      </c>
      <c r="M188">
        <f t="shared" si="24"/>
        <v>-795.29508716445446</v>
      </c>
      <c r="N188" s="1">
        <f t="shared" si="25"/>
        <v>-1874.5658142709271</v>
      </c>
      <c r="O188">
        <f t="shared" si="26"/>
        <v>212.76595744680907</v>
      </c>
      <c r="P188">
        <f t="shared" si="27"/>
        <v>-338.42344134657725</v>
      </c>
      <c r="Q188" s="2">
        <f t="shared" si="28"/>
        <v>-125.65748389976818</v>
      </c>
    </row>
    <row r="189" spans="1:17" x14ac:dyDescent="0.25">
      <c r="A189">
        <v>0.40054800000000002</v>
      </c>
      <c r="B189">
        <f t="shared" si="20"/>
        <v>-0.9068879419944057</v>
      </c>
      <c r="C189">
        <f t="shared" si="21"/>
        <v>0.88543436896025018</v>
      </c>
      <c r="J189">
        <f t="shared" si="29"/>
        <v>2.3599999999999937</v>
      </c>
      <c r="K189">
        <f t="shared" si="22"/>
        <v>429.33080951875803</v>
      </c>
      <c r="L189">
        <f t="shared" si="23"/>
        <v>-1506.4783911845054</v>
      </c>
      <c r="M189">
        <f t="shared" si="24"/>
        <v>-798.67932157792018</v>
      </c>
      <c r="N189" s="1">
        <f t="shared" si="25"/>
        <v>-1875.8269032436674</v>
      </c>
      <c r="O189">
        <f t="shared" si="26"/>
        <v>211.86440677966158</v>
      </c>
      <c r="P189">
        <f t="shared" si="27"/>
        <v>-338.42344134657725</v>
      </c>
      <c r="Q189" s="2">
        <f t="shared" si="28"/>
        <v>-126.55903456691567</v>
      </c>
    </row>
    <row r="190" spans="1:17" x14ac:dyDescent="0.25">
      <c r="A190">
        <v>0.51530799999999999</v>
      </c>
      <c r="B190">
        <f t="shared" si="20"/>
        <v>-0.15109443008527207</v>
      </c>
      <c r="C190">
        <f t="shared" si="21"/>
        <v>0.61634252073296814</v>
      </c>
      <c r="J190">
        <f t="shared" si="29"/>
        <v>2.3699999999999934</v>
      </c>
      <c r="K190">
        <f t="shared" si="22"/>
        <v>431.44497757351854</v>
      </c>
      <c r="L190">
        <f t="shared" si="23"/>
        <v>-1506.4783911845054</v>
      </c>
      <c r="M190">
        <f t="shared" si="24"/>
        <v>-802.0635559913859</v>
      </c>
      <c r="N190" s="1">
        <f t="shared" si="25"/>
        <v>-1877.0969696023726</v>
      </c>
      <c r="O190">
        <f t="shared" si="26"/>
        <v>210.97046413502167</v>
      </c>
      <c r="P190">
        <f t="shared" si="27"/>
        <v>-338.42344134657725</v>
      </c>
      <c r="Q190" s="2">
        <f t="shared" si="28"/>
        <v>-127.45297721155558</v>
      </c>
    </row>
    <row r="191" spans="1:17" x14ac:dyDescent="0.25">
      <c r="A191">
        <v>6.8659280000000003</v>
      </c>
      <c r="B191">
        <f t="shared" si="20"/>
        <v>7.6175906919859102</v>
      </c>
      <c r="C191">
        <f t="shared" si="21"/>
        <v>0.21163204707796623</v>
      </c>
      <c r="J191">
        <f t="shared" si="29"/>
        <v>2.3799999999999932</v>
      </c>
      <c r="K191">
        <f t="shared" si="22"/>
        <v>433.55024384169025</v>
      </c>
      <c r="L191">
        <f t="shared" si="23"/>
        <v>-1506.4783911845054</v>
      </c>
      <c r="M191">
        <f t="shared" si="24"/>
        <v>-805.44779040485162</v>
      </c>
      <c r="N191" s="1">
        <f t="shared" si="25"/>
        <v>-1878.3759377476667</v>
      </c>
      <c r="O191">
        <f t="shared" si="26"/>
        <v>210.08403361344597</v>
      </c>
      <c r="P191">
        <f t="shared" si="27"/>
        <v>-338.42344134657725</v>
      </c>
      <c r="Q191" s="2">
        <f t="shared" si="28"/>
        <v>-128.33940773313128</v>
      </c>
    </row>
    <row r="192" spans="1:17" x14ac:dyDescent="0.25">
      <c r="A192">
        <v>1.7736130000000001</v>
      </c>
      <c r="B192">
        <f t="shared" si="20"/>
        <v>3.5569331934632129</v>
      </c>
      <c r="C192">
        <f t="shared" si="21"/>
        <v>2.5594320763968382E-2</v>
      </c>
      <c r="J192">
        <f t="shared" si="29"/>
        <v>2.389999999999993</v>
      </c>
      <c r="K192">
        <f t="shared" si="22"/>
        <v>435.64668297170817</v>
      </c>
      <c r="L192">
        <f t="shared" si="23"/>
        <v>-1506.4783911845054</v>
      </c>
      <c r="M192">
        <f t="shared" si="24"/>
        <v>-808.83202481831722</v>
      </c>
      <c r="N192" s="1">
        <f t="shared" si="25"/>
        <v>-1879.6637330311146</v>
      </c>
      <c r="O192">
        <f t="shared" si="26"/>
        <v>209.2050209205027</v>
      </c>
      <c r="P192">
        <f t="shared" si="27"/>
        <v>-338.42344134657725</v>
      </c>
      <c r="Q192" s="2">
        <f t="shared" si="28"/>
        <v>-129.21842042607454</v>
      </c>
    </row>
    <row r="193" spans="1:17" x14ac:dyDescent="0.25">
      <c r="A193">
        <v>1.0170999999999999</v>
      </c>
      <c r="B193">
        <f t="shared" si="20"/>
        <v>1.8887433883575855</v>
      </c>
      <c r="C193">
        <f t="shared" si="21"/>
        <v>0.17657800350767425</v>
      </c>
      <c r="J193">
        <f t="shared" si="29"/>
        <v>2.3999999999999928</v>
      </c>
      <c r="K193">
        <f t="shared" si="22"/>
        <v>437.73436867694846</v>
      </c>
      <c r="L193">
        <f t="shared" si="23"/>
        <v>-1506.4783911845054</v>
      </c>
      <c r="M193">
        <f t="shared" si="24"/>
        <v>-812.21625923178294</v>
      </c>
      <c r="N193" s="1">
        <f t="shared" si="25"/>
        <v>-1880.96028173934</v>
      </c>
      <c r="O193">
        <f t="shared" si="26"/>
        <v>208.33333333333397</v>
      </c>
      <c r="P193">
        <f t="shared" si="27"/>
        <v>-338.42344134657725</v>
      </c>
      <c r="Q193" s="2">
        <f t="shared" si="28"/>
        <v>-130.09010801324328</v>
      </c>
    </row>
    <row r="194" spans="1:17" x14ac:dyDescent="0.25">
      <c r="A194">
        <v>0.76702700000000001</v>
      </c>
      <c r="B194">
        <f t="shared" si="20"/>
        <v>1.042177237964115</v>
      </c>
      <c r="C194">
        <f t="shared" si="21"/>
        <v>0.31744803529036042</v>
      </c>
      <c r="J194">
        <f t="shared" si="29"/>
        <v>2.4099999999999926</v>
      </c>
      <c r="K194">
        <f t="shared" si="22"/>
        <v>439.81337375128027</v>
      </c>
      <c r="L194">
        <f t="shared" si="23"/>
        <v>-1506.4783911845054</v>
      </c>
      <c r="M194">
        <f t="shared" si="24"/>
        <v>-815.60049364524866</v>
      </c>
      <c r="N194" s="1">
        <f t="shared" si="25"/>
        <v>-1882.2655110784738</v>
      </c>
      <c r="O194">
        <f t="shared" si="26"/>
        <v>207.46887966805042</v>
      </c>
      <c r="P194">
        <f t="shared" si="27"/>
        <v>-338.42344134657725</v>
      </c>
      <c r="Q194" s="2">
        <f t="shared" si="28"/>
        <v>-130.95456167852683</v>
      </c>
    </row>
    <row r="195" spans="1:17" x14ac:dyDescent="0.25">
      <c r="A195">
        <v>0.72059499999999999</v>
      </c>
      <c r="B195">
        <f t="shared" si="20"/>
        <v>0.85484300834601701</v>
      </c>
      <c r="C195">
        <f t="shared" si="21"/>
        <v>0.35584876822177486</v>
      </c>
      <c r="J195">
        <f t="shared" si="29"/>
        <v>2.4199999999999924</v>
      </c>
      <c r="K195">
        <f t="shared" si="22"/>
        <v>441.88377008429592</v>
      </c>
      <c r="L195">
        <f t="shared" si="23"/>
        <v>-1506.4783911845054</v>
      </c>
      <c r="M195">
        <f t="shared" si="24"/>
        <v>-818.98472805871438</v>
      </c>
      <c r="N195" s="1">
        <f t="shared" si="25"/>
        <v>-1883.5793491589238</v>
      </c>
      <c r="O195">
        <f t="shared" si="26"/>
        <v>206.61157024793454</v>
      </c>
      <c r="P195">
        <f t="shared" si="27"/>
        <v>-338.42344134657725</v>
      </c>
      <c r="Q195" s="2">
        <f t="shared" si="28"/>
        <v>-131.81187109864271</v>
      </c>
    </row>
    <row r="196" spans="1:17" x14ac:dyDescent="0.25">
      <c r="A196">
        <v>1.6520090000000001</v>
      </c>
      <c r="B196">
        <f t="shared" ref="B196:B259" si="30">LN(2*PI()*A196^3)</f>
        <v>3.3438534354868503</v>
      </c>
      <c r="C196">
        <f t="shared" ref="C196:C259" si="31">((A196-$G$6)^2/(2*$G$6^2*A196))</f>
        <v>3.6910139613024313E-2</v>
      </c>
      <c r="J196">
        <f t="shared" si="29"/>
        <v>2.4299999999999922</v>
      </c>
      <c r="K196">
        <f t="shared" ref="K196:K253" si="32">($G$7/2)*LN(J196)</f>
        <v>443.94562867622693</v>
      </c>
      <c r="L196">
        <f t="shared" ref="L196:L253" si="33">$G$9</f>
        <v>-1506.4783911845054</v>
      </c>
      <c r="M196">
        <f t="shared" ref="M196:M253" si="34">$G$10*J196</f>
        <v>-822.3689624721801</v>
      </c>
      <c r="N196" s="1">
        <f t="shared" ref="N196:N253" si="35">SUM(K196:M196)</f>
        <v>-1884.9017249804585</v>
      </c>
      <c r="O196">
        <f t="shared" ref="O196:O253" si="36">$G$7/(2*J196)</f>
        <v>205.76131687242864</v>
      </c>
      <c r="P196">
        <f t="shared" ref="P196:P253" si="37">$G$10</f>
        <v>-338.42344134657725</v>
      </c>
      <c r="Q196" s="2">
        <f t="shared" ref="Q196:Q253" si="38">SUM(O196:P196)</f>
        <v>-132.66212447414861</v>
      </c>
    </row>
    <row r="197" spans="1:17" x14ac:dyDescent="0.25">
      <c r="A197">
        <v>0.65241199999999999</v>
      </c>
      <c r="B197">
        <f t="shared" si="30"/>
        <v>0.5566400220666603</v>
      </c>
      <c r="C197">
        <f t="shared" si="31"/>
        <v>0.42307413493170709</v>
      </c>
      <c r="J197">
        <f>J196+$G$4</f>
        <v>2.439999999999992</v>
      </c>
      <c r="K197">
        <f t="shared" si="32"/>
        <v>445.99901965255361</v>
      </c>
      <c r="L197">
        <f t="shared" si="33"/>
        <v>-1506.4783911845054</v>
      </c>
      <c r="M197">
        <f t="shared" si="34"/>
        <v>-825.75319688564582</v>
      </c>
      <c r="N197" s="1">
        <f t="shared" si="35"/>
        <v>-1886.2325684175976</v>
      </c>
      <c r="O197">
        <f t="shared" si="36"/>
        <v>204.91803278688593</v>
      </c>
      <c r="P197">
        <f t="shared" si="37"/>
        <v>-338.42344134657725</v>
      </c>
      <c r="Q197" s="2">
        <f t="shared" si="38"/>
        <v>-133.50540855969132</v>
      </c>
    </row>
    <row r="198" spans="1:17" x14ac:dyDescent="0.25">
      <c r="A198">
        <v>1.684301</v>
      </c>
      <c r="B198">
        <f t="shared" si="30"/>
        <v>3.4019289892308024</v>
      </c>
      <c r="C198">
        <f t="shared" si="31"/>
        <v>3.3613016135443534E-2</v>
      </c>
      <c r="J198">
        <f>J197+$G$4</f>
        <v>2.4499999999999917</v>
      </c>
      <c r="K198">
        <f t="shared" si="32"/>
        <v>448.04401227831613</v>
      </c>
      <c r="L198">
        <f t="shared" si="33"/>
        <v>-1506.4783911845054</v>
      </c>
      <c r="M198">
        <f t="shared" si="34"/>
        <v>-829.13743129911143</v>
      </c>
      <c r="N198" s="1">
        <f t="shared" si="35"/>
        <v>-1887.5718102053006</v>
      </c>
      <c r="O198">
        <f t="shared" si="36"/>
        <v>204.08163265306192</v>
      </c>
      <c r="P198">
        <f t="shared" si="37"/>
        <v>-338.42344134657725</v>
      </c>
      <c r="Q198" s="2">
        <f t="shared" si="38"/>
        <v>-134.34180869351533</v>
      </c>
    </row>
    <row r="199" spans="1:17" x14ac:dyDescent="0.25">
      <c r="A199">
        <v>20.099454000000001</v>
      </c>
      <c r="B199">
        <f t="shared" si="30"/>
        <v>10.839955017960264</v>
      </c>
      <c r="C199">
        <f t="shared" si="31"/>
        <v>1.1905056147048636</v>
      </c>
      <c r="J199">
        <f>J198+$G$4</f>
        <v>2.4599999999999915</v>
      </c>
      <c r="K199">
        <f t="shared" si="32"/>
        <v>450.08067497213398</v>
      </c>
      <c r="L199">
        <f t="shared" si="33"/>
        <v>-1506.4783911845054</v>
      </c>
      <c r="M199">
        <f t="shared" si="34"/>
        <v>-832.52166571257715</v>
      </c>
      <c r="N199" s="1">
        <f t="shared" si="35"/>
        <v>-1888.9193819249485</v>
      </c>
      <c r="O199">
        <f t="shared" si="36"/>
        <v>203.25203252032591</v>
      </c>
      <c r="P199">
        <f t="shared" si="37"/>
        <v>-338.42344134657725</v>
      </c>
      <c r="Q199" s="2">
        <f t="shared" si="38"/>
        <v>-135.17140882625134</v>
      </c>
    </row>
    <row r="200" spans="1:17" x14ac:dyDescent="0.25">
      <c r="A200">
        <v>1.157518</v>
      </c>
      <c r="B200">
        <f t="shared" si="30"/>
        <v>2.2767112392491851</v>
      </c>
      <c r="C200">
        <f t="shared" si="31"/>
        <v>0.12783834738567443</v>
      </c>
      <c r="J200">
        <f>J199+$G$4</f>
        <v>2.4699999999999913</v>
      </c>
      <c r="K200">
        <f t="shared" si="32"/>
        <v>452.10907531994116</v>
      </c>
      <c r="L200">
        <f t="shared" si="33"/>
        <v>-1506.4783911845054</v>
      </c>
      <c r="M200">
        <f t="shared" si="34"/>
        <v>-835.90590012604287</v>
      </c>
      <c r="N200" s="1">
        <f t="shared" si="35"/>
        <v>-1890.2752159906072</v>
      </c>
      <c r="O200">
        <f t="shared" si="36"/>
        <v>202.42914979757157</v>
      </c>
      <c r="P200">
        <f t="shared" si="37"/>
        <v>-338.42344134657725</v>
      </c>
      <c r="Q200" s="2">
        <f t="shared" si="38"/>
        <v>-135.99429154900568</v>
      </c>
    </row>
    <row r="201" spans="1:17" x14ac:dyDescent="0.25">
      <c r="A201">
        <v>0.73587599999999997</v>
      </c>
      <c r="B201">
        <f t="shared" si="30"/>
        <v>0.91779610828478475</v>
      </c>
      <c r="C201">
        <f t="shared" si="31"/>
        <v>0.34262572080316445</v>
      </c>
      <c r="J201">
        <f>J200+$G$4</f>
        <v>2.4799999999999911</v>
      </c>
      <c r="K201">
        <f t="shared" si="32"/>
        <v>454.12928008844364</v>
      </c>
      <c r="L201">
        <f t="shared" si="33"/>
        <v>-1506.4783911845054</v>
      </c>
      <c r="M201">
        <f t="shared" si="34"/>
        <v>-839.29013453950859</v>
      </c>
      <c r="N201" s="1">
        <f t="shared" si="35"/>
        <v>-1891.6392456355702</v>
      </c>
      <c r="O201">
        <f t="shared" si="36"/>
        <v>201.61290322580717</v>
      </c>
      <c r="P201">
        <f t="shared" si="37"/>
        <v>-338.42344134657725</v>
      </c>
      <c r="Q201" s="2">
        <f t="shared" si="38"/>
        <v>-136.81053812077008</v>
      </c>
    </row>
    <row r="202" spans="1:17" x14ac:dyDescent="0.25">
      <c r="A202">
        <v>0.82846699999999995</v>
      </c>
      <c r="B202">
        <f t="shared" si="30"/>
        <v>1.2733422446232119</v>
      </c>
      <c r="C202">
        <f t="shared" si="31"/>
        <v>0.2738721159042759</v>
      </c>
      <c r="J202">
        <f>J201+$G$4</f>
        <v>2.4899999999999909</v>
      </c>
      <c r="K202">
        <f t="shared" si="32"/>
        <v>456.14135523830629</v>
      </c>
      <c r="L202">
        <f t="shared" si="33"/>
        <v>-1506.4783911845054</v>
      </c>
      <c r="M202">
        <f t="shared" si="34"/>
        <v>-842.67436895297431</v>
      </c>
      <c r="N202" s="1">
        <f t="shared" si="35"/>
        <v>-1893.0114048991736</v>
      </c>
      <c r="O202">
        <f t="shared" si="36"/>
        <v>200.80321285140636</v>
      </c>
      <c r="P202">
        <f t="shared" si="37"/>
        <v>-338.42344134657725</v>
      </c>
      <c r="Q202" s="2">
        <f t="shared" si="38"/>
        <v>-137.62022849517089</v>
      </c>
    </row>
    <row r="203" spans="1:17" x14ac:dyDescent="0.25">
      <c r="A203">
        <v>0.535304</v>
      </c>
      <c r="B203">
        <f t="shared" si="30"/>
        <v>-3.6884341086741441E-2</v>
      </c>
      <c r="C203">
        <f t="shared" si="31"/>
        <v>0.58164925346532426</v>
      </c>
      <c r="J203">
        <f>J202+$G$4</f>
        <v>2.4999999999999907</v>
      </c>
      <c r="K203">
        <f t="shared" si="32"/>
        <v>458.14536593707567</v>
      </c>
      <c r="L203">
        <f t="shared" si="33"/>
        <v>-1506.4783911845054</v>
      </c>
      <c r="M203">
        <f t="shared" si="34"/>
        <v>-846.05860336643991</v>
      </c>
      <c r="N203" s="1">
        <f t="shared" si="35"/>
        <v>-1894.3916286138697</v>
      </c>
      <c r="O203">
        <f t="shared" si="36"/>
        <v>200.00000000000074</v>
      </c>
      <c r="P203">
        <f t="shared" si="37"/>
        <v>-338.42344134657725</v>
      </c>
      <c r="Q203" s="2">
        <f t="shared" si="38"/>
        <v>-138.42344134657651</v>
      </c>
    </row>
    <row r="204" spans="1:17" x14ac:dyDescent="0.25">
      <c r="A204">
        <v>2.4169459999999998</v>
      </c>
      <c r="B204">
        <f t="shared" si="30"/>
        <v>4.4853913455867431</v>
      </c>
      <c r="C204">
        <f t="shared" si="31"/>
        <v>4.7426460829978756E-4</v>
      </c>
      <c r="J204">
        <f>J203+$G$4</f>
        <v>2.5099999999999905</v>
      </c>
      <c r="K204">
        <f t="shared" si="32"/>
        <v>460.14137657184432</v>
      </c>
      <c r="L204">
        <f t="shared" si="33"/>
        <v>-1506.4783911845054</v>
      </c>
      <c r="M204">
        <f t="shared" si="34"/>
        <v>-849.44283777990563</v>
      </c>
      <c r="N204" s="1">
        <f t="shared" si="35"/>
        <v>-1895.7798523925667</v>
      </c>
      <c r="O204">
        <f t="shared" si="36"/>
        <v>199.20318725099676</v>
      </c>
      <c r="P204">
        <f t="shared" si="37"/>
        <v>-338.42344134657725</v>
      </c>
      <c r="Q204" s="2">
        <f t="shared" si="38"/>
        <v>-139.22025409558049</v>
      </c>
    </row>
    <row r="205" spans="1:17" x14ac:dyDescent="0.25">
      <c r="A205">
        <v>3.3825340000000002</v>
      </c>
      <c r="B205">
        <f t="shared" si="30"/>
        <v>5.4937524646568514</v>
      </c>
      <c r="C205">
        <f t="shared" si="31"/>
        <v>1.6342059472498355E-2</v>
      </c>
      <c r="J205">
        <f>J204+$G$4</f>
        <v>2.5199999999999902</v>
      </c>
      <c r="K205">
        <f t="shared" si="32"/>
        <v>462.12945076166403</v>
      </c>
      <c r="L205">
        <f t="shared" si="33"/>
        <v>-1506.4783911845054</v>
      </c>
      <c r="M205">
        <f t="shared" si="34"/>
        <v>-852.82707219337135</v>
      </c>
      <c r="N205" s="1">
        <f t="shared" si="35"/>
        <v>-1897.1760126162128</v>
      </c>
      <c r="O205">
        <f t="shared" si="36"/>
        <v>198.41269841269917</v>
      </c>
      <c r="P205">
        <f t="shared" si="37"/>
        <v>-338.42344134657725</v>
      </c>
      <c r="Q205" s="2">
        <f t="shared" si="38"/>
        <v>-140.01074293387808</v>
      </c>
    </row>
    <row r="206" spans="1:17" x14ac:dyDescent="0.25">
      <c r="A206">
        <v>0.31115500000000001</v>
      </c>
      <c r="B206">
        <f t="shared" si="30"/>
        <v>-1.6645152296190382</v>
      </c>
      <c r="C206">
        <f t="shared" si="31"/>
        <v>1.2371244785512947</v>
      </c>
      <c r="J206">
        <f>J205+$G$4</f>
        <v>2.52999999999999</v>
      </c>
      <c r="K206">
        <f t="shared" si="32"/>
        <v>464.10965136971242</v>
      </c>
      <c r="L206">
        <f t="shared" si="33"/>
        <v>-1506.4783911845054</v>
      </c>
      <c r="M206">
        <f t="shared" si="34"/>
        <v>-856.21130660683707</v>
      </c>
      <c r="N206" s="1">
        <f t="shared" si="35"/>
        <v>-1898.5800464216302</v>
      </c>
      <c r="O206">
        <f t="shared" si="36"/>
        <v>197.62845849802449</v>
      </c>
      <c r="P206">
        <f t="shared" si="37"/>
        <v>-338.42344134657725</v>
      </c>
      <c r="Q206" s="2">
        <f t="shared" si="38"/>
        <v>-140.79498284855276</v>
      </c>
    </row>
    <row r="207" spans="1:17" x14ac:dyDescent="0.25">
      <c r="A207">
        <v>1.0508900000000001</v>
      </c>
      <c r="B207">
        <f t="shared" si="30"/>
        <v>1.9867893389820159</v>
      </c>
      <c r="C207">
        <f t="shared" si="31"/>
        <v>0.16339329264768371</v>
      </c>
      <c r="J207">
        <f>J206+$G$4</f>
        <v>2.5399999999999898</v>
      </c>
      <c r="K207">
        <f t="shared" si="32"/>
        <v>466.08204051522063</v>
      </c>
      <c r="L207">
        <f t="shared" si="33"/>
        <v>-1506.4783911845054</v>
      </c>
      <c r="M207">
        <f t="shared" si="34"/>
        <v>-859.59554102030279</v>
      </c>
      <c r="N207" s="1">
        <f t="shared" si="35"/>
        <v>-1899.9918916895876</v>
      </c>
      <c r="O207">
        <f t="shared" si="36"/>
        <v>196.8503937007882</v>
      </c>
      <c r="P207">
        <f t="shared" si="37"/>
        <v>-338.42344134657725</v>
      </c>
      <c r="Q207" s="2">
        <f t="shared" si="38"/>
        <v>-141.57304764578905</v>
      </c>
    </row>
    <row r="208" spans="1:17" x14ac:dyDescent="0.25">
      <c r="A208">
        <v>0.86123799999999995</v>
      </c>
      <c r="B208">
        <f t="shared" si="30"/>
        <v>1.3897238964456093</v>
      </c>
      <c r="C208">
        <f t="shared" si="31"/>
        <v>0.25345016772371015</v>
      </c>
      <c r="J208">
        <f>J207+$G$4</f>
        <v>2.5499999999999896</v>
      </c>
      <c r="K208">
        <f t="shared" si="32"/>
        <v>468.04667958516535</v>
      </c>
      <c r="L208">
        <f t="shared" si="33"/>
        <v>-1506.4783911845054</v>
      </c>
      <c r="M208">
        <f t="shared" si="34"/>
        <v>-862.97977543376851</v>
      </c>
      <c r="N208" s="1">
        <f t="shared" si="35"/>
        <v>-1901.4114870331086</v>
      </c>
      <c r="O208">
        <f t="shared" si="36"/>
        <v>196.07843137254983</v>
      </c>
      <c r="P208">
        <f t="shared" si="37"/>
        <v>-338.42344134657725</v>
      </c>
      <c r="Q208" s="2">
        <f t="shared" si="38"/>
        <v>-142.34500997402742</v>
      </c>
    </row>
    <row r="209" spans="1:17" x14ac:dyDescent="0.25">
      <c r="A209">
        <v>1.6281570000000001</v>
      </c>
      <c r="B209">
        <f t="shared" si="30"/>
        <v>3.3002231672403575</v>
      </c>
      <c r="C209">
        <f t="shared" si="31"/>
        <v>3.949330867710564E-2</v>
      </c>
      <c r="J209">
        <f>J208+$G$4</f>
        <v>2.5599999999999894</v>
      </c>
      <c r="K209">
        <f t="shared" si="32"/>
        <v>470.00362924573346</v>
      </c>
      <c r="L209">
        <f t="shared" si="33"/>
        <v>-1506.4783911845054</v>
      </c>
      <c r="M209">
        <f t="shared" si="34"/>
        <v>-866.36400984723412</v>
      </c>
      <c r="N209" s="1">
        <f t="shared" si="35"/>
        <v>-1902.838771786006</v>
      </c>
      <c r="O209">
        <f t="shared" si="36"/>
        <v>195.3125000000008</v>
      </c>
      <c r="P209">
        <f t="shared" si="37"/>
        <v>-338.42344134657725</v>
      </c>
      <c r="Q209" s="2">
        <f t="shared" si="38"/>
        <v>-143.11094134657645</v>
      </c>
    </row>
    <row r="210" spans="1:17" x14ac:dyDescent="0.25">
      <c r="A210">
        <v>0.37652000000000002</v>
      </c>
      <c r="B210">
        <f t="shared" si="30"/>
        <v>-1.0924752705000071</v>
      </c>
      <c r="C210">
        <f t="shared" si="31"/>
        <v>0.96323084306300188</v>
      </c>
      <c r="J210">
        <f>J209+$G$4</f>
        <v>2.5699999999999892</v>
      </c>
      <c r="K210">
        <f t="shared" si="32"/>
        <v>471.9529494535621</v>
      </c>
      <c r="L210">
        <f t="shared" si="33"/>
        <v>-1506.4783911845054</v>
      </c>
      <c r="M210">
        <f t="shared" si="34"/>
        <v>-869.74824426069983</v>
      </c>
      <c r="N210" s="1">
        <f t="shared" si="35"/>
        <v>-1904.2736859916431</v>
      </c>
      <c r="O210">
        <f t="shared" si="36"/>
        <v>194.55252918288019</v>
      </c>
      <c r="P210">
        <f t="shared" si="37"/>
        <v>-338.42344134657725</v>
      </c>
      <c r="Q210" s="2">
        <f t="shared" si="38"/>
        <v>-143.87091216369706</v>
      </c>
    </row>
    <row r="211" spans="1:17" x14ac:dyDescent="0.25">
      <c r="A211">
        <v>2.374711</v>
      </c>
      <c r="B211">
        <f t="shared" si="30"/>
        <v>4.4325043040252075</v>
      </c>
      <c r="C211">
        <f t="shared" si="31"/>
        <v>8.7644742221113631E-4</v>
      </c>
      <c r="J211">
        <f>J210+$G$4</f>
        <v>2.579999999999989</v>
      </c>
      <c r="K211">
        <f t="shared" si="32"/>
        <v>473.89469946676087</v>
      </c>
      <c r="L211">
        <f t="shared" si="33"/>
        <v>-1506.4783911845054</v>
      </c>
      <c r="M211">
        <f t="shared" si="34"/>
        <v>-873.13247867416555</v>
      </c>
      <c r="N211" s="1">
        <f t="shared" si="35"/>
        <v>-1905.7161703919101</v>
      </c>
      <c r="O211">
        <f t="shared" si="36"/>
        <v>193.79844961240394</v>
      </c>
      <c r="P211">
        <f t="shared" si="37"/>
        <v>-338.42344134657725</v>
      </c>
      <c r="Q211" s="2">
        <f t="shared" si="38"/>
        <v>-144.62499173417331</v>
      </c>
    </row>
    <row r="212" spans="1:17" x14ac:dyDescent="0.25">
      <c r="A212">
        <v>0.492178</v>
      </c>
      <c r="B212">
        <f t="shared" si="30"/>
        <v>-0.28886745149564685</v>
      </c>
      <c r="C212">
        <f t="shared" si="31"/>
        <v>0.66014693906587907</v>
      </c>
      <c r="J212">
        <f>J211+$G$4</f>
        <v>2.5899999999999888</v>
      </c>
      <c r="K212">
        <f t="shared" si="32"/>
        <v>475.82893785572099</v>
      </c>
      <c r="L212">
        <f t="shared" si="33"/>
        <v>-1506.4783911845054</v>
      </c>
      <c r="M212">
        <f t="shared" si="34"/>
        <v>-876.51671308763127</v>
      </c>
      <c r="N212" s="1">
        <f t="shared" si="35"/>
        <v>-1907.1661664164158</v>
      </c>
      <c r="O212">
        <f t="shared" si="36"/>
        <v>193.05019305019388</v>
      </c>
      <c r="P212">
        <f t="shared" si="37"/>
        <v>-338.42344134657725</v>
      </c>
      <c r="Q212" s="2">
        <f t="shared" si="38"/>
        <v>-145.37324829638337</v>
      </c>
    </row>
    <row r="213" spans="1:17" x14ac:dyDescent="0.25">
      <c r="A213">
        <v>0.24496499999999999</v>
      </c>
      <c r="B213">
        <f t="shared" si="30"/>
        <v>-2.3820427409466172</v>
      </c>
      <c r="C213">
        <f t="shared" si="31"/>
        <v>1.6661803858128759</v>
      </c>
      <c r="J213">
        <f>J212+$G$4</f>
        <v>2.5999999999999885</v>
      </c>
      <c r="K213">
        <f t="shared" si="32"/>
        <v>477.75572251371597</v>
      </c>
      <c r="L213">
        <f t="shared" si="33"/>
        <v>-1506.4783911845054</v>
      </c>
      <c r="M213">
        <f t="shared" si="34"/>
        <v>-879.90094750109699</v>
      </c>
      <c r="N213" s="1">
        <f t="shared" si="35"/>
        <v>-1908.6236161718866</v>
      </c>
      <c r="O213">
        <f t="shared" si="36"/>
        <v>192.30769230769315</v>
      </c>
      <c r="P213">
        <f t="shared" si="37"/>
        <v>-338.42344134657725</v>
      </c>
      <c r="Q213" s="2">
        <f t="shared" si="38"/>
        <v>-146.1157490388841</v>
      </c>
    </row>
    <row r="214" spans="1:17" x14ac:dyDescent="0.25">
      <c r="A214">
        <v>2.7038799999999998</v>
      </c>
      <c r="B214">
        <f t="shared" si="30"/>
        <v>4.8219404019025331</v>
      </c>
      <c r="C214">
        <f t="shared" si="31"/>
        <v>7.8496251584109786E-4</v>
      </c>
      <c r="J214">
        <f>J213+$G$4</f>
        <v>2.6099999999999883</v>
      </c>
      <c r="K214">
        <f t="shared" si="32"/>
        <v>479.67511066729878</v>
      </c>
      <c r="L214">
        <f t="shared" si="33"/>
        <v>-1506.4783911845054</v>
      </c>
      <c r="M214">
        <f t="shared" si="34"/>
        <v>-883.28518191456271</v>
      </c>
      <c r="N214" s="1">
        <f t="shared" si="35"/>
        <v>-1910.0884624317691</v>
      </c>
      <c r="O214">
        <f t="shared" si="36"/>
        <v>191.5708812260545</v>
      </c>
      <c r="P214">
        <f t="shared" si="37"/>
        <v>-338.42344134657725</v>
      </c>
      <c r="Q214" s="2">
        <f t="shared" si="38"/>
        <v>-146.85256012052275</v>
      </c>
    </row>
    <row r="215" spans="1:17" x14ac:dyDescent="0.25">
      <c r="A215">
        <v>0.56937400000000005</v>
      </c>
      <c r="B215">
        <f t="shared" si="30"/>
        <v>0.14822376456573982</v>
      </c>
      <c r="C215">
        <f t="shared" si="31"/>
        <v>0.52840155038606806</v>
      </c>
      <c r="J215">
        <f>J214+$G$4</f>
        <v>2.6199999999999881</v>
      </c>
      <c r="K215">
        <f t="shared" si="32"/>
        <v>481.5871588865005</v>
      </c>
      <c r="L215">
        <f t="shared" si="33"/>
        <v>-1506.4783911845054</v>
      </c>
      <c r="M215">
        <f t="shared" si="34"/>
        <v>-886.66941632802832</v>
      </c>
      <c r="N215" s="1">
        <f t="shared" si="35"/>
        <v>-1911.5606486260333</v>
      </c>
      <c r="O215">
        <f t="shared" si="36"/>
        <v>190.83969465648943</v>
      </c>
      <c r="P215">
        <f t="shared" si="37"/>
        <v>-338.42344134657725</v>
      </c>
      <c r="Q215" s="2">
        <f t="shared" si="38"/>
        <v>-147.58374669008782</v>
      </c>
    </row>
    <row r="216" spans="1:17" x14ac:dyDescent="0.25">
      <c r="A216">
        <v>1.289453</v>
      </c>
      <c r="B216">
        <f t="shared" si="30"/>
        <v>2.6005313587271224</v>
      </c>
      <c r="C216">
        <f t="shared" si="31"/>
        <v>9.3878093210873773E-2</v>
      </c>
      <c r="J216">
        <f>J215+$G$4</f>
        <v>2.6299999999999879</v>
      </c>
      <c r="K216">
        <f t="shared" si="32"/>
        <v>483.49192309483431</v>
      </c>
      <c r="L216">
        <f t="shared" si="33"/>
        <v>-1506.4783911845054</v>
      </c>
      <c r="M216">
        <f t="shared" si="34"/>
        <v>-890.05365074149404</v>
      </c>
      <c r="N216" s="1">
        <f t="shared" si="35"/>
        <v>-1913.0401188311653</v>
      </c>
      <c r="O216">
        <f t="shared" si="36"/>
        <v>190.11406844106551</v>
      </c>
      <c r="P216">
        <f t="shared" si="37"/>
        <v>-338.42344134657725</v>
      </c>
      <c r="Q216" s="2">
        <f t="shared" si="38"/>
        <v>-148.30937290551174</v>
      </c>
    </row>
    <row r="217" spans="1:17" x14ac:dyDescent="0.25">
      <c r="A217">
        <v>3.858139</v>
      </c>
      <c r="B217">
        <f t="shared" si="30"/>
        <v>5.8884318950046248</v>
      </c>
      <c r="C217">
        <f t="shared" si="31"/>
        <v>3.5023364354402384E-2</v>
      </c>
      <c r="J217">
        <f>J216+$G$4</f>
        <v>2.6399999999999877</v>
      </c>
      <c r="K217">
        <f t="shared" si="32"/>
        <v>485.38945857911011</v>
      </c>
      <c r="L217">
        <f t="shared" si="33"/>
        <v>-1506.4783911845054</v>
      </c>
      <c r="M217">
        <f t="shared" si="34"/>
        <v>-893.43788515495976</v>
      </c>
      <c r="N217" s="1">
        <f t="shared" si="35"/>
        <v>-1914.526817760355</v>
      </c>
      <c r="O217">
        <f t="shared" si="36"/>
        <v>189.39393939394029</v>
      </c>
      <c r="P217">
        <f t="shared" si="37"/>
        <v>-338.42344134657725</v>
      </c>
      <c r="Q217" s="2">
        <f t="shared" si="38"/>
        <v>-149.02950195263696</v>
      </c>
    </row>
    <row r="218" spans="1:17" x14ac:dyDescent="0.25">
      <c r="A218">
        <v>2.7947790000000001</v>
      </c>
      <c r="B218">
        <f t="shared" si="30"/>
        <v>4.9211361675496708</v>
      </c>
      <c r="C218">
        <f t="shared" si="31"/>
        <v>1.8236047573019127E-3</v>
      </c>
      <c r="J218">
        <f>J217+$G$4</f>
        <v>2.6499999999999875</v>
      </c>
      <c r="K218">
        <f t="shared" si="32"/>
        <v>487.27981999906308</v>
      </c>
      <c r="L218">
        <f t="shared" si="33"/>
        <v>-1506.4783911845054</v>
      </c>
      <c r="M218">
        <f t="shared" si="34"/>
        <v>-896.82211956842548</v>
      </c>
      <c r="N218" s="1">
        <f t="shared" si="35"/>
        <v>-1916.0206907538677</v>
      </c>
      <c r="O218">
        <f t="shared" si="36"/>
        <v>188.67924528301975</v>
      </c>
      <c r="P218">
        <f t="shared" si="37"/>
        <v>-338.42344134657725</v>
      </c>
      <c r="Q218" s="2">
        <f t="shared" si="38"/>
        <v>-149.7441960635575</v>
      </c>
    </row>
    <row r="219" spans="1:17" x14ac:dyDescent="0.25">
      <c r="A219">
        <v>0.61477000000000004</v>
      </c>
      <c r="B219">
        <f t="shared" si="30"/>
        <v>0.37835587181489788</v>
      </c>
      <c r="C219">
        <f t="shared" si="31"/>
        <v>0.46707881425681858</v>
      </c>
      <c r="J219">
        <f>J218+$G$4</f>
        <v>2.6599999999999873</v>
      </c>
      <c r="K219">
        <f t="shared" si="32"/>
        <v>489.16306139680142</v>
      </c>
      <c r="L219">
        <f t="shared" si="33"/>
        <v>-1506.4783911845054</v>
      </c>
      <c r="M219">
        <f t="shared" si="34"/>
        <v>-900.2063539818912</v>
      </c>
      <c r="N219" s="1">
        <f t="shared" si="35"/>
        <v>-1917.5216837695953</v>
      </c>
      <c r="O219">
        <f t="shared" si="36"/>
        <v>187.96992481203097</v>
      </c>
      <c r="P219">
        <f t="shared" si="37"/>
        <v>-338.42344134657725</v>
      </c>
      <c r="Q219" s="2">
        <f t="shared" si="38"/>
        <v>-150.45351653454628</v>
      </c>
    </row>
    <row r="220" spans="1:17" x14ac:dyDescent="0.25">
      <c r="A220">
        <v>5.6816529999999998</v>
      </c>
      <c r="B220">
        <f t="shared" si="30"/>
        <v>7.0496037009735053</v>
      </c>
      <c r="C220">
        <f t="shared" si="31"/>
        <v>0.13492053442804713</v>
      </c>
      <c r="J220">
        <f>J219+$G$4</f>
        <v>2.6699999999999871</v>
      </c>
      <c r="K220">
        <f t="shared" si="32"/>
        <v>491.03923620607662</v>
      </c>
      <c r="L220">
        <f t="shared" si="33"/>
        <v>-1506.4783911845054</v>
      </c>
      <c r="M220">
        <f t="shared" si="34"/>
        <v>-903.59058839535692</v>
      </c>
      <c r="N220" s="1">
        <f t="shared" si="35"/>
        <v>-1919.0297433737858</v>
      </c>
      <c r="O220">
        <f t="shared" si="36"/>
        <v>187.26591760299715</v>
      </c>
      <c r="P220">
        <f t="shared" si="37"/>
        <v>-338.42344134657725</v>
      </c>
      <c r="Q220" s="2">
        <f t="shared" si="38"/>
        <v>-151.1575237435801</v>
      </c>
    </row>
    <row r="221" spans="1:17" x14ac:dyDescent="0.25">
      <c r="A221">
        <v>0.51732</v>
      </c>
      <c r="B221">
        <f t="shared" si="30"/>
        <v>-0.13940385489593499</v>
      </c>
      <c r="C221">
        <f t="shared" si="31"/>
        <v>0.61272489786781736</v>
      </c>
      <c r="J221">
        <f>J220+$G$4</f>
        <v>2.6799999999999868</v>
      </c>
      <c r="K221">
        <f t="shared" si="32"/>
        <v>492.90839726138017</v>
      </c>
      <c r="L221">
        <f t="shared" si="33"/>
        <v>-1506.4783911845054</v>
      </c>
      <c r="M221">
        <f t="shared" si="34"/>
        <v>-906.97482280882252</v>
      </c>
      <c r="N221" s="1">
        <f t="shared" si="35"/>
        <v>-1920.5448167319478</v>
      </c>
      <c r="O221">
        <f t="shared" si="36"/>
        <v>186.56716417910539</v>
      </c>
      <c r="P221">
        <f t="shared" si="37"/>
        <v>-338.42344134657725</v>
      </c>
      <c r="Q221" s="2">
        <f t="shared" si="38"/>
        <v>-151.85627716747186</v>
      </c>
    </row>
    <row r="222" spans="1:17" x14ac:dyDescent="0.25">
      <c r="A222">
        <v>0.49107099999999998</v>
      </c>
      <c r="B222">
        <f t="shared" si="30"/>
        <v>-0.29562260996148609</v>
      </c>
      <c r="C222">
        <f t="shared" si="31"/>
        <v>0.66235112687740316</v>
      </c>
      <c r="J222">
        <f>J221+$G$4</f>
        <v>2.6899999999999866</v>
      </c>
      <c r="K222">
        <f t="shared" si="32"/>
        <v>494.77059680687142</v>
      </c>
      <c r="L222">
        <f t="shared" si="33"/>
        <v>-1506.4783911845054</v>
      </c>
      <c r="M222">
        <f t="shared" si="34"/>
        <v>-910.35905722228824</v>
      </c>
      <c r="N222" s="1">
        <f t="shared" si="35"/>
        <v>-1922.0668515999223</v>
      </c>
      <c r="O222">
        <f t="shared" si="36"/>
        <v>185.87360594795632</v>
      </c>
      <c r="P222">
        <f t="shared" si="37"/>
        <v>-338.42344134657725</v>
      </c>
      <c r="Q222" s="2">
        <f t="shared" si="38"/>
        <v>-152.54983539862093</v>
      </c>
    </row>
    <row r="223" spans="1:17" x14ac:dyDescent="0.25">
      <c r="A223">
        <v>10.515955999999999</v>
      </c>
      <c r="B223">
        <f t="shared" si="30"/>
        <v>8.8965582346847345</v>
      </c>
      <c r="C223">
        <f t="shared" si="31"/>
        <v>0.46956979476428062</v>
      </c>
      <c r="J223">
        <f>J222+$G$4</f>
        <v>2.6999999999999864</v>
      </c>
      <c r="K223">
        <f t="shared" si="32"/>
        <v>496.62588650513919</v>
      </c>
      <c r="L223">
        <f t="shared" si="33"/>
        <v>-1506.4783911845054</v>
      </c>
      <c r="M223">
        <f t="shared" si="34"/>
        <v>-913.74329163575396</v>
      </c>
      <c r="N223" s="1">
        <f t="shared" si="35"/>
        <v>-1923.5957963151202</v>
      </c>
      <c r="O223">
        <f t="shared" si="36"/>
        <v>185.18518518518613</v>
      </c>
      <c r="P223">
        <f t="shared" si="37"/>
        <v>-338.42344134657725</v>
      </c>
      <c r="Q223" s="2">
        <f t="shared" si="38"/>
        <v>-153.23825616139112</v>
      </c>
    </row>
    <row r="224" spans="1:17" x14ac:dyDescent="0.25">
      <c r="A224">
        <v>1.6010340000000001</v>
      </c>
      <c r="B224">
        <f t="shared" si="30"/>
        <v>3.249826077957727</v>
      </c>
      <c r="C224">
        <f t="shared" si="31"/>
        <v>4.2591256513225158E-2</v>
      </c>
      <c r="J224">
        <f>J223+$G$4</f>
        <v>2.7099999999999862</v>
      </c>
      <c r="K224">
        <f t="shared" si="32"/>
        <v>498.47431744580223</v>
      </c>
      <c r="L224">
        <f t="shared" si="33"/>
        <v>-1506.4783911845054</v>
      </c>
      <c r="M224">
        <f t="shared" si="34"/>
        <v>-917.12752604921968</v>
      </c>
      <c r="N224" s="1">
        <f t="shared" si="35"/>
        <v>-1925.1315997879228</v>
      </c>
      <c r="O224">
        <f t="shared" si="36"/>
        <v>184.50184501845112</v>
      </c>
      <c r="P224">
        <f t="shared" si="37"/>
        <v>-338.42344134657725</v>
      </c>
      <c r="Q224" s="2">
        <f t="shared" si="38"/>
        <v>-153.92159632812613</v>
      </c>
    </row>
    <row r="225" spans="1:17" x14ac:dyDescent="0.25">
      <c r="A225">
        <v>0.88577099999999998</v>
      </c>
      <c r="B225">
        <f t="shared" si="30"/>
        <v>1.4739865860208041</v>
      </c>
      <c r="C225">
        <f t="shared" si="31"/>
        <v>0.2392741124041316</v>
      </c>
      <c r="J225">
        <f>J224+$G$4</f>
        <v>2.719999999999986</v>
      </c>
      <c r="K225">
        <f t="shared" si="32"/>
        <v>500.31594015395041</v>
      </c>
      <c r="L225">
        <f t="shared" si="33"/>
        <v>-1506.4783911845054</v>
      </c>
      <c r="M225">
        <f t="shared" si="34"/>
        <v>-920.5117604626854</v>
      </c>
      <c r="N225" s="1">
        <f t="shared" si="35"/>
        <v>-1926.6742114932404</v>
      </c>
      <c r="O225">
        <f t="shared" si="36"/>
        <v>183.82352941176566</v>
      </c>
      <c r="P225">
        <f t="shared" si="37"/>
        <v>-338.42344134657725</v>
      </c>
      <c r="Q225" s="2">
        <f t="shared" si="38"/>
        <v>-154.59991193481159</v>
      </c>
    </row>
    <row r="226" spans="1:17" x14ac:dyDescent="0.25">
      <c r="A226">
        <v>2.6408330000000002</v>
      </c>
      <c r="B226">
        <f t="shared" si="30"/>
        <v>4.7511602594854594</v>
      </c>
      <c r="C226">
        <f t="shared" si="31"/>
        <v>3.0774603147533413E-4</v>
      </c>
      <c r="J226">
        <f>J225+$G$4</f>
        <v>2.7299999999999858</v>
      </c>
      <c r="K226">
        <f t="shared" si="32"/>
        <v>502.15080459843153</v>
      </c>
      <c r="L226">
        <f t="shared" si="33"/>
        <v>-1506.4783911845054</v>
      </c>
      <c r="M226">
        <f t="shared" si="34"/>
        <v>-923.89599487615112</v>
      </c>
      <c r="N226" s="1">
        <f t="shared" si="35"/>
        <v>-1928.223581462225</v>
      </c>
      <c r="O226">
        <f t="shared" si="36"/>
        <v>183.15018315018409</v>
      </c>
      <c r="P226">
        <f t="shared" si="37"/>
        <v>-338.42344134657725</v>
      </c>
      <c r="Q226" s="2">
        <f t="shared" si="38"/>
        <v>-155.27325819639316</v>
      </c>
    </row>
    <row r="227" spans="1:17" x14ac:dyDescent="0.25">
      <c r="A227">
        <v>0.40712199999999998</v>
      </c>
      <c r="B227">
        <f t="shared" si="30"/>
        <v>-0.85805008606205069</v>
      </c>
      <c r="C227">
        <f t="shared" si="31"/>
        <v>0.86578770860817789</v>
      </c>
      <c r="J227">
        <f>J226+$G$4</f>
        <v>2.7399999999999856</v>
      </c>
      <c r="K227">
        <f t="shared" si="32"/>
        <v>503.97896019998677</v>
      </c>
      <c r="L227">
        <f t="shared" si="33"/>
        <v>-1506.4783911845054</v>
      </c>
      <c r="M227">
        <f t="shared" si="34"/>
        <v>-927.28022928961673</v>
      </c>
      <c r="N227" s="1">
        <f t="shared" si="35"/>
        <v>-1929.7796602741355</v>
      </c>
      <c r="O227">
        <f t="shared" si="36"/>
        <v>182.48175182481847</v>
      </c>
      <c r="P227">
        <f t="shared" si="37"/>
        <v>-338.42344134657725</v>
      </c>
      <c r="Q227" s="2">
        <f t="shared" si="38"/>
        <v>-155.94168952175878</v>
      </c>
    </row>
    <row r="228" spans="1:17" x14ac:dyDescent="0.25">
      <c r="A228">
        <v>4.2811500000000002</v>
      </c>
      <c r="B228">
        <f t="shared" si="30"/>
        <v>6.2005420616834561</v>
      </c>
      <c r="C228">
        <f t="shared" si="31"/>
        <v>5.5040679037164433E-2</v>
      </c>
      <c r="J228">
        <f>J227+$G$4</f>
        <v>2.7499999999999853</v>
      </c>
      <c r="K228">
        <f t="shared" si="32"/>
        <v>505.80045583923726</v>
      </c>
      <c r="L228">
        <f t="shared" si="33"/>
        <v>-1506.4783911845054</v>
      </c>
      <c r="M228">
        <f t="shared" si="34"/>
        <v>-930.66446370308245</v>
      </c>
      <c r="N228" s="1">
        <f t="shared" si="35"/>
        <v>-1931.3423990483507</v>
      </c>
      <c r="O228">
        <f t="shared" si="36"/>
        <v>181.81818181818278</v>
      </c>
      <c r="P228">
        <f t="shared" si="37"/>
        <v>-338.42344134657725</v>
      </c>
      <c r="Q228" s="2">
        <f t="shared" si="38"/>
        <v>-156.60525952839447</v>
      </c>
    </row>
    <row r="229" spans="1:17" x14ac:dyDescent="0.25">
      <c r="A229">
        <v>0.52023799999999998</v>
      </c>
      <c r="B229">
        <f t="shared" si="30"/>
        <v>-0.12252957301509719</v>
      </c>
      <c r="C229">
        <f t="shared" si="31"/>
        <v>0.60753013085206087</v>
      </c>
      <c r="J229">
        <f>J228+$G$4</f>
        <v>2.7599999999999851</v>
      </c>
      <c r="K229">
        <f t="shared" si="32"/>
        <v>507.61533986452667</v>
      </c>
      <c r="L229">
        <f t="shared" si="33"/>
        <v>-1506.4783911845054</v>
      </c>
      <c r="M229">
        <f t="shared" si="34"/>
        <v>-934.04869811654817</v>
      </c>
      <c r="N229" s="1">
        <f t="shared" si="35"/>
        <v>-1932.9117494365269</v>
      </c>
      <c r="O229">
        <f t="shared" si="36"/>
        <v>181.15942028985606</v>
      </c>
      <c r="P229">
        <f t="shared" si="37"/>
        <v>-338.42344134657725</v>
      </c>
      <c r="Q229" s="2">
        <f t="shared" si="38"/>
        <v>-157.26402105672119</v>
      </c>
    </row>
    <row r="230" spans="1:17" x14ac:dyDescent="0.25">
      <c r="A230">
        <v>0.56746200000000002</v>
      </c>
      <c r="B230">
        <f t="shared" si="30"/>
        <v>0.13813258974650544</v>
      </c>
      <c r="C230">
        <f t="shared" si="31"/>
        <v>0.53121204736854111</v>
      </c>
      <c r="J230">
        <f>J229+$G$4</f>
        <v>2.7699999999999849</v>
      </c>
      <c r="K230">
        <f t="shared" si="32"/>
        <v>509.4236600996208</v>
      </c>
      <c r="L230">
        <f t="shared" si="33"/>
        <v>-1506.4783911845054</v>
      </c>
      <c r="M230">
        <f t="shared" si="34"/>
        <v>-937.43293253001389</v>
      </c>
      <c r="N230" s="1">
        <f t="shared" si="35"/>
        <v>-1934.4876636148986</v>
      </c>
      <c r="O230">
        <f t="shared" si="36"/>
        <v>180.50541516245585</v>
      </c>
      <c r="P230">
        <f t="shared" si="37"/>
        <v>-338.42344134657725</v>
      </c>
      <c r="Q230" s="2">
        <f t="shared" si="38"/>
        <v>-157.9180261841214</v>
      </c>
    </row>
    <row r="231" spans="1:17" x14ac:dyDescent="0.25">
      <c r="A231">
        <v>5.2751049999999999</v>
      </c>
      <c r="B231">
        <f t="shared" si="30"/>
        <v>6.8268728195412276</v>
      </c>
      <c r="C231">
        <f t="shared" si="31"/>
        <v>0.11015779657026192</v>
      </c>
      <c r="J231">
        <f>J230+$G$4</f>
        <v>2.7799999999999847</v>
      </c>
      <c r="K231">
        <f t="shared" si="32"/>
        <v>511.22546385127009</v>
      </c>
      <c r="L231">
        <f t="shared" si="33"/>
        <v>-1506.4783911845054</v>
      </c>
      <c r="M231">
        <f t="shared" si="34"/>
        <v>-940.81716694347961</v>
      </c>
      <c r="N231" s="1">
        <f t="shared" si="35"/>
        <v>-1936.0700942767148</v>
      </c>
      <c r="O231">
        <f t="shared" si="36"/>
        <v>179.85611510791466</v>
      </c>
      <c r="P231">
        <f t="shared" si="37"/>
        <v>-338.42344134657725</v>
      </c>
      <c r="Q231" s="2">
        <f t="shared" si="38"/>
        <v>-158.56732623866259</v>
      </c>
    </row>
    <row r="232" spans="1:17" x14ac:dyDescent="0.25">
      <c r="A232">
        <v>0.76894799999999996</v>
      </c>
      <c r="B232">
        <f t="shared" si="30"/>
        <v>1.0496812702625449</v>
      </c>
      <c r="C232">
        <f t="shared" si="31"/>
        <v>0.31596858279672524</v>
      </c>
      <c r="J232">
        <f>J231+$G$4</f>
        <v>2.7899999999999845</v>
      </c>
      <c r="K232">
        <f t="shared" si="32"/>
        <v>513.02079791663436</v>
      </c>
      <c r="L232">
        <f t="shared" si="33"/>
        <v>-1506.4783911845054</v>
      </c>
      <c r="M232">
        <f t="shared" si="34"/>
        <v>-944.20140135694533</v>
      </c>
      <c r="N232" s="1">
        <f t="shared" si="35"/>
        <v>-1937.6589946248164</v>
      </c>
      <c r="O232">
        <f t="shared" si="36"/>
        <v>179.21146953405116</v>
      </c>
      <c r="P232">
        <f t="shared" si="37"/>
        <v>-338.42344134657725</v>
      </c>
      <c r="Q232" s="2">
        <f t="shared" si="38"/>
        <v>-159.21197181252609</v>
      </c>
    </row>
    <row r="233" spans="1:17" x14ac:dyDescent="0.25">
      <c r="A233">
        <v>3.0928179999999998</v>
      </c>
      <c r="B233">
        <f t="shared" si="30"/>
        <v>5.2251250146812058</v>
      </c>
      <c r="C233">
        <f t="shared" si="31"/>
        <v>7.708997960086195E-3</v>
      </c>
      <c r="J233">
        <f>J232+$G$4</f>
        <v>2.7999999999999843</v>
      </c>
      <c r="K233">
        <f t="shared" si="32"/>
        <v>514.80970859057629</v>
      </c>
      <c r="L233">
        <f t="shared" si="33"/>
        <v>-1506.4783911845054</v>
      </c>
      <c r="M233">
        <f t="shared" si="34"/>
        <v>-947.58563577041093</v>
      </c>
      <c r="N233" s="1">
        <f t="shared" si="35"/>
        <v>-1939.2543183643402</v>
      </c>
      <c r="O233">
        <f t="shared" si="36"/>
        <v>178.57142857142958</v>
      </c>
      <c r="P233">
        <f t="shared" si="37"/>
        <v>-338.42344134657725</v>
      </c>
      <c r="Q233" s="2">
        <f t="shared" si="38"/>
        <v>-159.85201277514767</v>
      </c>
    </row>
    <row r="234" spans="1:17" x14ac:dyDescent="0.25">
      <c r="A234">
        <v>6.8156109999999996</v>
      </c>
      <c r="B234">
        <f t="shared" si="30"/>
        <v>7.5955242153157201</v>
      </c>
      <c r="C234">
        <f t="shared" si="31"/>
        <v>0.20826545837262225</v>
      </c>
      <c r="J234">
        <f>J233+$G$4</f>
        <v>2.8099999999999841</v>
      </c>
      <c r="K234">
        <f t="shared" si="32"/>
        <v>516.59224167282434</v>
      </c>
      <c r="L234">
        <f t="shared" si="33"/>
        <v>-1506.4783911845054</v>
      </c>
      <c r="M234">
        <f t="shared" si="34"/>
        <v>-950.96987018387665</v>
      </c>
      <c r="N234" s="1">
        <f t="shared" si="35"/>
        <v>-1940.8560196955577</v>
      </c>
      <c r="O234">
        <f t="shared" si="36"/>
        <v>177.93594306049923</v>
      </c>
      <c r="P234">
        <f t="shared" si="37"/>
        <v>-338.42344134657725</v>
      </c>
      <c r="Q234" s="2">
        <f t="shared" si="38"/>
        <v>-160.48749828607802</v>
      </c>
    </row>
    <row r="235" spans="1:17" x14ac:dyDescent="0.25">
      <c r="A235">
        <v>1.3222309999999999</v>
      </c>
      <c r="B235">
        <f t="shared" si="30"/>
        <v>2.6758384506534174</v>
      </c>
      <c r="C235">
        <f t="shared" si="31"/>
        <v>8.6808843950870337E-2</v>
      </c>
      <c r="J235">
        <f>J234+$G$4</f>
        <v>2.8199999999999839</v>
      </c>
      <c r="K235">
        <f t="shared" si="32"/>
        <v>518.36844247500824</v>
      </c>
      <c r="L235">
        <f t="shared" si="33"/>
        <v>-1506.4783911845054</v>
      </c>
      <c r="M235">
        <f t="shared" si="34"/>
        <v>-954.35410459734237</v>
      </c>
      <c r="N235" s="1">
        <f t="shared" si="35"/>
        <v>-1942.4640533068396</v>
      </c>
      <c r="O235">
        <f t="shared" si="36"/>
        <v>177.3049645390081</v>
      </c>
      <c r="P235">
        <f t="shared" si="37"/>
        <v>-338.42344134657725</v>
      </c>
      <c r="Q235" s="2">
        <f t="shared" si="38"/>
        <v>-161.11847680756915</v>
      </c>
    </row>
    <row r="236" spans="1:17" x14ac:dyDescent="0.25">
      <c r="A236">
        <v>11.589816000000001</v>
      </c>
      <c r="B236">
        <f t="shared" si="30"/>
        <v>9.1882574108213806</v>
      </c>
      <c r="C236">
        <f t="shared" si="31"/>
        <v>0.54848766534077498</v>
      </c>
      <c r="J236">
        <f>J235+$G$4</f>
        <v>2.8299999999999836</v>
      </c>
      <c r="K236">
        <f t="shared" si="32"/>
        <v>520.13835582757031</v>
      </c>
      <c r="L236">
        <f t="shared" si="33"/>
        <v>-1506.4783911845054</v>
      </c>
      <c r="M236">
        <f t="shared" si="34"/>
        <v>-957.73833901080809</v>
      </c>
      <c r="N236" s="1">
        <f t="shared" si="35"/>
        <v>-1944.0783743677432</v>
      </c>
      <c r="O236">
        <f t="shared" si="36"/>
        <v>176.67844522968301</v>
      </c>
      <c r="P236">
        <f t="shared" si="37"/>
        <v>-338.42344134657725</v>
      </c>
      <c r="Q236" s="2">
        <f t="shared" si="38"/>
        <v>-161.74499611689424</v>
      </c>
    </row>
    <row r="237" spans="1:17" x14ac:dyDescent="0.25">
      <c r="A237">
        <v>0.84279599999999999</v>
      </c>
      <c r="B237">
        <f t="shared" si="30"/>
        <v>1.3247860369658073</v>
      </c>
      <c r="C237">
        <f t="shared" si="31"/>
        <v>0.26472297194121613</v>
      </c>
      <c r="J237">
        <f>J236+$G$4</f>
        <v>2.8399999999999834</v>
      </c>
      <c r="K237">
        <f t="shared" si="32"/>
        <v>521.90202608655443</v>
      </c>
      <c r="L237">
        <f t="shared" si="33"/>
        <v>-1506.4783911845054</v>
      </c>
      <c r="M237">
        <f t="shared" si="34"/>
        <v>-961.12257342427381</v>
      </c>
      <c r="N237" s="1">
        <f t="shared" si="35"/>
        <v>-1945.6989385222248</v>
      </c>
      <c r="O237">
        <f t="shared" si="36"/>
        <v>176.05633802817005</v>
      </c>
      <c r="P237">
        <f t="shared" si="37"/>
        <v>-338.42344134657725</v>
      </c>
      <c r="Q237" s="2">
        <f t="shared" si="38"/>
        <v>-162.3671033184072</v>
      </c>
    </row>
    <row r="238" spans="1:17" x14ac:dyDescent="0.25">
      <c r="A238">
        <v>1.795353</v>
      </c>
      <c r="B238">
        <f t="shared" si="30"/>
        <v>3.5934820463713346</v>
      </c>
      <c r="C238">
        <f t="shared" si="31"/>
        <v>2.3867514427841959E-2</v>
      </c>
      <c r="J238">
        <f>J237+$G$4</f>
        <v>2.8499999999999832</v>
      </c>
      <c r="K238">
        <f t="shared" si="32"/>
        <v>523.65949714027659</v>
      </c>
      <c r="L238">
        <f t="shared" si="33"/>
        <v>-1506.4783911845054</v>
      </c>
      <c r="M238">
        <f t="shared" si="34"/>
        <v>-964.50680783773953</v>
      </c>
      <c r="N238" s="1">
        <f t="shared" si="35"/>
        <v>-1947.3257018819684</v>
      </c>
      <c r="O238">
        <f t="shared" si="36"/>
        <v>175.43859649122911</v>
      </c>
      <c r="P238">
        <f t="shared" si="37"/>
        <v>-338.42344134657725</v>
      </c>
      <c r="Q238" s="2">
        <f t="shared" si="38"/>
        <v>-162.98484485534814</v>
      </c>
    </row>
    <row r="239" spans="1:17" x14ac:dyDescent="0.25">
      <c r="A239">
        <v>0.47957100000000003</v>
      </c>
      <c r="B239">
        <f t="shared" si="30"/>
        <v>-0.36671290772924608</v>
      </c>
      <c r="C239">
        <f t="shared" si="31"/>
        <v>0.68587459691799757</v>
      </c>
      <c r="J239">
        <f>J238+$G$4</f>
        <v>2.859999999999983</v>
      </c>
      <c r="K239">
        <f t="shared" si="32"/>
        <v>525.41081241587767</v>
      </c>
      <c r="L239">
        <f t="shared" si="33"/>
        <v>-1506.4783911845054</v>
      </c>
      <c r="M239">
        <f t="shared" si="34"/>
        <v>-967.89104225120514</v>
      </c>
      <c r="N239" s="1">
        <f t="shared" si="35"/>
        <v>-1948.9586210198329</v>
      </c>
      <c r="O239">
        <f t="shared" si="36"/>
        <v>174.82517482517588</v>
      </c>
      <c r="P239">
        <f t="shared" si="37"/>
        <v>-338.42344134657725</v>
      </c>
      <c r="Q239" s="2">
        <f t="shared" si="38"/>
        <v>-163.59826652140137</v>
      </c>
    </row>
    <row r="240" spans="1:17" x14ac:dyDescent="0.25">
      <c r="A240">
        <v>0.27762700000000001</v>
      </c>
      <c r="B240">
        <f t="shared" si="30"/>
        <v>-2.0065533120845989</v>
      </c>
      <c r="C240">
        <f t="shared" si="31"/>
        <v>1.4285843650320038</v>
      </c>
      <c r="J240">
        <f>J239+$G$4</f>
        <v>2.8699999999999828</v>
      </c>
      <c r="K240">
        <f t="shared" si="32"/>
        <v>527.15601488576192</v>
      </c>
      <c r="L240">
        <f t="shared" si="33"/>
        <v>-1506.4783911845054</v>
      </c>
      <c r="M240">
        <f t="shared" si="34"/>
        <v>-971.27527666467086</v>
      </c>
      <c r="N240" s="1">
        <f t="shared" si="35"/>
        <v>-1950.5976529634145</v>
      </c>
      <c r="O240">
        <f t="shared" si="36"/>
        <v>174.2160278745655</v>
      </c>
      <c r="P240">
        <f t="shared" si="37"/>
        <v>-338.42344134657725</v>
      </c>
      <c r="Q240" s="2">
        <f t="shared" si="38"/>
        <v>-164.20741347201175</v>
      </c>
    </row>
    <row r="241" spans="1:17" x14ac:dyDescent="0.25">
      <c r="A241">
        <v>0.33307599999999998</v>
      </c>
      <c r="B241">
        <f t="shared" si="30"/>
        <v>-1.4602766940313499</v>
      </c>
      <c r="C241">
        <f t="shared" si="31"/>
        <v>1.1330681083639222</v>
      </c>
      <c r="J241">
        <f>J240+$G$4</f>
        <v>2.8799999999999826</v>
      </c>
      <c r="K241">
        <f t="shared" si="32"/>
        <v>528.89514707392425</v>
      </c>
      <c r="L241">
        <f t="shared" si="33"/>
        <v>-1506.4783911845054</v>
      </c>
      <c r="M241">
        <f t="shared" si="34"/>
        <v>-974.65951107813657</v>
      </c>
      <c r="N241" s="1">
        <f t="shared" si="35"/>
        <v>-1952.2427551887176</v>
      </c>
      <c r="O241">
        <f t="shared" si="36"/>
        <v>173.61111111111217</v>
      </c>
      <c r="P241">
        <f t="shared" si="37"/>
        <v>-338.42344134657725</v>
      </c>
      <c r="Q241" s="2">
        <f t="shared" si="38"/>
        <v>-164.81233023546508</v>
      </c>
    </row>
    <row r="242" spans="1:17" x14ac:dyDescent="0.25">
      <c r="A242">
        <v>32.624963999999999</v>
      </c>
      <c r="B242">
        <f t="shared" si="30"/>
        <v>12.293110352991263</v>
      </c>
      <c r="C242">
        <f t="shared" si="31"/>
        <v>2.152839003257323</v>
      </c>
      <c r="J242">
        <f>J241+$G$4</f>
        <v>2.8899999999999824</v>
      </c>
      <c r="K242">
        <f t="shared" si="32"/>
        <v>530.62825106216735</v>
      </c>
      <c r="L242">
        <f t="shared" si="33"/>
        <v>-1506.4783911845054</v>
      </c>
      <c r="M242">
        <f t="shared" si="34"/>
        <v>-978.04374549160229</v>
      </c>
      <c r="N242" s="1">
        <f t="shared" si="35"/>
        <v>-1953.8938856139403</v>
      </c>
      <c r="O242">
        <f t="shared" si="36"/>
        <v>173.01038062283843</v>
      </c>
      <c r="P242">
        <f t="shared" si="37"/>
        <v>-338.42344134657725</v>
      </c>
      <c r="Q242" s="2">
        <f t="shared" si="38"/>
        <v>-165.41306072373882</v>
      </c>
    </row>
    <row r="243" spans="1:17" x14ac:dyDescent="0.25">
      <c r="A243">
        <v>0.634212</v>
      </c>
      <c r="B243">
        <f t="shared" si="30"/>
        <v>0.47176107966627406</v>
      </c>
      <c r="C243">
        <f t="shared" si="31"/>
        <v>0.44365498026577077</v>
      </c>
      <c r="J243">
        <f>J242+$G$4</f>
        <v>2.8999999999999821</v>
      </c>
      <c r="K243">
        <f t="shared" si="32"/>
        <v>532.3553684962111</v>
      </c>
      <c r="L243">
        <f t="shared" si="33"/>
        <v>-1506.4783911845054</v>
      </c>
      <c r="M243">
        <f t="shared" si="34"/>
        <v>-981.42797990506801</v>
      </c>
      <c r="N243" s="1">
        <f t="shared" si="35"/>
        <v>-1955.5510025933622</v>
      </c>
      <c r="O243">
        <f t="shared" si="36"/>
        <v>172.41379310344934</v>
      </c>
      <c r="P243">
        <f t="shared" si="37"/>
        <v>-338.42344134657725</v>
      </c>
      <c r="Q243" s="2">
        <f t="shared" si="38"/>
        <v>-166.00964824312791</v>
      </c>
    </row>
    <row r="244" spans="1:17" x14ac:dyDescent="0.25">
      <c r="A244">
        <v>0.64551899999999995</v>
      </c>
      <c r="B244">
        <f t="shared" si="30"/>
        <v>0.52477516266405122</v>
      </c>
      <c r="C244">
        <f t="shared" si="31"/>
        <v>0.43072294573250247</v>
      </c>
      <c r="J244">
        <f>J243+$G$4</f>
        <v>2.9099999999999819</v>
      </c>
      <c r="K244">
        <f t="shared" si="32"/>
        <v>534.07654059169749</v>
      </c>
      <c r="L244">
        <f t="shared" si="33"/>
        <v>-1506.4783911845054</v>
      </c>
      <c r="M244">
        <f t="shared" si="34"/>
        <v>-984.81221431853373</v>
      </c>
      <c r="N244" s="1">
        <f t="shared" si="35"/>
        <v>-1957.2140649113417</v>
      </c>
      <c r="O244">
        <f t="shared" si="36"/>
        <v>171.82130584192547</v>
      </c>
      <c r="P244">
        <f t="shared" si="37"/>
        <v>-338.42344134657725</v>
      </c>
      <c r="Q244" s="2">
        <f t="shared" si="38"/>
        <v>-166.60213550465178</v>
      </c>
    </row>
    <row r="245" spans="1:17" x14ac:dyDescent="0.25">
      <c r="A245">
        <v>0.76221099999999997</v>
      </c>
      <c r="B245">
        <f t="shared" si="30"/>
        <v>1.0232814901927043</v>
      </c>
      <c r="C245">
        <f t="shared" si="31"/>
        <v>0.32119314963014867</v>
      </c>
      <c r="J245">
        <f>J244+$G$4</f>
        <v>2.9199999999999817</v>
      </c>
      <c r="K245">
        <f t="shared" si="32"/>
        <v>535.79180814009203</v>
      </c>
      <c r="L245">
        <f t="shared" si="33"/>
        <v>-1506.4783911845054</v>
      </c>
      <c r="M245">
        <f t="shared" si="34"/>
        <v>-988.19644873199934</v>
      </c>
      <c r="N245" s="1">
        <f t="shared" si="35"/>
        <v>-1958.8830317764127</v>
      </c>
      <c r="O245">
        <f t="shared" si="36"/>
        <v>171.23287671232984</v>
      </c>
      <c r="P245">
        <f t="shared" si="37"/>
        <v>-338.42344134657725</v>
      </c>
      <c r="Q245" s="2">
        <f t="shared" si="38"/>
        <v>-167.19056463424741</v>
      </c>
    </row>
    <row r="246" spans="1:17" x14ac:dyDescent="0.25">
      <c r="A246">
        <v>2.2257549999999999</v>
      </c>
      <c r="B246">
        <f t="shared" si="30"/>
        <v>4.2381656181180656</v>
      </c>
      <c r="C246">
        <f t="shared" si="31"/>
        <v>3.4095358020568511E-3</v>
      </c>
      <c r="J246">
        <f>J245+$G$4</f>
        <v>2.9299999999999815</v>
      </c>
      <c r="K246">
        <f t="shared" si="32"/>
        <v>537.50121151448479</v>
      </c>
      <c r="L246">
        <f t="shared" si="33"/>
        <v>-1506.4783911845054</v>
      </c>
      <c r="M246">
        <f t="shared" si="34"/>
        <v>-991.58068314546506</v>
      </c>
      <c r="N246" s="1">
        <f t="shared" si="35"/>
        <v>-1960.5578628154858</v>
      </c>
      <c r="O246">
        <f t="shared" si="36"/>
        <v>170.6484641638236</v>
      </c>
      <c r="P246">
        <f t="shared" si="37"/>
        <v>-338.42344134657725</v>
      </c>
      <c r="Q246" s="2">
        <f t="shared" si="38"/>
        <v>-167.77497718275364</v>
      </c>
    </row>
    <row r="247" spans="1:17" x14ac:dyDescent="0.25">
      <c r="A247">
        <v>0.67407899999999998</v>
      </c>
      <c r="B247">
        <f t="shared" si="30"/>
        <v>0.65465317364142706</v>
      </c>
      <c r="C247">
        <f t="shared" si="31"/>
        <v>0.4001212656948237</v>
      </c>
      <c r="J247">
        <f>J246+$G$4</f>
        <v>2.9399999999999813</v>
      </c>
      <c r="K247">
        <f t="shared" si="32"/>
        <v>539.20479067529197</v>
      </c>
      <c r="L247">
        <f t="shared" si="33"/>
        <v>-1506.4783911845054</v>
      </c>
      <c r="M247">
        <f t="shared" si="34"/>
        <v>-994.96491755893078</v>
      </c>
      <c r="N247" s="1">
        <f t="shared" si="35"/>
        <v>-1962.2385180681442</v>
      </c>
      <c r="O247">
        <f t="shared" si="36"/>
        <v>170.06802721088545</v>
      </c>
      <c r="P247">
        <f t="shared" si="37"/>
        <v>-338.42344134657725</v>
      </c>
      <c r="Q247" s="2">
        <f t="shared" si="38"/>
        <v>-168.3554141356918</v>
      </c>
    </row>
    <row r="248" spans="1:17" x14ac:dyDescent="0.25">
      <c r="A248">
        <v>0.97164600000000001</v>
      </c>
      <c r="B248">
        <f t="shared" si="30"/>
        <v>1.7515858512435765</v>
      </c>
      <c r="C248">
        <f t="shared" si="31"/>
        <v>0.196048077866845</v>
      </c>
      <c r="J248">
        <f>J247+$G$4</f>
        <v>2.9499999999999811</v>
      </c>
      <c r="K248">
        <f t="shared" si="32"/>
        <v>540.90258517586096</v>
      </c>
      <c r="L248">
        <f t="shared" si="33"/>
        <v>-1506.4783911845054</v>
      </c>
      <c r="M248">
        <f t="shared" si="34"/>
        <v>-998.3491519723965</v>
      </c>
      <c r="N248" s="1">
        <f t="shared" si="35"/>
        <v>-1963.924957981041</v>
      </c>
      <c r="O248">
        <f t="shared" si="36"/>
        <v>169.49152542372991</v>
      </c>
      <c r="P248">
        <f t="shared" si="37"/>
        <v>-338.42344134657725</v>
      </c>
      <c r="Q248" s="2">
        <f t="shared" si="38"/>
        <v>-168.93191592284734</v>
      </c>
    </row>
    <row r="249" spans="1:17" x14ac:dyDescent="0.25">
      <c r="A249">
        <v>1.4182380000000001</v>
      </c>
      <c r="B249">
        <f t="shared" si="30"/>
        <v>2.8861228345805485</v>
      </c>
      <c r="C249">
        <f t="shared" si="31"/>
        <v>6.8659640609281355E-2</v>
      </c>
      <c r="J249">
        <f>J248+$G$4</f>
        <v>2.9599999999999809</v>
      </c>
      <c r="K249">
        <f t="shared" si="32"/>
        <v>542.59463416798121</v>
      </c>
      <c r="L249">
        <f t="shared" si="33"/>
        <v>-1506.4783911845054</v>
      </c>
      <c r="M249">
        <f t="shared" si="34"/>
        <v>-1001.7333863858622</v>
      </c>
      <c r="N249" s="1">
        <f t="shared" si="35"/>
        <v>-1965.6171434023863</v>
      </c>
      <c r="O249">
        <f t="shared" si="36"/>
        <v>168.91891891892001</v>
      </c>
      <c r="P249">
        <f t="shared" si="37"/>
        <v>-338.42344134657725</v>
      </c>
      <c r="Q249" s="2">
        <f t="shared" si="38"/>
        <v>-169.50452242765724</v>
      </c>
    </row>
    <row r="250" spans="1:17" x14ac:dyDescent="0.25">
      <c r="A250">
        <v>0.32342900000000002</v>
      </c>
      <c r="B250">
        <f t="shared" si="30"/>
        <v>-1.548449924471401</v>
      </c>
      <c r="C250">
        <f t="shared" si="31"/>
        <v>1.1770950273698286</v>
      </c>
      <c r="J250">
        <f>J249+$G$4</f>
        <v>2.9699999999999807</v>
      </c>
      <c r="K250">
        <f t="shared" si="32"/>
        <v>544.28097640730084</v>
      </c>
      <c r="L250">
        <f t="shared" si="33"/>
        <v>-1506.4783911845054</v>
      </c>
      <c r="M250">
        <f t="shared" si="34"/>
        <v>-1005.1176207993279</v>
      </c>
      <c r="N250" s="1">
        <f t="shared" si="35"/>
        <v>-1967.3150355765324</v>
      </c>
      <c r="O250">
        <f t="shared" si="36"/>
        <v>168.35016835016944</v>
      </c>
      <c r="P250">
        <f t="shared" si="37"/>
        <v>-338.42344134657725</v>
      </c>
      <c r="Q250" s="2">
        <f t="shared" si="38"/>
        <v>-170.07327299640781</v>
      </c>
    </row>
    <row r="251" spans="1:17" x14ac:dyDescent="0.25">
      <c r="A251">
        <v>0.69816999999999996</v>
      </c>
      <c r="B251">
        <f t="shared" si="30"/>
        <v>0.75999910781318192</v>
      </c>
      <c r="C251">
        <f t="shared" si="31"/>
        <v>0.37639567800778867</v>
      </c>
      <c r="J251">
        <f>J250+$G$4</f>
        <v>2.9799999999999804</v>
      </c>
      <c r="K251">
        <f t="shared" si="32"/>
        <v>545.96165025865332</v>
      </c>
      <c r="L251">
        <f t="shared" si="33"/>
        <v>-1506.4783911845054</v>
      </c>
      <c r="M251">
        <f t="shared" si="34"/>
        <v>-1008.5018552127935</v>
      </c>
      <c r="N251" s="1">
        <f t="shared" si="35"/>
        <v>-1969.0185961386455</v>
      </c>
      <c r="O251">
        <f t="shared" si="36"/>
        <v>167.78523489932996</v>
      </c>
      <c r="P251">
        <f t="shared" si="37"/>
        <v>-338.42344134657725</v>
      </c>
      <c r="Q251" s="2">
        <f t="shared" si="38"/>
        <v>-170.63820644724728</v>
      </c>
    </row>
    <row r="252" spans="1:17" x14ac:dyDescent="0.25">
      <c r="A252">
        <v>0.212917</v>
      </c>
      <c r="B252">
        <f t="shared" si="30"/>
        <v>-2.802681515318139</v>
      </c>
      <c r="C252">
        <f t="shared" si="31"/>
        <v>1.9709187106443165</v>
      </c>
      <c r="J252">
        <f>J251+$G$4</f>
        <v>2.9899999999999802</v>
      </c>
      <c r="K252">
        <f t="shared" si="32"/>
        <v>547.63669370129423</v>
      </c>
      <c r="L252">
        <f t="shared" si="33"/>
        <v>-1506.4783911845054</v>
      </c>
      <c r="M252">
        <f t="shared" si="34"/>
        <v>-1011.8860896262593</v>
      </c>
      <c r="N252" s="1">
        <f t="shared" si="35"/>
        <v>-1970.7277871094705</v>
      </c>
      <c r="O252">
        <f t="shared" si="36"/>
        <v>167.22408026755963</v>
      </c>
      <c r="P252">
        <f t="shared" si="37"/>
        <v>-338.42344134657725</v>
      </c>
      <c r="Q252" s="2">
        <f t="shared" si="38"/>
        <v>-171.19936107901762</v>
      </c>
    </row>
    <row r="253" spans="1:17" x14ac:dyDescent="0.25">
      <c r="A253">
        <v>1.2213700000000001</v>
      </c>
      <c r="B253">
        <f t="shared" si="30"/>
        <v>2.4377966049909126</v>
      </c>
      <c r="C253">
        <f t="shared" si="31"/>
        <v>0.11021040593558647</v>
      </c>
      <c r="J253">
        <f>J252+$G$4</f>
        <v>2.99999999999998</v>
      </c>
      <c r="K253">
        <f t="shared" si="32"/>
        <v>549.30614433405151</v>
      </c>
      <c r="L253">
        <f t="shared" si="33"/>
        <v>-1506.4783911845054</v>
      </c>
      <c r="M253">
        <f t="shared" si="34"/>
        <v>-1015.270324039725</v>
      </c>
      <c r="N253" s="1">
        <f t="shared" si="35"/>
        <v>-1972.442570890179</v>
      </c>
      <c r="O253">
        <f t="shared" si="36"/>
        <v>166.66666666666777</v>
      </c>
      <c r="P253">
        <f t="shared" si="37"/>
        <v>-338.42344134657725</v>
      </c>
      <c r="Q253" s="2">
        <f t="shared" si="38"/>
        <v>-171.75677467990948</v>
      </c>
    </row>
    <row r="254" spans="1:17" x14ac:dyDescent="0.25">
      <c r="A254">
        <v>7.3174530000000004</v>
      </c>
      <c r="B254">
        <f t="shared" si="30"/>
        <v>7.8086640162231928</v>
      </c>
      <c r="C254">
        <f t="shared" si="31"/>
        <v>0.24217336020777655</v>
      </c>
    </row>
    <row r="255" spans="1:17" x14ac:dyDescent="0.25">
      <c r="A255">
        <v>0.75735200000000003</v>
      </c>
      <c r="B255">
        <f t="shared" si="30"/>
        <v>1.0040956457324404</v>
      </c>
      <c r="C255">
        <f t="shared" si="31"/>
        <v>0.32502478900835996</v>
      </c>
    </row>
    <row r="256" spans="1:17" x14ac:dyDescent="0.25">
      <c r="A256">
        <v>5.4869979999999998</v>
      </c>
      <c r="B256">
        <f t="shared" si="30"/>
        <v>6.9450209471459488</v>
      </c>
      <c r="C256">
        <f t="shared" si="31"/>
        <v>0.12293874260208337</v>
      </c>
    </row>
    <row r="257" spans="1:3" x14ac:dyDescent="0.25">
      <c r="A257">
        <v>1.172139</v>
      </c>
      <c r="B257">
        <f t="shared" si="30"/>
        <v>2.3143679208240751</v>
      </c>
      <c r="C257">
        <f t="shared" si="31"/>
        <v>0.12358466878764895</v>
      </c>
    </row>
    <row r="258" spans="1:3" x14ac:dyDescent="0.25">
      <c r="A258">
        <v>0.89129599999999998</v>
      </c>
      <c r="B258">
        <f t="shared" si="30"/>
        <v>1.4926409793624285</v>
      </c>
      <c r="C258">
        <f t="shared" si="31"/>
        <v>0.2362036899615674</v>
      </c>
    </row>
    <row r="259" spans="1:3" x14ac:dyDescent="0.25">
      <c r="A259">
        <v>0.27299600000000002</v>
      </c>
      <c r="B259">
        <f t="shared" si="30"/>
        <v>-2.057017341348168</v>
      </c>
      <c r="C259">
        <f t="shared" si="31"/>
        <v>1.4587761312306984</v>
      </c>
    </row>
    <row r="260" spans="1:3" x14ac:dyDescent="0.25">
      <c r="A260">
        <v>1.2577860000000001</v>
      </c>
      <c r="B260">
        <f t="shared" ref="B260:B323" si="39">LN(2*PI()*A260^3)</f>
        <v>2.5259361639691185</v>
      </c>
      <c r="C260">
        <f t="shared" ref="C260:C323" si="40">((A260-$G$6)^2/(2*$G$6^2*A260))</f>
        <v>0.10118355671258152</v>
      </c>
    </row>
    <row r="261" spans="1:3" x14ac:dyDescent="0.25">
      <c r="A261">
        <v>2.959473</v>
      </c>
      <c r="B261">
        <f t="shared" si="39"/>
        <v>5.0929107022423352</v>
      </c>
      <c r="C261">
        <f t="shared" si="40"/>
        <v>4.6465785885535472E-3</v>
      </c>
    </row>
    <row r="262" spans="1:3" x14ac:dyDescent="0.25">
      <c r="A262">
        <v>0.46798099999999998</v>
      </c>
      <c r="B262">
        <f t="shared" si="39"/>
        <v>-0.44010568012831913</v>
      </c>
      <c r="C262">
        <f t="shared" si="40"/>
        <v>0.71079625666959456</v>
      </c>
    </row>
    <row r="263" spans="1:3" x14ac:dyDescent="0.25">
      <c r="A263">
        <v>0.17161299999999999</v>
      </c>
      <c r="B263">
        <f t="shared" si="39"/>
        <v>-3.4496629452565881</v>
      </c>
      <c r="C263">
        <f t="shared" si="40"/>
        <v>2.532913108574836</v>
      </c>
    </row>
    <row r="264" spans="1:3" x14ac:dyDescent="0.25">
      <c r="A264">
        <v>0.509108</v>
      </c>
      <c r="B264">
        <f t="shared" si="39"/>
        <v>-0.18740824616726459</v>
      </c>
      <c r="C264">
        <f t="shared" si="40"/>
        <v>0.62767783997750126</v>
      </c>
    </row>
    <row r="265" spans="1:3" x14ac:dyDescent="0.25">
      <c r="A265">
        <v>1.0743739999999999</v>
      </c>
      <c r="B265">
        <f t="shared" si="39"/>
        <v>2.0530915655518589</v>
      </c>
      <c r="C265">
        <f t="shared" si="40"/>
        <v>0.15481556793650836</v>
      </c>
    </row>
    <row r="266" spans="1:3" x14ac:dyDescent="0.25">
      <c r="A266">
        <v>2.1472020000000001</v>
      </c>
      <c r="B266">
        <f t="shared" si="39"/>
        <v>4.1303738641305321</v>
      </c>
      <c r="C266">
        <f t="shared" si="40"/>
        <v>5.5327324145776251E-3</v>
      </c>
    </row>
    <row r="267" spans="1:3" x14ac:dyDescent="0.25">
      <c r="A267">
        <v>0.59210700000000005</v>
      </c>
      <c r="B267">
        <f t="shared" si="39"/>
        <v>0.26567331484840517</v>
      </c>
      <c r="C267">
        <f t="shared" si="40"/>
        <v>0.4964500101486124</v>
      </c>
    </row>
    <row r="268" spans="1:3" x14ac:dyDescent="0.25">
      <c r="A268">
        <v>1.439721</v>
      </c>
      <c r="B268">
        <f t="shared" si="39"/>
        <v>2.9312251008572052</v>
      </c>
      <c r="C268">
        <f t="shared" si="40"/>
        <v>6.5065930890827253E-2</v>
      </c>
    </row>
    <row r="269" spans="1:3" x14ac:dyDescent="0.25">
      <c r="A269">
        <v>2.0076589999999999</v>
      </c>
      <c r="B269">
        <f t="shared" si="39"/>
        <v>3.928785166482887</v>
      </c>
      <c r="C269">
        <f t="shared" si="40"/>
        <v>1.0890353696611836E-2</v>
      </c>
    </row>
    <row r="270" spans="1:3" x14ac:dyDescent="0.25">
      <c r="A270">
        <v>2.8780969999999999</v>
      </c>
      <c r="B270">
        <f t="shared" si="39"/>
        <v>5.0092650019842289</v>
      </c>
      <c r="C270">
        <f t="shared" si="40"/>
        <v>3.1093261610358938E-3</v>
      </c>
    </row>
    <row r="271" spans="1:3" x14ac:dyDescent="0.25">
      <c r="A271">
        <v>2.8277420000000002</v>
      </c>
      <c r="B271">
        <f t="shared" si="39"/>
        <v>4.9563126063721654</v>
      </c>
      <c r="C271">
        <f t="shared" si="40"/>
        <v>2.2957854539094121E-3</v>
      </c>
    </row>
    <row r="272" spans="1:3" x14ac:dyDescent="0.25">
      <c r="A272">
        <v>0.93415899999999996</v>
      </c>
      <c r="B272">
        <f t="shared" si="39"/>
        <v>1.6335512073222986</v>
      </c>
      <c r="C272">
        <f t="shared" si="40"/>
        <v>0.21378945664380825</v>
      </c>
    </row>
    <row r="273" spans="1:3" x14ac:dyDescent="0.25">
      <c r="A273">
        <v>1.340741</v>
      </c>
      <c r="B273">
        <f t="shared" si="39"/>
        <v>2.7175444050019757</v>
      </c>
      <c r="C273">
        <f t="shared" si="40"/>
        <v>8.302443328584215E-2</v>
      </c>
    </row>
    <row r="274" spans="1:3" x14ac:dyDescent="0.25">
      <c r="A274">
        <v>2.605289</v>
      </c>
      <c r="B274">
        <f t="shared" si="39"/>
        <v>4.7105078950621309</v>
      </c>
      <c r="C274">
        <f t="shared" si="40"/>
        <v>1.3289239164007772E-4</v>
      </c>
    </row>
    <row r="275" spans="1:3" x14ac:dyDescent="0.25">
      <c r="A275">
        <v>0.36818400000000001</v>
      </c>
      <c r="B275">
        <f t="shared" si="39"/>
        <v>-1.1596403309053196</v>
      </c>
      <c r="C275">
        <f t="shared" si="40"/>
        <v>0.99264997045393866</v>
      </c>
    </row>
    <row r="276" spans="1:3" x14ac:dyDescent="0.25">
      <c r="A276">
        <v>0.80087600000000003</v>
      </c>
      <c r="B276">
        <f t="shared" si="39"/>
        <v>1.1717296152410714</v>
      </c>
      <c r="C276">
        <f t="shared" si="40"/>
        <v>0.29252329767105772</v>
      </c>
    </row>
    <row r="277" spans="1:3" x14ac:dyDescent="0.25">
      <c r="A277">
        <v>0.94409600000000005</v>
      </c>
      <c r="B277">
        <f t="shared" si="39"/>
        <v>1.6652947971334673</v>
      </c>
      <c r="C277">
        <f t="shared" si="40"/>
        <v>0.20892686183887979</v>
      </c>
    </row>
    <row r="278" spans="1:3" x14ac:dyDescent="0.25">
      <c r="A278">
        <v>0.60602100000000003</v>
      </c>
      <c r="B278">
        <f t="shared" si="39"/>
        <v>0.33535514626566504</v>
      </c>
      <c r="C278">
        <f t="shared" si="40"/>
        <v>0.47814158023519171</v>
      </c>
    </row>
    <row r="279" spans="1:3" x14ac:dyDescent="0.25">
      <c r="A279">
        <v>1.7513939999999999</v>
      </c>
      <c r="B279">
        <f t="shared" si="39"/>
        <v>3.51911319321741</v>
      </c>
      <c r="C279">
        <f t="shared" si="40"/>
        <v>2.7446742898913988E-2</v>
      </c>
    </row>
    <row r="280" spans="1:3" x14ac:dyDescent="0.25">
      <c r="A280">
        <v>0.48924800000000002</v>
      </c>
      <c r="B280">
        <f t="shared" si="39"/>
        <v>-0.30678021540245609</v>
      </c>
      <c r="C280">
        <f t="shared" si="40"/>
        <v>0.6660035536828578</v>
      </c>
    </row>
    <row r="281" spans="1:3" x14ac:dyDescent="0.25">
      <c r="A281">
        <v>2.1465540000000001</v>
      </c>
      <c r="B281">
        <f t="shared" si="39"/>
        <v>4.1294683632055795</v>
      </c>
      <c r="C281">
        <f t="shared" si="40"/>
        <v>5.5527485066818186E-3</v>
      </c>
    </row>
    <row r="282" spans="1:3" x14ac:dyDescent="0.25">
      <c r="A282">
        <v>0.63424199999999997</v>
      </c>
      <c r="B282">
        <f t="shared" si="39"/>
        <v>0.47190298469399539</v>
      </c>
      <c r="C282">
        <f t="shared" si="40"/>
        <v>0.44362001722778516</v>
      </c>
    </row>
    <row r="283" spans="1:3" x14ac:dyDescent="0.25">
      <c r="A283">
        <v>0.67294900000000002</v>
      </c>
      <c r="B283">
        <f t="shared" si="39"/>
        <v>0.6496198695152906</v>
      </c>
      <c r="C283">
        <f t="shared" si="40"/>
        <v>0.40127912006219385</v>
      </c>
    </row>
    <row r="284" spans="1:3" x14ac:dyDescent="0.25">
      <c r="A284">
        <v>2.3276970000000001</v>
      </c>
      <c r="B284">
        <f t="shared" si="39"/>
        <v>4.3725151666868438</v>
      </c>
      <c r="C284">
        <f t="shared" si="40"/>
        <v>1.4811732481521973E-3</v>
      </c>
    </row>
    <row r="285" spans="1:3" x14ac:dyDescent="0.25">
      <c r="A285">
        <v>0.23979200000000001</v>
      </c>
      <c r="B285">
        <f t="shared" si="39"/>
        <v>-2.4460731278291448</v>
      </c>
      <c r="C285">
        <f t="shared" si="40"/>
        <v>1.7098115421716698</v>
      </c>
    </row>
    <row r="286" spans="1:3" x14ac:dyDescent="0.25">
      <c r="A286">
        <v>2.2726039999999998</v>
      </c>
      <c r="B286">
        <f t="shared" si="39"/>
        <v>4.30065599820571</v>
      </c>
      <c r="C286">
        <f t="shared" si="40"/>
        <v>2.4137201720304349E-3</v>
      </c>
    </row>
    <row r="287" spans="1:3" x14ac:dyDescent="0.25">
      <c r="A287">
        <v>5.2296399999999998</v>
      </c>
      <c r="B287">
        <f t="shared" si="39"/>
        <v>6.800904392576383</v>
      </c>
      <c r="C287">
        <f t="shared" si="40"/>
        <v>0.10745409191356214</v>
      </c>
    </row>
    <row r="288" spans="1:3" x14ac:dyDescent="0.25">
      <c r="A288">
        <v>2.1559200000000001</v>
      </c>
      <c r="B288">
        <f t="shared" si="39"/>
        <v>4.1425297062301167</v>
      </c>
      <c r="C288">
        <f t="shared" si="40"/>
        <v>5.2675504401900096E-3</v>
      </c>
    </row>
    <row r="289" spans="1:3" x14ac:dyDescent="0.25">
      <c r="A289">
        <v>10.841355</v>
      </c>
      <c r="B289">
        <f t="shared" si="39"/>
        <v>8.9879810310082995</v>
      </c>
      <c r="C289">
        <f t="shared" si="40"/>
        <v>0.49339117586123521</v>
      </c>
    </row>
    <row r="290" spans="1:3" x14ac:dyDescent="0.25">
      <c r="A290">
        <v>4.7503760000000002</v>
      </c>
      <c r="B290">
        <f t="shared" si="39"/>
        <v>6.5125483848347434</v>
      </c>
      <c r="C290">
        <f t="shared" si="40"/>
        <v>7.9912813169093933E-2</v>
      </c>
    </row>
    <row r="291" spans="1:3" x14ac:dyDescent="0.25">
      <c r="A291">
        <v>7.5976239999999997</v>
      </c>
      <c r="B291">
        <f t="shared" si="39"/>
        <v>7.9213837669110401</v>
      </c>
      <c r="C291">
        <f t="shared" si="40"/>
        <v>0.26139275358277914</v>
      </c>
    </row>
    <row r="292" spans="1:3" x14ac:dyDescent="0.25">
      <c r="A292">
        <v>0.41723700000000002</v>
      </c>
      <c r="B292">
        <f t="shared" si="39"/>
        <v>-0.78442555351054211</v>
      </c>
      <c r="C292">
        <f t="shared" si="40"/>
        <v>0.83679915036068575</v>
      </c>
    </row>
    <row r="293" spans="1:3" x14ac:dyDescent="0.25">
      <c r="A293">
        <v>0.83382699999999998</v>
      </c>
      <c r="B293">
        <f t="shared" si="39"/>
        <v>1.2926890698286446</v>
      </c>
      <c r="C293">
        <f t="shared" si="40"/>
        <v>0.27040844070203801</v>
      </c>
    </row>
    <row r="294" spans="1:3" x14ac:dyDescent="0.25">
      <c r="A294">
        <v>2.2333080000000001</v>
      </c>
      <c r="B294">
        <f t="shared" si="39"/>
        <v>4.2483287495520248</v>
      </c>
      <c r="C294">
        <f t="shared" si="40"/>
        <v>3.2358535618558387E-3</v>
      </c>
    </row>
    <row r="295" spans="1:3" x14ac:dyDescent="0.25">
      <c r="A295">
        <v>1.2983789999999999</v>
      </c>
      <c r="B295">
        <f t="shared" si="39"/>
        <v>2.6212267564147571</v>
      </c>
      <c r="C295">
        <f t="shared" si="40"/>
        <v>9.1904929818530004E-2</v>
      </c>
    </row>
    <row r="296" spans="1:3" x14ac:dyDescent="0.25">
      <c r="A296">
        <v>7.619319</v>
      </c>
      <c r="B296">
        <f t="shared" si="39"/>
        <v>7.9299380532875592</v>
      </c>
      <c r="C296">
        <f t="shared" si="40"/>
        <v>0.26288873465616314</v>
      </c>
    </row>
    <row r="297" spans="1:3" x14ac:dyDescent="0.25">
      <c r="A297">
        <v>3.9113190000000002</v>
      </c>
      <c r="B297">
        <f t="shared" si="39"/>
        <v>5.9295010382023374</v>
      </c>
      <c r="C297">
        <f t="shared" si="40"/>
        <v>3.7387680609466227E-2</v>
      </c>
    </row>
    <row r="298" spans="1:3" x14ac:dyDescent="0.25">
      <c r="A298">
        <v>0.61443999999999999</v>
      </c>
      <c r="B298">
        <f t="shared" si="39"/>
        <v>0.37674508110576849</v>
      </c>
      <c r="C298">
        <f t="shared" si="40"/>
        <v>0.46749001799561724</v>
      </c>
    </row>
    <row r="299" spans="1:3" x14ac:dyDescent="0.25">
      <c r="A299">
        <v>4.6176079999999997</v>
      </c>
      <c r="B299">
        <f t="shared" si="39"/>
        <v>6.4275075327022844</v>
      </c>
      <c r="C299">
        <f t="shared" si="40"/>
        <v>7.263737400904173E-2</v>
      </c>
    </row>
    <row r="300" spans="1:3" x14ac:dyDescent="0.25">
      <c r="A300">
        <v>1.4918629999999999</v>
      </c>
      <c r="B300">
        <f t="shared" si="39"/>
        <v>3.0379540899371671</v>
      </c>
      <c r="C300">
        <f t="shared" si="40"/>
        <v>5.6973660710274501E-2</v>
      </c>
    </row>
    <row r="301" spans="1:3" x14ac:dyDescent="0.25">
      <c r="A301">
        <v>0.80685499999999999</v>
      </c>
      <c r="B301">
        <f t="shared" si="39"/>
        <v>1.194043152383552</v>
      </c>
      <c r="C301">
        <f t="shared" si="40"/>
        <v>0.28836087992319992</v>
      </c>
    </row>
    <row r="302" spans="1:3" x14ac:dyDescent="0.25">
      <c r="A302">
        <v>2.8438110000000001</v>
      </c>
      <c r="B302">
        <f t="shared" si="39"/>
        <v>4.9733122285188882</v>
      </c>
      <c r="C302">
        <f t="shared" si="40"/>
        <v>2.5434956495421811E-3</v>
      </c>
    </row>
    <row r="303" spans="1:3" x14ac:dyDescent="0.25">
      <c r="A303">
        <v>2.679192</v>
      </c>
      <c r="B303">
        <f t="shared" si="39"/>
        <v>4.7944228359916652</v>
      </c>
      <c r="C303">
        <f t="shared" si="40"/>
        <v>5.7334276270754861E-4</v>
      </c>
    </row>
    <row r="304" spans="1:3" x14ac:dyDescent="0.25">
      <c r="A304">
        <v>1.4577720000000001</v>
      </c>
      <c r="B304">
        <f t="shared" si="39"/>
        <v>2.9686047946810508</v>
      </c>
      <c r="C304">
        <f t="shared" si="40"/>
        <v>6.2166205472393918E-2</v>
      </c>
    </row>
    <row r="305" spans="1:3" x14ac:dyDescent="0.25">
      <c r="A305">
        <v>0.758247</v>
      </c>
      <c r="B305">
        <f t="shared" si="39"/>
        <v>1.0076387997093235</v>
      </c>
      <c r="C305">
        <f t="shared" si="40"/>
        <v>0.32431497027063977</v>
      </c>
    </row>
    <row r="306" spans="1:3" x14ac:dyDescent="0.25">
      <c r="A306">
        <v>21.192809</v>
      </c>
      <c r="B306">
        <f t="shared" si="39"/>
        <v>10.998862844481547</v>
      </c>
      <c r="C306">
        <f t="shared" si="40"/>
        <v>1.2740582304401107</v>
      </c>
    </row>
    <row r="307" spans="1:3" x14ac:dyDescent="0.25">
      <c r="A307">
        <v>0.62476900000000002</v>
      </c>
      <c r="B307">
        <f t="shared" si="39"/>
        <v>0.4267571737153959</v>
      </c>
      <c r="C307">
        <f t="shared" si="40"/>
        <v>0.4548381540268453</v>
      </c>
    </row>
    <row r="308" spans="1:3" x14ac:dyDescent="0.25">
      <c r="A308">
        <v>1.147362</v>
      </c>
      <c r="B308">
        <f t="shared" si="39"/>
        <v>2.2502732492573498</v>
      </c>
      <c r="C308">
        <f t="shared" si="40"/>
        <v>0.13087384909742827</v>
      </c>
    </row>
    <row r="309" spans="1:3" x14ac:dyDescent="0.25">
      <c r="A309">
        <v>2.1288740000000002</v>
      </c>
      <c r="B309">
        <f t="shared" si="39"/>
        <v>4.1046566707446059</v>
      </c>
      <c r="C309">
        <f t="shared" si="40"/>
        <v>6.1153786885790136E-3</v>
      </c>
    </row>
    <row r="310" spans="1:3" x14ac:dyDescent="0.25">
      <c r="A310">
        <v>0.87362700000000004</v>
      </c>
      <c r="B310">
        <f t="shared" si="39"/>
        <v>1.4325717627822794</v>
      </c>
      <c r="C310">
        <f t="shared" si="40"/>
        <v>0.24617848024371722</v>
      </c>
    </row>
    <row r="311" spans="1:3" x14ac:dyDescent="0.25">
      <c r="A311">
        <v>1.075777</v>
      </c>
      <c r="B311">
        <f t="shared" si="39"/>
        <v>2.0570066399790581</v>
      </c>
      <c r="C311">
        <f t="shared" si="40"/>
        <v>0.15431748420254807</v>
      </c>
    </row>
    <row r="312" spans="1:3" x14ac:dyDescent="0.25">
      <c r="A312">
        <v>0.15162</v>
      </c>
      <c r="B312">
        <f t="shared" si="39"/>
        <v>-3.8212565986525919</v>
      </c>
      <c r="C312">
        <f t="shared" si="40"/>
        <v>2.9155475918747626</v>
      </c>
    </row>
    <row r="313" spans="1:3" x14ac:dyDescent="0.25">
      <c r="A313">
        <v>1.4303790000000001</v>
      </c>
      <c r="B313">
        <f t="shared" si="39"/>
        <v>2.9116953987732126</v>
      </c>
      <c r="C313">
        <f t="shared" si="40"/>
        <v>6.6609258047564471E-2</v>
      </c>
    </row>
    <row r="314" spans="1:3" x14ac:dyDescent="0.25">
      <c r="A314">
        <v>1.5947450000000001</v>
      </c>
      <c r="B314">
        <f t="shared" si="39"/>
        <v>3.2380186129513953</v>
      </c>
      <c r="C314">
        <f t="shared" si="40"/>
        <v>4.3334850069442897E-2</v>
      </c>
    </row>
    <row r="315" spans="1:3" x14ac:dyDescent="0.25">
      <c r="A315">
        <v>1.213009</v>
      </c>
      <c r="B315">
        <f t="shared" si="39"/>
        <v>2.417189215074834</v>
      </c>
      <c r="C315">
        <f t="shared" si="40"/>
        <v>0.11238339588557389</v>
      </c>
    </row>
    <row r="316" spans="1:3" x14ac:dyDescent="0.25">
      <c r="A316">
        <v>0.25840999999999997</v>
      </c>
      <c r="B316">
        <f t="shared" si="39"/>
        <v>-2.2217463579869592</v>
      </c>
      <c r="C316">
        <f t="shared" si="40"/>
        <v>1.561025341563834</v>
      </c>
    </row>
    <row r="317" spans="1:3" x14ac:dyDescent="0.25">
      <c r="A317">
        <v>1.6715850000000001</v>
      </c>
      <c r="B317">
        <f t="shared" si="39"/>
        <v>3.3791939007475658</v>
      </c>
      <c r="C317">
        <f t="shared" si="40"/>
        <v>3.4884603296914889E-2</v>
      </c>
    </row>
    <row r="318" spans="1:3" x14ac:dyDescent="0.25">
      <c r="A318">
        <v>1.6615169999999999</v>
      </c>
      <c r="B318">
        <f t="shared" si="39"/>
        <v>3.3610701878448306</v>
      </c>
      <c r="C318">
        <f t="shared" si="40"/>
        <v>3.5915911424421409E-2</v>
      </c>
    </row>
    <row r="319" spans="1:3" x14ac:dyDescent="0.25">
      <c r="A319">
        <v>20.027097000000001</v>
      </c>
      <c r="B319">
        <f t="shared" si="39"/>
        <v>10.829135686127998</v>
      </c>
      <c r="C319">
        <f t="shared" si="40"/>
        <v>1.1849811405761863</v>
      </c>
    </row>
    <row r="320" spans="1:3" x14ac:dyDescent="0.25">
      <c r="A320">
        <v>1.4928669999999999</v>
      </c>
      <c r="B320">
        <f t="shared" si="39"/>
        <v>3.0399723630229092</v>
      </c>
      <c r="C320">
        <f t="shared" si="40"/>
        <v>5.6826163581823519E-2</v>
      </c>
    </row>
    <row r="321" spans="1:3" x14ac:dyDescent="0.25">
      <c r="A321">
        <v>4.7631899999999998</v>
      </c>
      <c r="B321">
        <f t="shared" si="39"/>
        <v>6.5206299019539928</v>
      </c>
      <c r="C321">
        <f t="shared" si="40"/>
        <v>8.0623923792997473E-2</v>
      </c>
    </row>
    <row r="322" spans="1:3" x14ac:dyDescent="0.25">
      <c r="A322">
        <v>2.403511</v>
      </c>
      <c r="B322">
        <f t="shared" si="39"/>
        <v>4.4686688214106782</v>
      </c>
      <c r="C322">
        <f t="shared" si="40"/>
        <v>5.8817526100943284E-4</v>
      </c>
    </row>
    <row r="323" spans="1:3" x14ac:dyDescent="0.25">
      <c r="A323">
        <v>5.0483640000000003</v>
      </c>
      <c r="B323">
        <f t="shared" si="39"/>
        <v>6.695069757623517</v>
      </c>
      <c r="C323">
        <f t="shared" si="40"/>
        <v>9.6821568667343177E-2</v>
      </c>
    </row>
    <row r="324" spans="1:3" x14ac:dyDescent="0.25">
      <c r="A324">
        <v>0.43773299999999998</v>
      </c>
      <c r="B324">
        <f t="shared" ref="B324:B387" si="41">LN(2*PI()*A324^3)</f>
        <v>-0.64056136415583975</v>
      </c>
      <c r="C324">
        <f t="shared" ref="C324:C387" si="42">((A324-$G$6)^2/(2*$G$6^2*A324))</f>
        <v>0.78227861207559579</v>
      </c>
    </row>
    <row r="325" spans="1:3" x14ac:dyDescent="0.25">
      <c r="A325">
        <v>3.6812149999999999</v>
      </c>
      <c r="B325">
        <f t="shared" si="41"/>
        <v>5.747605648606827</v>
      </c>
      <c r="C325">
        <f t="shared" si="42"/>
        <v>2.752397268446681E-2</v>
      </c>
    </row>
    <row r="326" spans="1:3" x14ac:dyDescent="0.25">
      <c r="A326">
        <v>2.5556000000000001</v>
      </c>
      <c r="B326">
        <f t="shared" si="41"/>
        <v>4.6527381556474987</v>
      </c>
      <c r="C326">
        <f t="shared" si="42"/>
        <v>8.8882197217701653E-6</v>
      </c>
    </row>
    <row r="327" spans="1:3" x14ac:dyDescent="0.25">
      <c r="A327">
        <v>5.0062509999999998</v>
      </c>
      <c r="B327">
        <f t="shared" si="41"/>
        <v>6.6699390611638183</v>
      </c>
      <c r="C327">
        <f t="shared" si="42"/>
        <v>9.4387070648536867E-2</v>
      </c>
    </row>
    <row r="328" spans="1:3" x14ac:dyDescent="0.25">
      <c r="A328">
        <v>5.1614620000000002</v>
      </c>
      <c r="B328">
        <f t="shared" si="41"/>
        <v>6.7615366844958338</v>
      </c>
      <c r="C328">
        <f t="shared" si="42"/>
        <v>0.10342690159231938</v>
      </c>
    </row>
    <row r="329" spans="1:3" x14ac:dyDescent="0.25">
      <c r="A329">
        <v>4.0916569999999997</v>
      </c>
      <c r="B329">
        <f t="shared" si="41"/>
        <v>6.0647271338620214</v>
      </c>
      <c r="C329">
        <f t="shared" si="42"/>
        <v>4.5746300417799965E-2</v>
      </c>
    </row>
    <row r="330" spans="1:3" x14ac:dyDescent="0.25">
      <c r="A330">
        <v>1.021692</v>
      </c>
      <c r="B330">
        <f t="shared" si="41"/>
        <v>1.9022572959017732</v>
      </c>
      <c r="C330">
        <f t="shared" si="42"/>
        <v>0.17472483701935279</v>
      </c>
    </row>
    <row r="331" spans="1:3" x14ac:dyDescent="0.25">
      <c r="A331">
        <v>0.822299</v>
      </c>
      <c r="B331">
        <f t="shared" si="41"/>
        <v>1.2509234570877266</v>
      </c>
      <c r="C331">
        <f t="shared" si="42"/>
        <v>0.27792051469067325</v>
      </c>
    </row>
    <row r="332" spans="1:3" x14ac:dyDescent="0.25">
      <c r="A332">
        <v>0.63741999999999999</v>
      </c>
      <c r="B332">
        <f t="shared" si="41"/>
        <v>0.48689756634878223</v>
      </c>
      <c r="C332">
        <f t="shared" si="42"/>
        <v>0.43993614729447694</v>
      </c>
    </row>
    <row r="333" spans="1:3" x14ac:dyDescent="0.25">
      <c r="A333">
        <v>0.38789600000000002</v>
      </c>
      <c r="B333">
        <f t="shared" si="41"/>
        <v>-1.0031769831670041</v>
      </c>
      <c r="C333">
        <f t="shared" si="42"/>
        <v>0.92516812777725643</v>
      </c>
    </row>
    <row r="334" spans="1:3" x14ac:dyDescent="0.25">
      <c r="A334">
        <v>1.400282</v>
      </c>
      <c r="B334">
        <f t="shared" si="41"/>
        <v>2.8478980011352375</v>
      </c>
      <c r="C334">
        <f t="shared" si="42"/>
        <v>7.1787188724519599E-2</v>
      </c>
    </row>
    <row r="335" spans="1:3" x14ac:dyDescent="0.25">
      <c r="A335">
        <v>0.38093399999999999</v>
      </c>
      <c r="B335">
        <f t="shared" si="41"/>
        <v>-1.0575103752136219</v>
      </c>
      <c r="C335">
        <f t="shared" si="42"/>
        <v>0.94818596049246451</v>
      </c>
    </row>
    <row r="336" spans="1:3" x14ac:dyDescent="0.25">
      <c r="A336">
        <v>0.38197199999999998</v>
      </c>
      <c r="B336">
        <f t="shared" si="41"/>
        <v>-1.0493468480646819</v>
      </c>
      <c r="C336">
        <f t="shared" si="42"/>
        <v>0.94469964113668092</v>
      </c>
    </row>
    <row r="337" spans="1:3" x14ac:dyDescent="0.25">
      <c r="A337">
        <v>1.152692</v>
      </c>
      <c r="B337">
        <f t="shared" si="41"/>
        <v>2.2641772955297075</v>
      </c>
      <c r="C337">
        <f t="shared" si="42"/>
        <v>0.12927237735192407</v>
      </c>
    </row>
    <row r="338" spans="1:3" x14ac:dyDescent="0.25">
      <c r="A338">
        <v>1.469322</v>
      </c>
      <c r="B338">
        <f t="shared" si="41"/>
        <v>2.9922802761216984</v>
      </c>
      <c r="C338">
        <f t="shared" si="42"/>
        <v>6.0366238942373127E-2</v>
      </c>
    </row>
    <row r="339" spans="1:3" x14ac:dyDescent="0.25">
      <c r="A339">
        <v>0.79076999999999997</v>
      </c>
      <c r="B339">
        <f t="shared" si="41"/>
        <v>1.1336326923923106</v>
      </c>
      <c r="C339">
        <f t="shared" si="42"/>
        <v>0.29971788038631325</v>
      </c>
    </row>
    <row r="340" spans="1:3" x14ac:dyDescent="0.25">
      <c r="A340">
        <v>2.1047690000000001</v>
      </c>
      <c r="B340">
        <f t="shared" si="41"/>
        <v>4.0704942335951602</v>
      </c>
      <c r="C340">
        <f t="shared" si="42"/>
        <v>6.934831683217923E-3</v>
      </c>
    </row>
    <row r="341" spans="1:3" x14ac:dyDescent="0.25">
      <c r="A341">
        <v>1.744354</v>
      </c>
      <c r="B341">
        <f t="shared" si="41"/>
        <v>3.507029926029873</v>
      </c>
      <c r="C341">
        <f t="shared" si="42"/>
        <v>2.8052682827578775E-2</v>
      </c>
    </row>
    <row r="342" spans="1:3" x14ac:dyDescent="0.25">
      <c r="A342">
        <v>0.85235899999999998</v>
      </c>
      <c r="B342">
        <f t="shared" si="41"/>
        <v>1.3586346282144373</v>
      </c>
      <c r="C342">
        <f t="shared" si="42"/>
        <v>0.25880889842009497</v>
      </c>
    </row>
    <row r="343" spans="1:3" x14ac:dyDescent="0.25">
      <c r="A343">
        <v>3.963994</v>
      </c>
      <c r="B343">
        <f t="shared" si="41"/>
        <v>5.9696333749413233</v>
      </c>
      <c r="C343">
        <f t="shared" si="42"/>
        <v>3.9776152269376502E-2</v>
      </c>
    </row>
    <row r="344" spans="1:3" x14ac:dyDescent="0.25">
      <c r="A344">
        <v>0.64835600000000004</v>
      </c>
      <c r="B344">
        <f t="shared" si="41"/>
        <v>0.53793101410160082</v>
      </c>
      <c r="C344">
        <f t="shared" si="42"/>
        <v>0.42755380053391084</v>
      </c>
    </row>
    <row r="345" spans="1:3" x14ac:dyDescent="0.25">
      <c r="A345">
        <v>0.69733900000000004</v>
      </c>
      <c r="B345">
        <f t="shared" si="41"/>
        <v>0.75642621749908001</v>
      </c>
      <c r="C345">
        <f t="shared" si="42"/>
        <v>0.37718462478876591</v>
      </c>
    </row>
    <row r="346" spans="1:3" x14ac:dyDescent="0.25">
      <c r="A346">
        <v>7.24899</v>
      </c>
      <c r="B346">
        <f t="shared" si="41"/>
        <v>7.7804635128608508</v>
      </c>
      <c r="C346">
        <f t="shared" si="42"/>
        <v>0.23750649367777027</v>
      </c>
    </row>
    <row r="347" spans="1:3" x14ac:dyDescent="0.25">
      <c r="A347">
        <v>4.6027500000000003</v>
      </c>
      <c r="B347">
        <f t="shared" si="41"/>
        <v>6.4178389192748826</v>
      </c>
      <c r="C347">
        <f t="shared" si="42"/>
        <v>7.1834045802220844E-2</v>
      </c>
    </row>
    <row r="348" spans="1:3" x14ac:dyDescent="0.25">
      <c r="A348">
        <v>2.2760310000000001</v>
      </c>
      <c r="B348">
        <f t="shared" si="41"/>
        <v>4.3051764760832594</v>
      </c>
      <c r="C348">
        <f t="shared" si="42"/>
        <v>2.3483591751307271E-3</v>
      </c>
    </row>
    <row r="349" spans="1:3" x14ac:dyDescent="0.25">
      <c r="A349">
        <v>0.583372</v>
      </c>
      <c r="B349">
        <f t="shared" si="41"/>
        <v>0.22108641476373897</v>
      </c>
      <c r="C349">
        <f t="shared" si="42"/>
        <v>0.50841631796946329</v>
      </c>
    </row>
    <row r="350" spans="1:3" x14ac:dyDescent="0.25">
      <c r="A350">
        <v>0.34085700000000002</v>
      </c>
      <c r="B350">
        <f t="shared" si="41"/>
        <v>-1.3909996670641356</v>
      </c>
      <c r="C350">
        <f t="shared" si="42"/>
        <v>1.0994037675055652</v>
      </c>
    </row>
    <row r="351" spans="1:3" x14ac:dyDescent="0.25">
      <c r="A351">
        <v>0.267565</v>
      </c>
      <c r="B351">
        <f t="shared" si="41"/>
        <v>-2.1173011881186077</v>
      </c>
      <c r="C351">
        <f t="shared" si="42"/>
        <v>1.4955308606884514</v>
      </c>
    </row>
    <row r="352" spans="1:3" x14ac:dyDescent="0.25">
      <c r="A352">
        <v>3.6814309999999999</v>
      </c>
      <c r="B352">
        <f t="shared" si="41"/>
        <v>5.7477816722809756</v>
      </c>
      <c r="C352">
        <f t="shared" si="42"/>
        <v>2.7532763414581832E-2</v>
      </c>
    </row>
    <row r="353" spans="1:3" x14ac:dyDescent="0.25">
      <c r="A353">
        <v>0.73766600000000004</v>
      </c>
      <c r="B353">
        <f t="shared" si="41"/>
        <v>0.92508467235883463</v>
      </c>
      <c r="C353">
        <f t="shared" si="42"/>
        <v>0.34111584663811734</v>
      </c>
    </row>
    <row r="354" spans="1:3" x14ac:dyDescent="0.25">
      <c r="A354">
        <v>3.9118460000000002</v>
      </c>
      <c r="B354">
        <f t="shared" si="41"/>
        <v>5.9299052224429589</v>
      </c>
      <c r="C354">
        <f t="shared" si="42"/>
        <v>3.7411350103484731E-2</v>
      </c>
    </row>
    <row r="355" spans="1:3" x14ac:dyDescent="0.25">
      <c r="A355">
        <v>0.44553300000000001</v>
      </c>
      <c r="B355">
        <f t="shared" si="41"/>
        <v>-0.58757481581229765</v>
      </c>
      <c r="C355">
        <f t="shared" si="42"/>
        <v>0.76288634472220995</v>
      </c>
    </row>
    <row r="356" spans="1:3" x14ac:dyDescent="0.25">
      <c r="A356">
        <v>0.96569199999999999</v>
      </c>
      <c r="B356">
        <f t="shared" si="41"/>
        <v>1.733146057839964</v>
      </c>
      <c r="C356">
        <f t="shared" si="42"/>
        <v>0.19875881573102161</v>
      </c>
    </row>
    <row r="357" spans="1:3" x14ac:dyDescent="0.25">
      <c r="A357">
        <v>2.618382</v>
      </c>
      <c r="B357">
        <f t="shared" si="41"/>
        <v>4.7255467756715666</v>
      </c>
      <c r="C357">
        <f t="shared" si="42"/>
        <v>1.8914295006170392E-4</v>
      </c>
    </row>
    <row r="358" spans="1:3" x14ac:dyDescent="0.25">
      <c r="A358">
        <v>5.6038690000000004</v>
      </c>
      <c r="B358">
        <f t="shared" si="41"/>
        <v>7.0082488225342896</v>
      </c>
      <c r="C358">
        <f t="shared" si="42"/>
        <v>0.13010660116972247</v>
      </c>
    </row>
    <row r="359" spans="1:3" x14ac:dyDescent="0.25">
      <c r="A359">
        <v>4.7414199999999997</v>
      </c>
      <c r="B359">
        <f t="shared" si="41"/>
        <v>6.5068870731138757</v>
      </c>
      <c r="C359">
        <f t="shared" si="42"/>
        <v>7.9416710235082219E-2</v>
      </c>
    </row>
    <row r="360" spans="1:3" x14ac:dyDescent="0.25">
      <c r="A360">
        <v>2.4270139999999998</v>
      </c>
      <c r="B360">
        <f t="shared" si="41"/>
        <v>4.4978621519080297</v>
      </c>
      <c r="C360">
        <f t="shared" si="42"/>
        <v>3.9729329118172322E-4</v>
      </c>
    </row>
    <row r="361" spans="1:3" x14ac:dyDescent="0.25">
      <c r="A361">
        <v>1.2024680000000001</v>
      </c>
      <c r="B361">
        <f t="shared" si="41"/>
        <v>2.3910054006605947</v>
      </c>
      <c r="C361">
        <f t="shared" si="42"/>
        <v>0.11517887996407256</v>
      </c>
    </row>
    <row r="362" spans="1:3" x14ac:dyDescent="0.25">
      <c r="A362">
        <v>0.90871299999999999</v>
      </c>
      <c r="B362">
        <f t="shared" si="41"/>
        <v>1.5506991677147777</v>
      </c>
      <c r="C362">
        <f t="shared" si="42"/>
        <v>0.22680298252163852</v>
      </c>
    </row>
    <row r="363" spans="1:3" x14ac:dyDescent="0.25">
      <c r="A363">
        <v>0.99668500000000004</v>
      </c>
      <c r="B363">
        <f t="shared" si="41"/>
        <v>1.8279155460517515</v>
      </c>
      <c r="C363">
        <f t="shared" si="42"/>
        <v>0.18506322124666347</v>
      </c>
    </row>
    <row r="364" spans="1:3" x14ac:dyDescent="0.25">
      <c r="A364">
        <v>3.2473640000000001</v>
      </c>
      <c r="B364">
        <f t="shared" si="41"/>
        <v>5.3714078373625025</v>
      </c>
      <c r="C364">
        <f t="shared" si="42"/>
        <v>1.2006760916455247E-2</v>
      </c>
    </row>
    <row r="365" spans="1:3" x14ac:dyDescent="0.25">
      <c r="A365">
        <v>2.4009429999999998</v>
      </c>
      <c r="B365">
        <f t="shared" si="41"/>
        <v>4.4654617969564265</v>
      </c>
      <c r="C365">
        <f t="shared" si="42"/>
        <v>6.1142166555960419E-4</v>
      </c>
    </row>
    <row r="366" spans="1:3" x14ac:dyDescent="0.25">
      <c r="A366">
        <v>0.85393699999999995</v>
      </c>
      <c r="B366">
        <f t="shared" si="41"/>
        <v>1.3641834911897042</v>
      </c>
      <c r="C366">
        <f t="shared" si="42"/>
        <v>0.2578473408303088</v>
      </c>
    </row>
    <row r="367" spans="1:3" x14ac:dyDescent="0.25">
      <c r="A367">
        <v>5.0084489999999997</v>
      </c>
      <c r="B367">
        <f t="shared" si="41"/>
        <v>6.6712559253945747</v>
      </c>
      <c r="C367">
        <f t="shared" si="42"/>
        <v>9.4513787632333285E-2</v>
      </c>
    </row>
    <row r="368" spans="1:3" x14ac:dyDescent="0.25">
      <c r="A368">
        <v>5.0590029999999997</v>
      </c>
      <c r="B368">
        <f t="shared" si="41"/>
        <v>6.7013853513459241</v>
      </c>
      <c r="C368">
        <f t="shared" si="42"/>
        <v>9.7438790218335763E-2</v>
      </c>
    </row>
    <row r="369" spans="1:3" x14ac:dyDescent="0.25">
      <c r="A369">
        <v>11.235158</v>
      </c>
      <c r="B369">
        <f t="shared" si="41"/>
        <v>9.0950209726106799</v>
      </c>
      <c r="C369">
        <f t="shared" si="42"/>
        <v>0.52233074437838112</v>
      </c>
    </row>
    <row r="370" spans="1:3" x14ac:dyDescent="0.25">
      <c r="A370">
        <v>1.326176</v>
      </c>
      <c r="B370">
        <f t="shared" si="41"/>
        <v>2.6847759053220592</v>
      </c>
      <c r="C370">
        <f t="shared" si="42"/>
        <v>8.5990059845698685E-2</v>
      </c>
    </row>
    <row r="371" spans="1:3" x14ac:dyDescent="0.25">
      <c r="A371">
        <v>0.58189299999999999</v>
      </c>
      <c r="B371">
        <f t="shared" si="41"/>
        <v>0.21347097555870981</v>
      </c>
      <c r="C371">
        <f t="shared" si="42"/>
        <v>0.51048001822813527</v>
      </c>
    </row>
    <row r="372" spans="1:3" x14ac:dyDescent="0.25">
      <c r="A372">
        <v>1.380509</v>
      </c>
      <c r="B372">
        <f t="shared" si="41"/>
        <v>2.8052338816409206</v>
      </c>
      <c r="C372">
        <f t="shared" si="42"/>
        <v>7.5367273910937324E-2</v>
      </c>
    </row>
    <row r="373" spans="1:3" x14ac:dyDescent="0.25">
      <c r="A373">
        <v>1.2719769999999999</v>
      </c>
      <c r="B373">
        <f t="shared" si="41"/>
        <v>2.5595942153896862</v>
      </c>
      <c r="C373">
        <f t="shared" si="42"/>
        <v>9.7849635659636947E-2</v>
      </c>
    </row>
    <row r="374" spans="1:3" x14ac:dyDescent="0.25">
      <c r="A374">
        <v>0.91555500000000001</v>
      </c>
      <c r="B374">
        <f t="shared" si="41"/>
        <v>1.5732025457759264</v>
      </c>
      <c r="C374">
        <f t="shared" si="42"/>
        <v>0.22322197566588645</v>
      </c>
    </row>
    <row r="375" spans="1:3" x14ac:dyDescent="0.25">
      <c r="A375">
        <v>5.5267989999999996</v>
      </c>
      <c r="B375">
        <f t="shared" si="41"/>
        <v>6.9667034822008462</v>
      </c>
      <c r="C375">
        <f t="shared" si="42"/>
        <v>0.12537076734950847</v>
      </c>
    </row>
    <row r="376" spans="1:3" x14ac:dyDescent="0.25">
      <c r="A376">
        <v>3.1440549999999998</v>
      </c>
      <c r="B376">
        <f t="shared" si="41"/>
        <v>5.2744171705672205</v>
      </c>
      <c r="C376">
        <f t="shared" si="42"/>
        <v>9.0500314880666947E-3</v>
      </c>
    </row>
    <row r="377" spans="1:3" x14ac:dyDescent="0.25">
      <c r="A377">
        <v>1.630833</v>
      </c>
      <c r="B377">
        <f t="shared" si="41"/>
        <v>3.3051498480857924</v>
      </c>
      <c r="C377">
        <f t="shared" si="42"/>
        <v>3.9197038915076442E-2</v>
      </c>
    </row>
    <row r="378" spans="1:3" x14ac:dyDescent="0.25">
      <c r="A378">
        <v>10.253583000000001</v>
      </c>
      <c r="B378">
        <f t="shared" si="41"/>
        <v>8.8207586828428166</v>
      </c>
      <c r="C378">
        <f t="shared" si="42"/>
        <v>0.45042829943326562</v>
      </c>
    </row>
    <row r="379" spans="1:3" x14ac:dyDescent="0.25">
      <c r="A379">
        <v>0.71150899999999995</v>
      </c>
      <c r="B379">
        <f t="shared" si="41"/>
        <v>0.81677542980983775</v>
      </c>
      <c r="C379">
        <f t="shared" si="42"/>
        <v>0.36400452642217096</v>
      </c>
    </row>
    <row r="380" spans="1:3" x14ac:dyDescent="0.25">
      <c r="A380">
        <v>2.651405</v>
      </c>
      <c r="B380">
        <f t="shared" si="41"/>
        <v>4.7631461309403971</v>
      </c>
      <c r="C380">
        <f t="shared" si="42"/>
        <v>3.7311653667141293E-4</v>
      </c>
    </row>
    <row r="381" spans="1:3" x14ac:dyDescent="0.25">
      <c r="A381">
        <v>0.94107499999999999</v>
      </c>
      <c r="B381">
        <f t="shared" si="41"/>
        <v>1.6556797460234849</v>
      </c>
      <c r="C381">
        <f t="shared" si="42"/>
        <v>0.21039257826319074</v>
      </c>
    </row>
    <row r="382" spans="1:3" x14ac:dyDescent="0.25">
      <c r="A382">
        <v>4.3724420000000004</v>
      </c>
      <c r="B382">
        <f t="shared" si="41"/>
        <v>6.2638420557091781</v>
      </c>
      <c r="C382">
        <f t="shared" si="42"/>
        <v>5.9685767092434561E-2</v>
      </c>
    </row>
    <row r="383" spans="1:3" x14ac:dyDescent="0.25">
      <c r="A383">
        <v>1.1413359999999999</v>
      </c>
      <c r="B383">
        <f t="shared" si="41"/>
        <v>2.2344755845811091</v>
      </c>
      <c r="C383">
        <f t="shared" si="42"/>
        <v>0.13270711077517966</v>
      </c>
    </row>
    <row r="384" spans="1:3" x14ac:dyDescent="0.25">
      <c r="A384">
        <v>1.776859</v>
      </c>
      <c r="B384">
        <f t="shared" si="41"/>
        <v>3.5624186628391992</v>
      </c>
      <c r="C384">
        <f t="shared" si="42"/>
        <v>2.5331186234126637E-2</v>
      </c>
    </row>
    <row r="385" spans="1:3" x14ac:dyDescent="0.25">
      <c r="A385">
        <v>0.91671999999999998</v>
      </c>
      <c r="B385">
        <f t="shared" si="41"/>
        <v>1.5770174758175126</v>
      </c>
      <c r="C385">
        <f t="shared" si="42"/>
        <v>0.22261834630396624</v>
      </c>
    </row>
    <row r="386" spans="1:3" x14ac:dyDescent="0.25">
      <c r="A386">
        <v>0.35399700000000001</v>
      </c>
      <c r="B386">
        <f t="shared" si="41"/>
        <v>-1.277523454972284</v>
      </c>
      <c r="C386">
        <f t="shared" si="42"/>
        <v>1.0459738720303564</v>
      </c>
    </row>
    <row r="387" spans="1:3" x14ac:dyDescent="0.25">
      <c r="A387">
        <v>2.585261</v>
      </c>
      <c r="B387">
        <f t="shared" si="41"/>
        <v>4.6873564763539788</v>
      </c>
      <c r="C387">
        <f t="shared" si="42"/>
        <v>6.565438996304328E-5</v>
      </c>
    </row>
    <row r="388" spans="1:3" x14ac:dyDescent="0.25">
      <c r="A388">
        <v>0.74161500000000002</v>
      </c>
      <c r="B388">
        <f t="shared" ref="B388:B451" si="43">LN(2*PI()*A388^3)</f>
        <v>0.94110195121586016</v>
      </c>
      <c r="C388">
        <f t="shared" ref="C388:C451" si="44">((A388-$G$6)^2/(2*$G$6^2*A388))</f>
        <v>0.33781299310726265</v>
      </c>
    </row>
    <row r="389" spans="1:3" x14ac:dyDescent="0.25">
      <c r="A389">
        <v>1.0862590000000001</v>
      </c>
      <c r="B389">
        <f t="shared" si="43"/>
        <v>2.0860961152552706</v>
      </c>
      <c r="C389">
        <f t="shared" si="44"/>
        <v>0.15064584800684477</v>
      </c>
    </row>
    <row r="390" spans="1:3" x14ac:dyDescent="0.25">
      <c r="A390">
        <v>1.705133</v>
      </c>
      <c r="B390">
        <f t="shared" si="43"/>
        <v>3.4388064070841962</v>
      </c>
      <c r="C390">
        <f t="shared" si="44"/>
        <v>3.1602625400772529E-2</v>
      </c>
    </row>
    <row r="391" spans="1:3" x14ac:dyDescent="0.25">
      <c r="A391">
        <v>1.9181729999999999</v>
      </c>
      <c r="B391">
        <f t="shared" si="43"/>
        <v>3.7919965779594009</v>
      </c>
      <c r="C391">
        <f t="shared" si="44"/>
        <v>1.556535107322168E-2</v>
      </c>
    </row>
    <row r="392" spans="1:3" x14ac:dyDescent="0.25">
      <c r="A392">
        <v>2.4838640000000001</v>
      </c>
      <c r="B392">
        <f t="shared" si="43"/>
        <v>4.567323302918739</v>
      </c>
      <c r="C392">
        <f t="shared" si="44"/>
        <v>9.3216665458207483E-5</v>
      </c>
    </row>
    <row r="393" spans="1:3" x14ac:dyDescent="0.25">
      <c r="A393">
        <v>1.1395690000000001</v>
      </c>
      <c r="B393">
        <f t="shared" si="43"/>
        <v>2.2298274286425999</v>
      </c>
      <c r="C393">
        <f t="shared" si="44"/>
        <v>0.13324929066340283</v>
      </c>
    </row>
    <row r="394" spans="1:3" x14ac:dyDescent="0.25">
      <c r="A394">
        <v>6.0894599999999999</v>
      </c>
      <c r="B394">
        <f t="shared" si="43"/>
        <v>7.257555289928308</v>
      </c>
      <c r="C394">
        <f t="shared" si="44"/>
        <v>0.16066977425186982</v>
      </c>
    </row>
    <row r="395" spans="1:3" x14ac:dyDescent="0.25">
      <c r="A395">
        <v>2.1196739999999998</v>
      </c>
      <c r="B395">
        <f t="shared" si="43"/>
        <v>4.0916639762332814</v>
      </c>
      <c r="C395">
        <f t="shared" si="44"/>
        <v>6.4209152097394681E-3</v>
      </c>
    </row>
    <row r="396" spans="1:3" x14ac:dyDescent="0.25">
      <c r="A396">
        <v>1.512686</v>
      </c>
      <c r="B396">
        <f t="shared" si="43"/>
        <v>3.0795377021152657</v>
      </c>
      <c r="C396">
        <f t="shared" si="44"/>
        <v>5.3975812993539506E-2</v>
      </c>
    </row>
    <row r="397" spans="1:3" x14ac:dyDescent="0.25">
      <c r="A397">
        <v>3.3860269999999999</v>
      </c>
      <c r="B397">
        <f t="shared" si="43"/>
        <v>5.4968488394786954</v>
      </c>
      <c r="C397">
        <f t="shared" si="44"/>
        <v>1.6460601501472875E-2</v>
      </c>
    </row>
    <row r="398" spans="1:3" x14ac:dyDescent="0.25">
      <c r="A398">
        <v>3.974526</v>
      </c>
      <c r="B398">
        <f t="shared" si="43"/>
        <v>5.9775935535483224</v>
      </c>
      <c r="C398">
        <f t="shared" si="44"/>
        <v>4.0259111947368142E-2</v>
      </c>
    </row>
    <row r="399" spans="1:3" x14ac:dyDescent="0.25">
      <c r="A399">
        <v>0.98120200000000002</v>
      </c>
      <c r="B399">
        <f t="shared" si="43"/>
        <v>1.7809462815709769</v>
      </c>
      <c r="C399">
        <f t="shared" si="44"/>
        <v>0.19177791301084277</v>
      </c>
    </row>
    <row r="400" spans="1:3" x14ac:dyDescent="0.25">
      <c r="A400">
        <v>4.5740930000000004</v>
      </c>
      <c r="B400">
        <f t="shared" si="43"/>
        <v>6.3991023495302395</v>
      </c>
      <c r="C400">
        <f t="shared" si="44"/>
        <v>7.0291059969421241E-2</v>
      </c>
    </row>
    <row r="401" spans="1:3" x14ac:dyDescent="0.25">
      <c r="A401">
        <v>4.7310619999999997</v>
      </c>
      <c r="B401">
        <f t="shared" si="43"/>
        <v>6.5003261712541249</v>
      </c>
      <c r="C401">
        <f t="shared" si="44"/>
        <v>7.8843884501992825E-2</v>
      </c>
    </row>
    <row r="402" spans="1:3" x14ac:dyDescent="0.25">
      <c r="A402">
        <v>4.2088530000000004</v>
      </c>
      <c r="B402">
        <f t="shared" si="43"/>
        <v>6.1494475584638417</v>
      </c>
      <c r="C402">
        <f t="shared" si="44"/>
        <v>5.1437145869849571E-2</v>
      </c>
    </row>
    <row r="403" spans="1:3" x14ac:dyDescent="0.25">
      <c r="A403">
        <v>0.53061899999999995</v>
      </c>
      <c r="B403">
        <f t="shared" si="43"/>
        <v>-6.3256021793502995E-2</v>
      </c>
      <c r="C403">
        <f t="shared" si="44"/>
        <v>0.58953273928323024</v>
      </c>
    </row>
    <row r="404" spans="1:3" x14ac:dyDescent="0.25">
      <c r="A404">
        <v>0.52278899999999995</v>
      </c>
      <c r="B404">
        <f t="shared" si="43"/>
        <v>-0.10785494760357155</v>
      </c>
      <c r="C404">
        <f t="shared" si="44"/>
        <v>0.60303829459831615</v>
      </c>
    </row>
    <row r="405" spans="1:3" x14ac:dyDescent="0.25">
      <c r="A405">
        <v>0.32465699999999997</v>
      </c>
      <c r="B405">
        <f t="shared" si="43"/>
        <v>-1.5370810493254943</v>
      </c>
      <c r="C405">
        <f t="shared" si="44"/>
        <v>1.1713428860452109</v>
      </c>
    </row>
    <row r="406" spans="1:3" x14ac:dyDescent="0.25">
      <c r="A406">
        <v>1.766262</v>
      </c>
      <c r="B406">
        <f t="shared" si="43"/>
        <v>3.5444734135555125</v>
      </c>
      <c r="C406">
        <f t="shared" si="44"/>
        <v>2.6197221338419552E-2</v>
      </c>
    </row>
    <row r="407" spans="1:3" x14ac:dyDescent="0.25">
      <c r="A407">
        <v>0.28895700000000002</v>
      </c>
      <c r="B407">
        <f t="shared" si="43"/>
        <v>-1.8865551061922876</v>
      </c>
      <c r="C407">
        <f t="shared" si="44"/>
        <v>1.3588471807767815</v>
      </c>
    </row>
    <row r="408" spans="1:3" x14ac:dyDescent="0.25">
      <c r="A408">
        <v>0.51078599999999996</v>
      </c>
      <c r="B408">
        <f t="shared" si="43"/>
        <v>-0.17753662315114244</v>
      </c>
      <c r="C408">
        <f t="shared" si="44"/>
        <v>0.62458167826956013</v>
      </c>
    </row>
    <row r="409" spans="1:3" x14ac:dyDescent="0.25">
      <c r="A409">
        <v>9.5410550000000001</v>
      </c>
      <c r="B409">
        <f t="shared" si="43"/>
        <v>8.6046892654533451</v>
      </c>
      <c r="C409">
        <f t="shared" si="44"/>
        <v>0.39878322778854786</v>
      </c>
    </row>
    <row r="410" spans="1:3" x14ac:dyDescent="0.25">
      <c r="A410">
        <v>0.87724899999999995</v>
      </c>
      <c r="B410">
        <f t="shared" si="43"/>
        <v>1.4449838530732442</v>
      </c>
      <c r="C410">
        <f t="shared" si="44"/>
        <v>0.24409648825227398</v>
      </c>
    </row>
    <row r="411" spans="1:3" x14ac:dyDescent="0.25">
      <c r="A411">
        <v>0.56981599999999999</v>
      </c>
      <c r="B411">
        <f t="shared" si="43"/>
        <v>0.1505517345558883</v>
      </c>
      <c r="C411">
        <f t="shared" si="44"/>
        <v>0.52775466917123648</v>
      </c>
    </row>
    <row r="412" spans="1:3" x14ac:dyDescent="0.25">
      <c r="A412">
        <v>0.73604999999999998</v>
      </c>
      <c r="B412">
        <f t="shared" si="43"/>
        <v>0.91850538307500051</v>
      </c>
      <c r="C412">
        <f t="shared" si="44"/>
        <v>0.34247859903687633</v>
      </c>
    </row>
    <row r="413" spans="1:3" x14ac:dyDescent="0.25">
      <c r="A413">
        <v>3.382196</v>
      </c>
      <c r="B413">
        <f t="shared" si="43"/>
        <v>5.4934526744210714</v>
      </c>
      <c r="C413">
        <f t="shared" si="44"/>
        <v>1.633060547148903E-2</v>
      </c>
    </row>
    <row r="414" spans="1:3" x14ac:dyDescent="0.25">
      <c r="A414">
        <v>5.2819269999999996</v>
      </c>
      <c r="B414">
        <f t="shared" si="43"/>
        <v>6.8307500461800661</v>
      </c>
      <c r="C414">
        <f t="shared" si="44"/>
        <v>0.11056471006779117</v>
      </c>
    </row>
    <row r="415" spans="1:3" x14ac:dyDescent="0.25">
      <c r="A415">
        <v>1.7089209999999999</v>
      </c>
      <c r="B415">
        <f t="shared" si="43"/>
        <v>3.4454635980151291</v>
      </c>
      <c r="C415">
        <f t="shared" si="44"/>
        <v>3.1246565692657463E-2</v>
      </c>
    </row>
    <row r="416" spans="1:3" x14ac:dyDescent="0.25">
      <c r="A416">
        <v>0.85994300000000001</v>
      </c>
      <c r="B416">
        <f t="shared" si="43"/>
        <v>1.3852095534066282</v>
      </c>
      <c r="C416">
        <f t="shared" si="44"/>
        <v>0.2542239583174466</v>
      </c>
    </row>
    <row r="417" spans="1:3" x14ac:dyDescent="0.25">
      <c r="A417">
        <v>1.862725</v>
      </c>
      <c r="B417">
        <f t="shared" si="43"/>
        <v>3.7039984744423178</v>
      </c>
      <c r="C417">
        <f t="shared" si="44"/>
        <v>1.9022252734307382E-2</v>
      </c>
    </row>
    <row r="418" spans="1:3" x14ac:dyDescent="0.25">
      <c r="A418">
        <v>0.67537199999999997</v>
      </c>
      <c r="B418">
        <f t="shared" si="43"/>
        <v>0.66040217999598783</v>
      </c>
      <c r="C418">
        <f t="shared" si="44"/>
        <v>0.39880150651607882</v>
      </c>
    </row>
    <row r="419" spans="1:3" x14ac:dyDescent="0.25">
      <c r="A419">
        <v>3.0027629999999998</v>
      </c>
      <c r="B419">
        <f t="shared" si="43"/>
        <v>5.1364756608328648</v>
      </c>
      <c r="C419">
        <f t="shared" si="44"/>
        <v>5.5698614797656297E-3</v>
      </c>
    </row>
    <row r="420" spans="1:3" x14ac:dyDescent="0.25">
      <c r="A420">
        <v>0.32596900000000001</v>
      </c>
      <c r="B420">
        <f t="shared" si="43"/>
        <v>-1.5249819160751621</v>
      </c>
      <c r="C420">
        <f t="shared" si="44"/>
        <v>1.1652459565498721</v>
      </c>
    </row>
    <row r="421" spans="1:3" x14ac:dyDescent="0.25">
      <c r="A421">
        <v>1.14723</v>
      </c>
      <c r="B421">
        <f t="shared" si="43"/>
        <v>2.2499280898560823</v>
      </c>
      <c r="C421">
        <f t="shared" si="44"/>
        <v>0.13091374790315929</v>
      </c>
    </row>
    <row r="422" spans="1:3" x14ac:dyDescent="0.25">
      <c r="A422">
        <v>0.64026099999999997</v>
      </c>
      <c r="B422">
        <f t="shared" si="43"/>
        <v>0.50023894662533719</v>
      </c>
      <c r="C422">
        <f t="shared" si="44"/>
        <v>0.43667595205168086</v>
      </c>
    </row>
    <row r="423" spans="1:3" x14ac:dyDescent="0.25">
      <c r="A423">
        <v>1.094584</v>
      </c>
      <c r="B423">
        <f t="shared" si="43"/>
        <v>2.1090002136365897</v>
      </c>
      <c r="C423">
        <f t="shared" si="44"/>
        <v>0.14779096850714882</v>
      </c>
    </row>
    <row r="424" spans="1:3" x14ac:dyDescent="0.25">
      <c r="A424">
        <v>0.31445499999999998</v>
      </c>
      <c r="B424">
        <f t="shared" si="43"/>
        <v>-1.6328658256103625</v>
      </c>
      <c r="C424">
        <f t="shared" si="44"/>
        <v>1.2205169969288168</v>
      </c>
    </row>
    <row r="425" spans="1:3" x14ac:dyDescent="0.25">
      <c r="A425">
        <v>2.6100789999999998</v>
      </c>
      <c r="B425">
        <f t="shared" si="43"/>
        <v>4.7160185336366345</v>
      </c>
      <c r="C425">
        <f t="shared" si="44"/>
        <v>1.5235448222229044E-4</v>
      </c>
    </row>
    <row r="426" spans="1:3" x14ac:dyDescent="0.25">
      <c r="A426">
        <v>0.31494699999999998</v>
      </c>
      <c r="B426">
        <f t="shared" si="43"/>
        <v>-1.628175658433789</v>
      </c>
      <c r="C426">
        <f t="shared" si="44"/>
        <v>1.2180712436680621</v>
      </c>
    </row>
    <row r="427" spans="1:3" x14ac:dyDescent="0.25">
      <c r="A427">
        <v>3.0032760000000001</v>
      </c>
      <c r="B427">
        <f t="shared" si="43"/>
        <v>5.1369881450187798</v>
      </c>
      <c r="C427">
        <f t="shared" si="44"/>
        <v>5.5812236490586304E-3</v>
      </c>
    </row>
    <row r="428" spans="1:3" x14ac:dyDescent="0.25">
      <c r="A428">
        <v>8.0434260000000002</v>
      </c>
      <c r="B428">
        <f t="shared" si="43"/>
        <v>8.092442401901657</v>
      </c>
      <c r="C428">
        <f t="shared" si="44"/>
        <v>0.29233610511112373</v>
      </c>
    </row>
    <row r="429" spans="1:3" x14ac:dyDescent="0.25">
      <c r="A429">
        <v>0.68846300000000005</v>
      </c>
      <c r="B429">
        <f t="shared" si="43"/>
        <v>0.71799595959335105</v>
      </c>
      <c r="C429">
        <f t="shared" si="44"/>
        <v>0.38573997454823766</v>
      </c>
    </row>
    <row r="430" spans="1:3" x14ac:dyDescent="0.25">
      <c r="A430">
        <v>0.89380899999999996</v>
      </c>
      <c r="B430">
        <f t="shared" si="43"/>
        <v>1.5010875469091465</v>
      </c>
      <c r="C430">
        <f t="shared" si="44"/>
        <v>0.23482144674217112</v>
      </c>
    </row>
    <row r="431" spans="1:3" x14ac:dyDescent="0.25">
      <c r="A431">
        <v>0.84190200000000004</v>
      </c>
      <c r="B431">
        <f t="shared" si="43"/>
        <v>1.3216020832224664</v>
      </c>
      <c r="C431">
        <f t="shared" si="44"/>
        <v>0.26528357965450772</v>
      </c>
    </row>
    <row r="432" spans="1:3" x14ac:dyDescent="0.25">
      <c r="A432">
        <v>1.5258179999999999</v>
      </c>
      <c r="B432">
        <f t="shared" si="43"/>
        <v>3.1054690454927187</v>
      </c>
      <c r="C432">
        <f t="shared" si="44"/>
        <v>5.2149971593599534E-2</v>
      </c>
    </row>
    <row r="433" spans="1:3" x14ac:dyDescent="0.25">
      <c r="A433">
        <v>0.44427299999999997</v>
      </c>
      <c r="B433">
        <f t="shared" si="43"/>
        <v>-0.59607105550165218</v>
      </c>
      <c r="C433">
        <f t="shared" si="44"/>
        <v>0.76597138861487712</v>
      </c>
    </row>
    <row r="434" spans="1:3" x14ac:dyDescent="0.25">
      <c r="A434">
        <v>1.4216960000000001</v>
      </c>
      <c r="B434">
        <f t="shared" si="43"/>
        <v>2.893428641776735</v>
      </c>
      <c r="C434">
        <f t="shared" si="44"/>
        <v>6.8070445139506469E-2</v>
      </c>
    </row>
    <row r="435" spans="1:3" x14ac:dyDescent="0.25">
      <c r="A435">
        <v>8.8466360000000002</v>
      </c>
      <c r="B435">
        <f t="shared" si="43"/>
        <v>8.3779888877020401</v>
      </c>
      <c r="C435">
        <f t="shared" si="44"/>
        <v>0.34901516469967803</v>
      </c>
    </row>
    <row r="436" spans="1:3" x14ac:dyDescent="0.25">
      <c r="A436">
        <v>1.2107760000000001</v>
      </c>
      <c r="B436">
        <f t="shared" si="43"/>
        <v>2.4116614954996232</v>
      </c>
      <c r="C436">
        <f t="shared" si="44"/>
        <v>0.11297033743762457</v>
      </c>
    </row>
    <row r="437" spans="1:3" x14ac:dyDescent="0.25">
      <c r="A437">
        <v>0.98301300000000003</v>
      </c>
      <c r="B437">
        <f t="shared" si="43"/>
        <v>1.786478264108013</v>
      </c>
      <c r="C437">
        <f t="shared" si="44"/>
        <v>0.19097963779023139</v>
      </c>
    </row>
    <row r="438" spans="1:3" x14ac:dyDescent="0.25">
      <c r="A438">
        <v>5.3374899999999998</v>
      </c>
      <c r="B438">
        <f t="shared" si="43"/>
        <v>6.8621435814594101</v>
      </c>
      <c r="C438">
        <f t="shared" si="44"/>
        <v>0.11389054388518553</v>
      </c>
    </row>
    <row r="439" spans="1:3" x14ac:dyDescent="0.25">
      <c r="A439">
        <v>2.552314</v>
      </c>
      <c r="B439">
        <f t="shared" si="43"/>
        <v>4.6488782624073517</v>
      </c>
      <c r="C439">
        <f t="shared" si="44"/>
        <v>5.8094937256116891E-6</v>
      </c>
    </row>
    <row r="440" spans="1:3" x14ac:dyDescent="0.25">
      <c r="A440">
        <v>2.1759270000000002</v>
      </c>
      <c r="B440">
        <f t="shared" si="43"/>
        <v>4.1702414083198622</v>
      </c>
      <c r="C440">
        <f t="shared" si="44"/>
        <v>4.6875098445001906E-3</v>
      </c>
    </row>
    <row r="441" spans="1:3" x14ac:dyDescent="0.25">
      <c r="A441">
        <v>0.61733400000000005</v>
      </c>
      <c r="B441">
        <f t="shared" si="43"/>
        <v>0.39084184881605089</v>
      </c>
      <c r="C441">
        <f t="shared" si="44"/>
        <v>0.46389979596114211</v>
      </c>
    </row>
    <row r="442" spans="1:3" x14ac:dyDescent="0.25">
      <c r="A442">
        <v>0.57781700000000003</v>
      </c>
      <c r="B442">
        <f t="shared" si="43"/>
        <v>0.19238285809681754</v>
      </c>
      <c r="C442">
        <f t="shared" si="44"/>
        <v>0.51622512084582706</v>
      </c>
    </row>
    <row r="443" spans="1:3" x14ac:dyDescent="0.25">
      <c r="A443">
        <v>6.9651839999999998</v>
      </c>
      <c r="B443">
        <f t="shared" si="43"/>
        <v>7.6606491404677275</v>
      </c>
      <c r="C443">
        <f t="shared" si="44"/>
        <v>0.21829580005456786</v>
      </c>
    </row>
    <row r="444" spans="1:3" x14ac:dyDescent="0.25">
      <c r="A444">
        <v>0.86859900000000001</v>
      </c>
      <c r="B444">
        <f t="shared" si="43"/>
        <v>1.4152559359293553</v>
      </c>
      <c r="C444">
        <f t="shared" si="44"/>
        <v>0.2491013340985882</v>
      </c>
    </row>
    <row r="445" spans="1:3" x14ac:dyDescent="0.25">
      <c r="A445">
        <v>14.907685000000001</v>
      </c>
      <c r="B445">
        <f t="shared" si="43"/>
        <v>9.9435076218061376</v>
      </c>
      <c r="C445">
        <f t="shared" si="44"/>
        <v>0.7963274071329387</v>
      </c>
    </row>
    <row r="446" spans="1:3" x14ac:dyDescent="0.25">
      <c r="A446">
        <v>1.6297429999999999</v>
      </c>
      <c r="B446">
        <f t="shared" si="43"/>
        <v>3.3031440674373349</v>
      </c>
      <c r="C446">
        <f t="shared" si="44"/>
        <v>3.9317517063200372E-2</v>
      </c>
    </row>
    <row r="447" spans="1:3" x14ac:dyDescent="0.25">
      <c r="A447">
        <v>0.60133000000000003</v>
      </c>
      <c r="B447">
        <f t="shared" si="43"/>
        <v>0.31204283556846929</v>
      </c>
      <c r="C447">
        <f t="shared" si="44"/>
        <v>0.48421387388744758</v>
      </c>
    </row>
    <row r="448" spans="1:3" x14ac:dyDescent="0.25">
      <c r="A448">
        <v>0.62334699999999998</v>
      </c>
      <c r="B448">
        <f t="shared" si="43"/>
        <v>0.41992126768451488</v>
      </c>
      <c r="C448">
        <f t="shared" si="44"/>
        <v>0.4565534791669425</v>
      </c>
    </row>
    <row r="449" spans="1:3" x14ac:dyDescent="0.25">
      <c r="A449">
        <v>1.8508629999999999</v>
      </c>
      <c r="B449">
        <f t="shared" si="43"/>
        <v>3.6848331168265185</v>
      </c>
      <c r="C449">
        <f t="shared" si="44"/>
        <v>1.9822154891319967E-2</v>
      </c>
    </row>
    <row r="450" spans="1:3" x14ac:dyDescent="0.25">
      <c r="A450">
        <v>2.7881079999999998</v>
      </c>
      <c r="B450">
        <f t="shared" si="43"/>
        <v>4.9139667551919448</v>
      </c>
      <c r="C450">
        <f t="shared" si="44"/>
        <v>1.7340453060447113E-3</v>
      </c>
    </row>
    <row r="451" spans="1:3" x14ac:dyDescent="0.25">
      <c r="A451">
        <v>9.2981060000000006</v>
      </c>
      <c r="B451">
        <f t="shared" si="43"/>
        <v>8.5273092369229957</v>
      </c>
      <c r="C451">
        <f t="shared" si="44"/>
        <v>0.38130152542576728</v>
      </c>
    </row>
    <row r="452" spans="1:3" x14ac:dyDescent="0.25">
      <c r="A452">
        <v>0.38752199999999998</v>
      </c>
      <c r="B452">
        <f t="shared" ref="B452:B515" si="45">LN(2*PI()*A452^3)</f>
        <v>-1.0060709064109961</v>
      </c>
      <c r="C452">
        <f t="shared" ref="C452:C515" si="46">((A452-$G$6)^2/(2*$G$6^2*A452))</f>
        <v>0.92638313562140795</v>
      </c>
    </row>
    <row r="453" spans="1:3" x14ac:dyDescent="0.25">
      <c r="A453">
        <v>0.29985400000000001</v>
      </c>
      <c r="B453">
        <f t="shared" si="45"/>
        <v>-1.7755017019504353</v>
      </c>
      <c r="C453">
        <f t="shared" si="46"/>
        <v>1.2968096127119255</v>
      </c>
    </row>
    <row r="454" spans="1:3" x14ac:dyDescent="0.25">
      <c r="A454">
        <v>1.5582750000000001</v>
      </c>
      <c r="B454">
        <f t="shared" si="45"/>
        <v>3.1686153870598126</v>
      </c>
      <c r="C454">
        <f t="shared" si="46"/>
        <v>4.7842933148224312E-2</v>
      </c>
    </row>
    <row r="455" spans="1:3" x14ac:dyDescent="0.25">
      <c r="A455">
        <v>0.23919599999999999</v>
      </c>
      <c r="B455">
        <f t="shared" si="45"/>
        <v>-2.4535388719511788</v>
      </c>
      <c r="C455">
        <f t="shared" si="46"/>
        <v>1.7149608008537547</v>
      </c>
    </row>
    <row r="456" spans="1:3" x14ac:dyDescent="0.25">
      <c r="A456">
        <v>3.2180900000000001</v>
      </c>
      <c r="B456">
        <f t="shared" si="45"/>
        <v>5.3442411139920249</v>
      </c>
      <c r="C456">
        <f t="shared" si="46"/>
        <v>1.1135950253145248E-2</v>
      </c>
    </row>
    <row r="457" spans="1:3" x14ac:dyDescent="0.25">
      <c r="A457">
        <v>0.80234000000000005</v>
      </c>
      <c r="B457">
        <f t="shared" si="45"/>
        <v>1.1772086039996488</v>
      </c>
      <c r="C457">
        <f t="shared" si="46"/>
        <v>0.29149772599940077</v>
      </c>
    </row>
    <row r="458" spans="1:3" x14ac:dyDescent="0.25">
      <c r="A458">
        <v>1.154145</v>
      </c>
      <c r="B458">
        <f t="shared" si="45"/>
        <v>2.2679564967272361</v>
      </c>
      <c r="C458">
        <f t="shared" si="46"/>
        <v>0.12883903190474946</v>
      </c>
    </row>
    <row r="459" spans="1:3" x14ac:dyDescent="0.25">
      <c r="A459">
        <v>0.74019500000000005</v>
      </c>
      <c r="B459">
        <f t="shared" si="45"/>
        <v>0.93535222445735822</v>
      </c>
      <c r="C459">
        <f t="shared" si="46"/>
        <v>0.33899621444339012</v>
      </c>
    </row>
    <row r="460" spans="1:3" x14ac:dyDescent="0.25">
      <c r="A460">
        <v>0.34343000000000001</v>
      </c>
      <c r="B460">
        <f t="shared" si="45"/>
        <v>-1.3684388515623349</v>
      </c>
      <c r="C460">
        <f t="shared" si="46"/>
        <v>1.0886133708937558</v>
      </c>
    </row>
    <row r="461" spans="1:3" x14ac:dyDescent="0.25">
      <c r="A461">
        <v>0.42302200000000001</v>
      </c>
      <c r="B461">
        <f t="shared" si="45"/>
        <v>-0.74311620908677201</v>
      </c>
      <c r="C461">
        <f t="shared" si="46"/>
        <v>0.82085996018009211</v>
      </c>
    </row>
    <row r="462" spans="1:3" x14ac:dyDescent="0.25">
      <c r="A462">
        <v>2.0499260000000001</v>
      </c>
      <c r="B462">
        <f t="shared" si="45"/>
        <v>3.9912881512227716</v>
      </c>
      <c r="C462">
        <f t="shared" si="46"/>
        <v>9.0349167180488518E-3</v>
      </c>
    </row>
    <row r="463" spans="1:3" x14ac:dyDescent="0.25">
      <c r="A463">
        <v>2.7218589999999998</v>
      </c>
      <c r="B463">
        <f t="shared" si="45"/>
        <v>4.8418223746312936</v>
      </c>
      <c r="C463">
        <f t="shared" si="46"/>
        <v>9.5852658400630503E-4</v>
      </c>
    </row>
    <row r="464" spans="1:3" x14ac:dyDescent="0.25">
      <c r="A464">
        <v>1.0390950000000001</v>
      </c>
      <c r="B464">
        <f t="shared" si="45"/>
        <v>1.9529274924347639</v>
      </c>
      <c r="C464">
        <f t="shared" si="46"/>
        <v>0.16787885757278981</v>
      </c>
    </row>
    <row r="465" spans="1:3" x14ac:dyDescent="0.25">
      <c r="A465">
        <v>0.30968400000000001</v>
      </c>
      <c r="B465">
        <f t="shared" si="45"/>
        <v>-1.6787315023020555</v>
      </c>
      <c r="C465">
        <f t="shared" si="46"/>
        <v>1.2446431971589265</v>
      </c>
    </row>
    <row r="466" spans="1:3" x14ac:dyDescent="0.25">
      <c r="A466">
        <v>6.8457340000000002</v>
      </c>
      <c r="B466">
        <f t="shared" si="45"/>
        <v>7.6087541200515458</v>
      </c>
      <c r="C466">
        <f t="shared" si="46"/>
        <v>0.21027996596865003</v>
      </c>
    </row>
    <row r="467" spans="1:3" x14ac:dyDescent="0.25">
      <c r="A467">
        <v>1.3625119999999999</v>
      </c>
      <c r="B467">
        <f t="shared" si="45"/>
        <v>2.7658672309771268</v>
      </c>
      <c r="C467">
        <f t="shared" si="46"/>
        <v>7.8754837119036789E-2</v>
      </c>
    </row>
    <row r="468" spans="1:3" x14ac:dyDescent="0.25">
      <c r="A468">
        <v>4.041239</v>
      </c>
      <c r="B468">
        <f t="shared" si="45"/>
        <v>6.0275310507804614</v>
      </c>
      <c r="C468">
        <f t="shared" si="46"/>
        <v>4.3358799006107257E-2</v>
      </c>
    </row>
    <row r="469" spans="1:3" x14ac:dyDescent="0.25">
      <c r="A469">
        <v>0.55363399999999996</v>
      </c>
      <c r="B469">
        <f t="shared" si="45"/>
        <v>6.4122685270536675E-2</v>
      </c>
      <c r="C469">
        <f t="shared" si="46"/>
        <v>0.552146555843953</v>
      </c>
    </row>
    <row r="470" spans="1:3" x14ac:dyDescent="0.25">
      <c r="A470">
        <v>1.607351</v>
      </c>
      <c r="B470">
        <f t="shared" si="45"/>
        <v>3.2616395133705063</v>
      </c>
      <c r="C470">
        <f t="shared" si="46"/>
        <v>4.1854054190836827E-2</v>
      </c>
    </row>
    <row r="471" spans="1:3" x14ac:dyDescent="0.25">
      <c r="A471">
        <v>4.028073</v>
      </c>
      <c r="B471">
        <f t="shared" si="45"/>
        <v>6.0177413598997278</v>
      </c>
      <c r="C471">
        <f t="shared" si="46"/>
        <v>4.2741618652914634E-2</v>
      </c>
    </row>
    <row r="472" spans="1:3" x14ac:dyDescent="0.25">
      <c r="A472">
        <v>0.46069100000000002</v>
      </c>
      <c r="B472">
        <f t="shared" si="45"/>
        <v>-0.48720616175232984</v>
      </c>
      <c r="C472">
        <f t="shared" si="46"/>
        <v>0.72713733699234839</v>
      </c>
    </row>
    <row r="473" spans="1:3" x14ac:dyDescent="0.25">
      <c r="A473">
        <v>2.4451049999999999</v>
      </c>
      <c r="B473">
        <f t="shared" si="45"/>
        <v>4.520141266779377</v>
      </c>
      <c r="C473">
        <f t="shared" si="46"/>
        <v>2.7674375529569115E-4</v>
      </c>
    </row>
    <row r="474" spans="1:3" x14ac:dyDescent="0.25">
      <c r="A474">
        <v>9.0598539999999996</v>
      </c>
      <c r="B474">
        <f t="shared" si="45"/>
        <v>8.4494360818136141</v>
      </c>
      <c r="C474">
        <f t="shared" si="46"/>
        <v>0.36422912322012652</v>
      </c>
    </row>
    <row r="475" spans="1:3" x14ac:dyDescent="0.25">
      <c r="A475">
        <v>1.6206510000000001</v>
      </c>
      <c r="B475">
        <f t="shared" si="45"/>
        <v>3.2863608275352862</v>
      </c>
      <c r="C475">
        <f t="shared" si="46"/>
        <v>4.0333205501030776E-2</v>
      </c>
    </row>
    <row r="476" spans="1:3" x14ac:dyDescent="0.25">
      <c r="A476">
        <v>5.0720939999999999</v>
      </c>
      <c r="B476">
        <f t="shared" si="45"/>
        <v>6.7091383166679961</v>
      </c>
      <c r="C476">
        <f t="shared" si="46"/>
        <v>9.8199463592540601E-2</v>
      </c>
    </row>
    <row r="477" spans="1:3" x14ac:dyDescent="0.25">
      <c r="A477">
        <v>3.613448</v>
      </c>
      <c r="B477">
        <f t="shared" si="45"/>
        <v>5.691864389880978</v>
      </c>
      <c r="C477">
        <f t="shared" si="46"/>
        <v>2.4813042296648317E-2</v>
      </c>
    </row>
    <row r="478" spans="1:3" x14ac:dyDescent="0.25">
      <c r="A478">
        <v>1.3293870000000001</v>
      </c>
      <c r="B478">
        <f t="shared" si="45"/>
        <v>2.6920308675991378</v>
      </c>
      <c r="C478">
        <f t="shared" si="46"/>
        <v>8.5328545888121346E-2</v>
      </c>
    </row>
    <row r="479" spans="1:3" x14ac:dyDescent="0.25">
      <c r="A479">
        <v>1.2834669999999999</v>
      </c>
      <c r="B479">
        <f t="shared" si="45"/>
        <v>2.5865720965650323</v>
      </c>
      <c r="C479">
        <f t="shared" si="46"/>
        <v>9.5222116876307328E-2</v>
      </c>
    </row>
    <row r="480" spans="1:3" x14ac:dyDescent="0.25">
      <c r="A480">
        <v>0.74491399999999997</v>
      </c>
      <c r="B480">
        <f t="shared" si="45"/>
        <v>0.95441755588695332</v>
      </c>
      <c r="C480">
        <f t="shared" si="46"/>
        <v>0.33508312245335936</v>
      </c>
    </row>
    <row r="481" spans="1:3" x14ac:dyDescent="0.25">
      <c r="A481">
        <v>1.2781670000000001</v>
      </c>
      <c r="B481">
        <f t="shared" si="45"/>
        <v>2.5741581274438277</v>
      </c>
      <c r="C481">
        <f t="shared" si="46"/>
        <v>9.6426253096702982E-2</v>
      </c>
    </row>
    <row r="482" spans="1:3" x14ac:dyDescent="0.25">
      <c r="A482">
        <v>1.3825559999999999</v>
      </c>
      <c r="B482">
        <f t="shared" si="45"/>
        <v>2.8096789461786678</v>
      </c>
      <c r="C482">
        <f t="shared" si="46"/>
        <v>7.4989857258998746E-2</v>
      </c>
    </row>
    <row r="483" spans="1:3" x14ac:dyDescent="0.25">
      <c r="A483">
        <v>0.96742499999999998</v>
      </c>
      <c r="B483">
        <f t="shared" si="45"/>
        <v>1.7385249370208626</v>
      </c>
      <c r="C483">
        <f t="shared" si="46"/>
        <v>0.19796578606433318</v>
      </c>
    </row>
    <row r="484" spans="1:3" x14ac:dyDescent="0.25">
      <c r="A484">
        <v>0.95920300000000003</v>
      </c>
      <c r="B484">
        <f t="shared" si="45"/>
        <v>1.7129194234071909</v>
      </c>
      <c r="C484">
        <f t="shared" si="46"/>
        <v>0.20175798395673508</v>
      </c>
    </row>
    <row r="485" spans="1:3" x14ac:dyDescent="0.25">
      <c r="A485">
        <v>3.2455729999999998</v>
      </c>
      <c r="B485">
        <f t="shared" si="45"/>
        <v>5.3697528081711603</v>
      </c>
      <c r="C485">
        <f t="shared" si="46"/>
        <v>1.1952758603989087E-2</v>
      </c>
    </row>
    <row r="486" spans="1:3" x14ac:dyDescent="0.25">
      <c r="A486">
        <v>1.3467659999999999</v>
      </c>
      <c r="B486">
        <f t="shared" si="45"/>
        <v>2.7309955552919742</v>
      </c>
      <c r="C486">
        <f t="shared" si="46"/>
        <v>8.1823566341008735E-2</v>
      </c>
    </row>
    <row r="487" spans="1:3" x14ac:dyDescent="0.25">
      <c r="A487">
        <v>0.60558900000000004</v>
      </c>
      <c r="B487">
        <f t="shared" si="45"/>
        <v>0.33321584392428555</v>
      </c>
      <c r="C487">
        <f t="shared" si="46"/>
        <v>0.47869661674902192</v>
      </c>
    </row>
    <row r="488" spans="1:3" x14ac:dyDescent="0.25">
      <c r="A488">
        <v>1.644517</v>
      </c>
      <c r="B488">
        <f t="shared" si="45"/>
        <v>3.33021723865577</v>
      </c>
      <c r="C488">
        <f t="shared" si="46"/>
        <v>3.7707667496710236E-2</v>
      </c>
    </row>
    <row r="489" spans="1:3" x14ac:dyDescent="0.25">
      <c r="A489">
        <v>10.420400000000001</v>
      </c>
      <c r="B489">
        <f t="shared" si="45"/>
        <v>8.869173336322433</v>
      </c>
      <c r="C489">
        <f t="shared" si="46"/>
        <v>0.46259138667349725</v>
      </c>
    </row>
    <row r="490" spans="1:3" x14ac:dyDescent="0.25">
      <c r="A490">
        <v>1.2128159999999999</v>
      </c>
      <c r="B490">
        <f t="shared" si="45"/>
        <v>2.4167118517026021</v>
      </c>
      <c r="C490">
        <f t="shared" si="46"/>
        <v>0.11243401520123666</v>
      </c>
    </row>
    <row r="491" spans="1:3" x14ac:dyDescent="0.25">
      <c r="A491">
        <v>1.5777620000000001</v>
      </c>
      <c r="B491">
        <f t="shared" si="45"/>
        <v>3.2058992280723317</v>
      </c>
      <c r="C491">
        <f t="shared" si="46"/>
        <v>4.5391927086231014E-2</v>
      </c>
    </row>
    <row r="492" spans="1:3" x14ac:dyDescent="0.25">
      <c r="A492">
        <v>1.5785359999999999</v>
      </c>
      <c r="B492">
        <f t="shared" si="45"/>
        <v>3.2073705720623757</v>
      </c>
      <c r="C492">
        <f t="shared" si="46"/>
        <v>4.5296596472732771E-2</v>
      </c>
    </row>
    <row r="493" spans="1:3" x14ac:dyDescent="0.25">
      <c r="A493">
        <v>3.4883389999999999</v>
      </c>
      <c r="B493">
        <f t="shared" si="45"/>
        <v>5.5861541414824289</v>
      </c>
      <c r="C493">
        <f t="shared" si="46"/>
        <v>2.0068239032712886E-2</v>
      </c>
    </row>
    <row r="494" spans="1:3" x14ac:dyDescent="0.25">
      <c r="A494">
        <v>0.87334100000000003</v>
      </c>
      <c r="B494">
        <f t="shared" si="45"/>
        <v>1.4315894894862999</v>
      </c>
      <c r="C494">
        <f t="shared" si="46"/>
        <v>0.24634371323100701</v>
      </c>
    </row>
    <row r="495" spans="1:3" x14ac:dyDescent="0.25">
      <c r="A495">
        <v>2.9420459999999999</v>
      </c>
      <c r="B495">
        <f t="shared" si="45"/>
        <v>5.0751928394464549</v>
      </c>
      <c r="C495">
        <f t="shared" si="46"/>
        <v>4.2951337312613922E-3</v>
      </c>
    </row>
    <row r="496" spans="1:3" x14ac:dyDescent="0.25">
      <c r="A496">
        <v>0.90725699999999998</v>
      </c>
      <c r="B496">
        <f t="shared" si="45"/>
        <v>1.5458885145255943</v>
      </c>
      <c r="C496">
        <f t="shared" si="46"/>
        <v>0.22757303569761109</v>
      </c>
    </row>
    <row r="497" spans="1:3" x14ac:dyDescent="0.25">
      <c r="A497">
        <v>3.860744</v>
      </c>
      <c r="B497">
        <f t="shared" si="45"/>
        <v>5.890456799462096</v>
      </c>
      <c r="C497">
        <f t="shared" si="46"/>
        <v>3.5138048710040011E-2</v>
      </c>
    </row>
    <row r="498" spans="1:3" x14ac:dyDescent="0.25">
      <c r="A498">
        <v>1.959886</v>
      </c>
      <c r="B498">
        <f t="shared" si="45"/>
        <v>3.8565359912660599</v>
      </c>
      <c r="C498">
        <f t="shared" si="46"/>
        <v>1.3254135399421375E-2</v>
      </c>
    </row>
    <row r="499" spans="1:3" x14ac:dyDescent="0.25">
      <c r="A499">
        <v>8.2460450000000005</v>
      </c>
      <c r="B499">
        <f t="shared" si="45"/>
        <v>8.1670781407928956</v>
      </c>
      <c r="C499">
        <f t="shared" si="46"/>
        <v>0.30653035607397333</v>
      </c>
    </row>
    <row r="500" spans="1:3" x14ac:dyDescent="0.25">
      <c r="A500">
        <v>1.5628740000000001</v>
      </c>
      <c r="B500">
        <f t="shared" si="45"/>
        <v>3.1774563683685009</v>
      </c>
      <c r="C500">
        <f t="shared" si="46"/>
        <v>4.7255577523642053E-2</v>
      </c>
    </row>
    <row r="501" spans="1:3" x14ac:dyDescent="0.25">
      <c r="A501">
        <v>0.40379799999999999</v>
      </c>
      <c r="B501">
        <f t="shared" si="45"/>
        <v>-0.88264451177866265</v>
      </c>
      <c r="C501">
        <f t="shared" si="46"/>
        <v>0.87563958506372386</v>
      </c>
    </row>
    <row r="502" spans="1:3" x14ac:dyDescent="0.25">
      <c r="A502">
        <v>3.2260270000000002</v>
      </c>
      <c r="B502">
        <f t="shared" si="45"/>
        <v>5.3516311139068149</v>
      </c>
      <c r="C502">
        <f t="shared" si="46"/>
        <v>1.1369539704731828E-2</v>
      </c>
    </row>
    <row r="503" spans="1:3" x14ac:dyDescent="0.25">
      <c r="A503">
        <v>12.175608</v>
      </c>
      <c r="B503">
        <f t="shared" si="45"/>
        <v>9.3361808847697372</v>
      </c>
      <c r="C503">
        <f t="shared" si="46"/>
        <v>0.59186504226189818</v>
      </c>
    </row>
    <row r="504" spans="1:3" x14ac:dyDescent="0.25">
      <c r="A504">
        <v>0.39632299999999998</v>
      </c>
      <c r="B504">
        <f t="shared" si="45"/>
        <v>-0.93870016447778315</v>
      </c>
      <c r="C504">
        <f t="shared" si="46"/>
        <v>0.89841393084466215</v>
      </c>
    </row>
    <row r="505" spans="1:3" x14ac:dyDescent="0.25">
      <c r="A505">
        <v>1.9898279999999999</v>
      </c>
      <c r="B505">
        <f t="shared" si="45"/>
        <v>3.902021674929713</v>
      </c>
      <c r="C505">
        <f t="shared" si="46"/>
        <v>1.1738526784311358E-2</v>
      </c>
    </row>
    <row r="506" spans="1:3" x14ac:dyDescent="0.25">
      <c r="A506">
        <v>0.473306</v>
      </c>
      <c r="B506">
        <f t="shared" si="45"/>
        <v>-0.40616242919427159</v>
      </c>
      <c r="C506">
        <f t="shared" si="46"/>
        <v>0.69918902315083753</v>
      </c>
    </row>
    <row r="507" spans="1:3" x14ac:dyDescent="0.25">
      <c r="A507">
        <v>5.9118209999999998</v>
      </c>
      <c r="B507">
        <f t="shared" si="45"/>
        <v>7.1687387837662548</v>
      </c>
      <c r="C507">
        <f t="shared" si="46"/>
        <v>0.14935356555595217</v>
      </c>
    </row>
    <row r="508" spans="1:3" x14ac:dyDescent="0.25">
      <c r="A508">
        <v>15.644685000000001</v>
      </c>
      <c r="B508">
        <f t="shared" si="45"/>
        <v>10.088270794479229</v>
      </c>
      <c r="C508">
        <f t="shared" si="46"/>
        <v>0.85193297110008415</v>
      </c>
    </row>
    <row r="509" spans="1:3" x14ac:dyDescent="0.25">
      <c r="A509">
        <v>1.1063940000000001</v>
      </c>
      <c r="B509">
        <f t="shared" si="45"/>
        <v>2.1411953014899892</v>
      </c>
      <c r="C509">
        <f t="shared" si="46"/>
        <v>0.14383136473168207</v>
      </c>
    </row>
    <row r="510" spans="1:3" x14ac:dyDescent="0.25">
      <c r="A510">
        <v>0.66010899999999995</v>
      </c>
      <c r="B510">
        <f t="shared" si="45"/>
        <v>0.59182614816177181</v>
      </c>
      <c r="C510">
        <f t="shared" si="46"/>
        <v>0.41473514248855908</v>
      </c>
    </row>
    <row r="511" spans="1:3" x14ac:dyDescent="0.25">
      <c r="A511">
        <v>0.27344200000000002</v>
      </c>
      <c r="B511">
        <f t="shared" si="45"/>
        <v>-2.0521201698589451</v>
      </c>
      <c r="C511">
        <f t="shared" si="46"/>
        <v>1.4558234063461926</v>
      </c>
    </row>
    <row r="512" spans="1:3" x14ac:dyDescent="0.25">
      <c r="A512">
        <v>3.0500159999999998</v>
      </c>
      <c r="B512">
        <f t="shared" si="45"/>
        <v>5.1833175759309453</v>
      </c>
      <c r="C512">
        <f t="shared" si="46"/>
        <v>6.6565920508399956E-3</v>
      </c>
    </row>
    <row r="513" spans="1:3" x14ac:dyDescent="0.25">
      <c r="A513">
        <v>2.9594749999999999</v>
      </c>
      <c r="B513">
        <f t="shared" si="45"/>
        <v>5.0929127296296341</v>
      </c>
      <c r="C513">
        <f t="shared" si="46"/>
        <v>4.6466195983128587E-3</v>
      </c>
    </row>
    <row r="514" spans="1:3" x14ac:dyDescent="0.25">
      <c r="A514">
        <v>0.55333299999999996</v>
      </c>
      <c r="B514">
        <f t="shared" si="45"/>
        <v>6.249120028091177E-2</v>
      </c>
      <c r="C514">
        <f t="shared" si="46"/>
        <v>0.55261447838073796</v>
      </c>
    </row>
    <row r="515" spans="1:3" x14ac:dyDescent="0.25">
      <c r="A515">
        <v>0.52487600000000001</v>
      </c>
      <c r="B515">
        <f t="shared" si="45"/>
        <v>-9.5902637882855746E-2</v>
      </c>
      <c r="C515">
        <f t="shared" si="46"/>
        <v>0.59939737898078782</v>
      </c>
    </row>
    <row r="516" spans="1:3" x14ac:dyDescent="0.25">
      <c r="A516">
        <v>1.2310509999999999</v>
      </c>
      <c r="B516">
        <f t="shared" ref="B516:B579" si="47">LN(2*PI()*A516^3)</f>
        <v>2.4614818946375077</v>
      </c>
      <c r="C516">
        <f t="shared" ref="C516:C579" si="48">((A516-$G$6)^2/(2*$G$6^2*A516))</f>
        <v>0.10774223703279834</v>
      </c>
    </row>
    <row r="517" spans="1:3" x14ac:dyDescent="0.25">
      <c r="A517">
        <v>0.26402900000000001</v>
      </c>
      <c r="B517">
        <f t="shared" si="47"/>
        <v>-2.1572119337422806</v>
      </c>
      <c r="C517">
        <f t="shared" si="48"/>
        <v>1.5202830637852818</v>
      </c>
    </row>
    <row r="518" spans="1:3" x14ac:dyDescent="0.25">
      <c r="A518">
        <v>0.63514700000000002</v>
      </c>
      <c r="B518">
        <f t="shared" si="47"/>
        <v>0.47618063395674864</v>
      </c>
      <c r="C518">
        <f t="shared" si="48"/>
        <v>0.4425669549386998</v>
      </c>
    </row>
    <row r="519" spans="1:3" x14ac:dyDescent="0.25">
      <c r="A519">
        <v>1.1734549999999999</v>
      </c>
      <c r="B519">
        <f t="shared" si="47"/>
        <v>2.3177342326531889</v>
      </c>
      <c r="C519">
        <f t="shared" si="48"/>
        <v>0.1232083922792466</v>
      </c>
    </row>
    <row r="520" spans="1:3" x14ac:dyDescent="0.25">
      <c r="A520">
        <v>0.50491299999999995</v>
      </c>
      <c r="B520">
        <f t="shared" si="47"/>
        <v>-0.2122303589184335</v>
      </c>
      <c r="C520">
        <f t="shared" si="48"/>
        <v>0.63551206448116793</v>
      </c>
    </row>
    <row r="521" spans="1:3" x14ac:dyDescent="0.25">
      <c r="A521">
        <v>2.9269479999999999</v>
      </c>
      <c r="B521">
        <f t="shared" si="47"/>
        <v>5.0597577921741452</v>
      </c>
      <c r="C521">
        <f t="shared" si="48"/>
        <v>4.0002915595845024E-3</v>
      </c>
    </row>
    <row r="522" spans="1:3" x14ac:dyDescent="0.25">
      <c r="A522">
        <v>1.1221319999999999</v>
      </c>
      <c r="B522">
        <f t="shared" si="47"/>
        <v>2.1835684081277118</v>
      </c>
      <c r="C522">
        <f t="shared" si="48"/>
        <v>0.13871431567551779</v>
      </c>
    </row>
    <row r="523" spans="1:3" x14ac:dyDescent="0.25">
      <c r="A523">
        <v>1.711722</v>
      </c>
      <c r="B523">
        <f t="shared" si="47"/>
        <v>3.4503767104785594</v>
      </c>
      <c r="C523">
        <f t="shared" si="48"/>
        <v>3.0985130855952902E-2</v>
      </c>
    </row>
    <row r="524" spans="1:3" x14ac:dyDescent="0.25">
      <c r="A524">
        <v>0.18485499999999999</v>
      </c>
      <c r="B524">
        <f t="shared" si="47"/>
        <v>-3.2266735686107473</v>
      </c>
      <c r="C524">
        <f t="shared" si="48"/>
        <v>2.325231093985265</v>
      </c>
    </row>
    <row r="525" spans="1:3" x14ac:dyDescent="0.25">
      <c r="A525">
        <v>7.7386759999999999</v>
      </c>
      <c r="B525">
        <f t="shared" si="47"/>
        <v>7.9765689070226795</v>
      </c>
      <c r="C525">
        <f t="shared" si="48"/>
        <v>0.27113779993282783</v>
      </c>
    </row>
    <row r="526" spans="1:3" x14ac:dyDescent="0.25">
      <c r="A526">
        <v>2.0030549999999998</v>
      </c>
      <c r="B526">
        <f t="shared" si="47"/>
        <v>3.921897611764777</v>
      </c>
      <c r="C526">
        <f t="shared" si="48"/>
        <v>1.1105548571175653E-2</v>
      </c>
    </row>
    <row r="527" spans="1:3" x14ac:dyDescent="0.25">
      <c r="A527">
        <v>5.7915570000000001</v>
      </c>
      <c r="B527">
        <f t="shared" si="47"/>
        <v>7.1070805684643661</v>
      </c>
      <c r="C527">
        <f t="shared" si="48"/>
        <v>0.1417782577643826</v>
      </c>
    </row>
    <row r="528" spans="1:3" x14ac:dyDescent="0.25">
      <c r="A528">
        <v>0.28842600000000002</v>
      </c>
      <c r="B528">
        <f t="shared" si="47"/>
        <v>-1.8920731087975364</v>
      </c>
      <c r="C528">
        <f t="shared" si="48"/>
        <v>1.3619916207159537</v>
      </c>
    </row>
    <row r="529" spans="1:3" x14ac:dyDescent="0.25">
      <c r="A529">
        <v>5.6831690000000004</v>
      </c>
      <c r="B529">
        <f t="shared" si="47"/>
        <v>7.0504040654714224</v>
      </c>
      <c r="C529">
        <f t="shared" si="48"/>
        <v>0.13501468955044371</v>
      </c>
    </row>
    <row r="530" spans="1:3" x14ac:dyDescent="0.25">
      <c r="A530">
        <v>0.90626399999999996</v>
      </c>
      <c r="B530">
        <f t="shared" si="47"/>
        <v>1.5426031924392036</v>
      </c>
      <c r="C530">
        <f t="shared" si="48"/>
        <v>0.22809984360191368</v>
      </c>
    </row>
    <row r="531" spans="1:3" x14ac:dyDescent="0.25">
      <c r="A531">
        <v>0.73012900000000003</v>
      </c>
      <c r="B531">
        <f t="shared" si="47"/>
        <v>0.89427492204119308</v>
      </c>
      <c r="C531">
        <f t="shared" si="48"/>
        <v>0.34752798913498567</v>
      </c>
    </row>
    <row r="532" spans="1:3" x14ac:dyDescent="0.25">
      <c r="A532">
        <v>0.18557100000000001</v>
      </c>
      <c r="B532">
        <f t="shared" si="47"/>
        <v>-3.2150760961056739</v>
      </c>
      <c r="C532">
        <f t="shared" si="48"/>
        <v>2.3148504663840312</v>
      </c>
    </row>
    <row r="533" spans="1:3" x14ac:dyDescent="0.25">
      <c r="A533">
        <v>0.36321399999999998</v>
      </c>
      <c r="B533">
        <f t="shared" si="47"/>
        <v>-1.200412193817795</v>
      </c>
      <c r="C533">
        <f t="shared" si="48"/>
        <v>1.0108466121712272</v>
      </c>
    </row>
    <row r="534" spans="1:3" x14ac:dyDescent="0.25">
      <c r="A534">
        <v>0.34517100000000001</v>
      </c>
      <c r="B534">
        <f t="shared" si="47"/>
        <v>-1.3532689313061415</v>
      </c>
      <c r="C534">
        <f t="shared" si="48"/>
        <v>1.0814050751086306</v>
      </c>
    </row>
    <row r="535" spans="1:3" x14ac:dyDescent="0.25">
      <c r="A535">
        <v>1.7293320000000001</v>
      </c>
      <c r="B535">
        <f t="shared" si="47"/>
        <v>3.4810826867366478</v>
      </c>
      <c r="C535">
        <f t="shared" si="48"/>
        <v>2.9377006614124325E-2</v>
      </c>
    </row>
    <row r="536" spans="1:3" x14ac:dyDescent="0.25">
      <c r="A536">
        <v>1.722264</v>
      </c>
      <c r="B536">
        <f t="shared" si="47"/>
        <v>3.4687961794871724</v>
      </c>
      <c r="C536">
        <f t="shared" si="48"/>
        <v>3.0015140304143238E-2</v>
      </c>
    </row>
    <row r="537" spans="1:3" x14ac:dyDescent="0.25">
      <c r="A537">
        <v>1.1949620000000001</v>
      </c>
      <c r="B537">
        <f t="shared" si="47"/>
        <v>2.3722202235534158</v>
      </c>
      <c r="C537">
        <f t="shared" si="48"/>
        <v>0.11720833793873461</v>
      </c>
    </row>
    <row r="538" spans="1:3" x14ac:dyDescent="0.25">
      <c r="A538">
        <v>1.1677580000000001</v>
      </c>
      <c r="B538">
        <f t="shared" si="47"/>
        <v>2.303134079883439</v>
      </c>
      <c r="C538">
        <f t="shared" si="48"/>
        <v>0.12484507304159563</v>
      </c>
    </row>
    <row r="539" spans="1:3" x14ac:dyDescent="0.25">
      <c r="A539">
        <v>1.057323</v>
      </c>
      <c r="B539">
        <f t="shared" si="47"/>
        <v>2.0050977925379385</v>
      </c>
      <c r="C539">
        <f t="shared" si="48"/>
        <v>0.16099764400791935</v>
      </c>
    </row>
    <row r="540" spans="1:3" x14ac:dyDescent="0.25">
      <c r="A540">
        <v>0.60627299999999995</v>
      </c>
      <c r="B540">
        <f t="shared" si="47"/>
        <v>0.33660236849210307</v>
      </c>
      <c r="C540">
        <f t="shared" si="48"/>
        <v>0.47781819627583155</v>
      </c>
    </row>
    <row r="541" spans="1:3" x14ac:dyDescent="0.25">
      <c r="A541">
        <v>3.1889029999999998</v>
      </c>
      <c r="B541">
        <f t="shared" si="47"/>
        <v>5.3169079779293655</v>
      </c>
      <c r="C541">
        <f t="shared" si="48"/>
        <v>1.0293328470017874E-2</v>
      </c>
    </row>
    <row r="542" spans="1:3" x14ac:dyDescent="0.25">
      <c r="A542">
        <v>0.87080100000000005</v>
      </c>
      <c r="B542">
        <f t="shared" si="47"/>
        <v>1.4228516626500802</v>
      </c>
      <c r="C542">
        <f t="shared" si="48"/>
        <v>0.24781656894070669</v>
      </c>
    </row>
    <row r="543" spans="1:3" x14ac:dyDescent="0.25">
      <c r="A543">
        <v>0.38845400000000002</v>
      </c>
      <c r="B543">
        <f t="shared" si="47"/>
        <v>-0.99886449450013448</v>
      </c>
      <c r="C543">
        <f t="shared" si="48"/>
        <v>0.92335981522893973</v>
      </c>
    </row>
    <row r="544" spans="1:3" x14ac:dyDescent="0.25">
      <c r="A544">
        <v>44.407302999999999</v>
      </c>
      <c r="B544">
        <f t="shared" si="47"/>
        <v>13.218088880092795</v>
      </c>
      <c r="C544">
        <f t="shared" si="48"/>
        <v>3.0629923251619746</v>
      </c>
    </row>
    <row r="545" spans="1:3" x14ac:dyDescent="0.25">
      <c r="A545">
        <v>2.2082670000000002</v>
      </c>
      <c r="B545">
        <f t="shared" si="47"/>
        <v>4.2145012014609016</v>
      </c>
      <c r="C545">
        <f t="shared" si="48"/>
        <v>3.8316219957195579E-3</v>
      </c>
    </row>
    <row r="546" spans="1:3" x14ac:dyDescent="0.25">
      <c r="A546">
        <v>1.1906000000000001</v>
      </c>
      <c r="B546">
        <f t="shared" si="47"/>
        <v>2.3612492116208035</v>
      </c>
      <c r="C546">
        <f t="shared" si="48"/>
        <v>0.11840285721237721</v>
      </c>
    </row>
    <row r="547" spans="1:3" x14ac:dyDescent="0.25">
      <c r="A547">
        <v>13.245438</v>
      </c>
      <c r="B547">
        <f t="shared" si="47"/>
        <v>9.588836640189152</v>
      </c>
      <c r="C547">
        <f t="shared" si="48"/>
        <v>0.67155882181589754</v>
      </c>
    </row>
    <row r="548" spans="1:3" x14ac:dyDescent="0.25">
      <c r="A548">
        <v>6.8517789999999996</v>
      </c>
      <c r="B548">
        <f t="shared" si="47"/>
        <v>7.6114020461644607</v>
      </c>
      <c r="C548">
        <f t="shared" si="48"/>
        <v>0.21068457370953358</v>
      </c>
    </row>
    <row r="549" spans="1:3" x14ac:dyDescent="0.25">
      <c r="A549">
        <v>0.73479700000000003</v>
      </c>
      <c r="B549">
        <f t="shared" si="47"/>
        <v>0.91339404123003187</v>
      </c>
      <c r="C549">
        <f t="shared" si="48"/>
        <v>0.34353974335039295</v>
      </c>
    </row>
    <row r="550" spans="1:3" x14ac:dyDescent="0.25">
      <c r="A550">
        <v>0.50724100000000005</v>
      </c>
      <c r="B550">
        <f t="shared" si="47"/>
        <v>-0.19843006308273264</v>
      </c>
      <c r="C550">
        <f t="shared" si="48"/>
        <v>0.63114782310935169</v>
      </c>
    </row>
    <row r="551" spans="1:3" x14ac:dyDescent="0.25">
      <c r="A551">
        <v>1.088147</v>
      </c>
      <c r="B551">
        <f t="shared" si="47"/>
        <v>2.09130581521323</v>
      </c>
      <c r="C551">
        <f t="shared" si="48"/>
        <v>0.14999370243814372</v>
      </c>
    </row>
    <row r="552" spans="1:3" x14ac:dyDescent="0.25">
      <c r="A552">
        <v>3.8570359999999999</v>
      </c>
      <c r="B552">
        <f t="shared" si="47"/>
        <v>5.8875741049940178</v>
      </c>
      <c r="C552">
        <f t="shared" si="48"/>
        <v>3.4974840699644877E-2</v>
      </c>
    </row>
    <row r="553" spans="1:3" x14ac:dyDescent="0.25">
      <c r="A553">
        <v>0.706735</v>
      </c>
      <c r="B553">
        <f t="shared" si="47"/>
        <v>0.79657854677151885</v>
      </c>
      <c r="C553">
        <f t="shared" si="48"/>
        <v>0.36838105880321648</v>
      </c>
    </row>
    <row r="554" spans="1:3" x14ac:dyDescent="0.25">
      <c r="A554">
        <v>1.7027330000000001</v>
      </c>
      <c r="B554">
        <f t="shared" si="47"/>
        <v>3.4345808881287359</v>
      </c>
      <c r="C554">
        <f t="shared" si="48"/>
        <v>3.1829714209475453E-2</v>
      </c>
    </row>
    <row r="555" spans="1:3" x14ac:dyDescent="0.25">
      <c r="A555">
        <v>5.2185319999999997</v>
      </c>
      <c r="B555">
        <f t="shared" si="47"/>
        <v>6.7945254752776814</v>
      </c>
      <c r="C555">
        <f t="shared" si="48"/>
        <v>0.10679570586329408</v>
      </c>
    </row>
    <row r="556" spans="1:3" x14ac:dyDescent="0.25">
      <c r="A556">
        <v>2.0442170000000002</v>
      </c>
      <c r="B556">
        <f t="shared" si="47"/>
        <v>3.9829215596792866</v>
      </c>
      <c r="C556">
        <f t="shared" si="48"/>
        <v>9.2731265547470014E-3</v>
      </c>
    </row>
    <row r="557" spans="1:3" x14ac:dyDescent="0.25">
      <c r="A557">
        <v>2.3841199999999998</v>
      </c>
      <c r="B557">
        <f t="shared" si="47"/>
        <v>4.4443673169296876</v>
      </c>
      <c r="C557">
        <f t="shared" si="48"/>
        <v>7.7556458881959331E-4</v>
      </c>
    </row>
    <row r="558" spans="1:3" x14ac:dyDescent="0.25">
      <c r="A558">
        <v>1.4537580000000001</v>
      </c>
      <c r="B558">
        <f t="shared" si="47"/>
        <v>2.9603328499445074</v>
      </c>
      <c r="C558">
        <f t="shared" si="48"/>
        <v>6.280178387476236E-2</v>
      </c>
    </row>
    <row r="559" spans="1:3" x14ac:dyDescent="0.25">
      <c r="A559">
        <v>2.0291380000000001</v>
      </c>
      <c r="B559">
        <f t="shared" si="47"/>
        <v>3.9607102834015819</v>
      </c>
      <c r="C559">
        <f t="shared" si="48"/>
        <v>9.9207348707858502E-3</v>
      </c>
    </row>
    <row r="560" spans="1:3" x14ac:dyDescent="0.25">
      <c r="A560">
        <v>5.6957870000000002</v>
      </c>
      <c r="B560">
        <f t="shared" si="47"/>
        <v>7.0570574026520116</v>
      </c>
      <c r="C560">
        <f t="shared" si="48"/>
        <v>0.13579884810297774</v>
      </c>
    </row>
    <row r="561" spans="1:3" x14ac:dyDescent="0.25">
      <c r="A561">
        <v>11.000157</v>
      </c>
      <c r="B561">
        <f t="shared" si="47"/>
        <v>9.0316057026807126</v>
      </c>
      <c r="C561">
        <f t="shared" si="48"/>
        <v>0.50504719971676382</v>
      </c>
    </row>
    <row r="562" spans="1:3" x14ac:dyDescent="0.25">
      <c r="A562">
        <v>2.2858049999999999</v>
      </c>
      <c r="B562">
        <f t="shared" si="47"/>
        <v>4.3180318461001646</v>
      </c>
      <c r="C562">
        <f t="shared" si="48"/>
        <v>2.1674022970546965E-3</v>
      </c>
    </row>
    <row r="563" spans="1:3" x14ac:dyDescent="0.25">
      <c r="A563">
        <v>0.86249299999999995</v>
      </c>
      <c r="B563">
        <f t="shared" si="47"/>
        <v>1.3940923282545883</v>
      </c>
      <c r="C563">
        <f t="shared" si="48"/>
        <v>0.25270278298476728</v>
      </c>
    </row>
    <row r="564" spans="1:3" x14ac:dyDescent="0.25">
      <c r="A564">
        <v>3.4737629999999999</v>
      </c>
      <c r="B564">
        <f t="shared" si="47"/>
        <v>5.5735923996721608</v>
      </c>
      <c r="C564">
        <f t="shared" si="48"/>
        <v>1.9538688760907488E-2</v>
      </c>
    </row>
    <row r="565" spans="1:3" x14ac:dyDescent="0.25">
      <c r="A565">
        <v>1.0120100000000001</v>
      </c>
      <c r="B565">
        <f t="shared" si="47"/>
        <v>1.873692423127479</v>
      </c>
      <c r="C565">
        <f t="shared" si="48"/>
        <v>0.1786555755872658</v>
      </c>
    </row>
    <row r="566" spans="1:3" x14ac:dyDescent="0.25">
      <c r="A566">
        <v>0.54155799999999998</v>
      </c>
      <c r="B566">
        <f t="shared" si="47"/>
        <v>-2.0382587816013681E-3</v>
      </c>
      <c r="C566">
        <f t="shared" si="48"/>
        <v>0.57134796972037794</v>
      </c>
    </row>
    <row r="567" spans="1:3" x14ac:dyDescent="0.25">
      <c r="A567">
        <v>0.92392200000000002</v>
      </c>
      <c r="B567">
        <f t="shared" si="47"/>
        <v>1.6004941869451521</v>
      </c>
      <c r="C567">
        <f t="shared" si="48"/>
        <v>0.21892557919538683</v>
      </c>
    </row>
    <row r="568" spans="1:3" x14ac:dyDescent="0.25">
      <c r="A568">
        <v>2.7069139999999998</v>
      </c>
      <c r="B568">
        <f t="shared" si="47"/>
        <v>4.8253047883323061</v>
      </c>
      <c r="C568">
        <f t="shared" si="48"/>
        <v>8.1311384392357747E-4</v>
      </c>
    </row>
    <row r="569" spans="1:3" x14ac:dyDescent="0.25">
      <c r="A569">
        <v>6.5310480000000002</v>
      </c>
      <c r="B569">
        <f t="shared" si="47"/>
        <v>7.467579327780741</v>
      </c>
      <c r="C569">
        <f t="shared" si="48"/>
        <v>0.18938193832778735</v>
      </c>
    </row>
    <row r="570" spans="1:3" x14ac:dyDescent="0.25">
      <c r="A570">
        <v>0.68371999999999999</v>
      </c>
      <c r="B570">
        <f t="shared" si="47"/>
        <v>0.69725666072713621</v>
      </c>
      <c r="C570">
        <f t="shared" si="48"/>
        <v>0.3904100244352649</v>
      </c>
    </row>
    <row r="571" spans="1:3" x14ac:dyDescent="0.25">
      <c r="A571">
        <v>3.3979149999999998</v>
      </c>
      <c r="B571">
        <f t="shared" si="47"/>
        <v>5.5073630910763329</v>
      </c>
      <c r="C571">
        <f t="shared" si="48"/>
        <v>1.6866394047593714E-2</v>
      </c>
    </row>
    <row r="572" spans="1:3" x14ac:dyDescent="0.25">
      <c r="A572">
        <v>0.67911600000000005</v>
      </c>
      <c r="B572">
        <f t="shared" si="47"/>
        <v>0.67698708677424735</v>
      </c>
      <c r="C572">
        <f t="shared" si="48"/>
        <v>0.39501052146721227</v>
      </c>
    </row>
    <row r="573" spans="1:3" x14ac:dyDescent="0.25">
      <c r="A573">
        <v>0.62735799999999997</v>
      </c>
      <c r="B573">
        <f t="shared" si="47"/>
        <v>0.43916328119299058</v>
      </c>
      <c r="C573">
        <f t="shared" si="48"/>
        <v>0.45173635576313498</v>
      </c>
    </row>
    <row r="574" spans="1:3" x14ac:dyDescent="0.25">
      <c r="A574">
        <v>1.712907</v>
      </c>
      <c r="B574">
        <f t="shared" si="47"/>
        <v>3.4524528478597953</v>
      </c>
      <c r="C574">
        <f t="shared" si="48"/>
        <v>3.08749987420592E-2</v>
      </c>
    </row>
    <row r="575" spans="1:3" x14ac:dyDescent="0.25">
      <c r="A575">
        <v>0.228959</v>
      </c>
      <c r="B575">
        <f t="shared" si="47"/>
        <v>-2.5847599258666238</v>
      </c>
      <c r="C575">
        <f t="shared" si="48"/>
        <v>1.8076276280168966</v>
      </c>
    </row>
    <row r="576" spans="1:3" x14ac:dyDescent="0.25">
      <c r="A576">
        <v>6.7414940000000003</v>
      </c>
      <c r="B576">
        <f t="shared" si="47"/>
        <v>7.5627217526552091</v>
      </c>
      <c r="C576">
        <f t="shared" si="48"/>
        <v>0.20332108654681871</v>
      </c>
    </row>
    <row r="577" spans="1:3" x14ac:dyDescent="0.25">
      <c r="A577">
        <v>0.46788800000000003</v>
      </c>
      <c r="B577">
        <f t="shared" si="47"/>
        <v>-0.4407019174241763</v>
      </c>
      <c r="C577">
        <f t="shared" si="48"/>
        <v>0.71100140552197777</v>
      </c>
    </row>
    <row r="578" spans="1:3" x14ac:dyDescent="0.25">
      <c r="A578">
        <v>5.5838599999999996</v>
      </c>
      <c r="B578">
        <f t="shared" si="47"/>
        <v>6.9975179469469495</v>
      </c>
      <c r="C578">
        <f t="shared" si="48"/>
        <v>0.12887377772450109</v>
      </c>
    </row>
    <row r="579" spans="1:3" x14ac:dyDescent="0.25">
      <c r="A579">
        <v>1.264213</v>
      </c>
      <c r="B579">
        <f t="shared" si="47"/>
        <v>2.5412264489680365</v>
      </c>
      <c r="C579">
        <f t="shared" si="48"/>
        <v>9.9661312754235662E-2</v>
      </c>
    </row>
    <row r="580" spans="1:3" x14ac:dyDescent="0.25">
      <c r="A580">
        <v>1.1027979999999999</v>
      </c>
      <c r="B580">
        <f t="shared" ref="B580:B643" si="49">LN(2*PI()*A580^3)</f>
        <v>2.1314288262105165</v>
      </c>
      <c r="C580">
        <f t="shared" ref="C580:C643" si="50">((A580-$G$6)^2/(2*$G$6^2*A580))</f>
        <v>0.1450259571373127</v>
      </c>
    </row>
    <row r="581" spans="1:3" x14ac:dyDescent="0.25">
      <c r="A581">
        <v>0.50925799999999999</v>
      </c>
      <c r="B581">
        <f t="shared" si="49"/>
        <v>-0.18652447745689082</v>
      </c>
      <c r="C581">
        <f t="shared" si="50"/>
        <v>0.62740020211473091</v>
      </c>
    </row>
    <row r="582" spans="1:3" x14ac:dyDescent="0.25">
      <c r="A582">
        <v>4.1975819999999997</v>
      </c>
      <c r="B582">
        <f t="shared" si="49"/>
        <v>6.141403002058861</v>
      </c>
      <c r="C582">
        <f t="shared" si="50"/>
        <v>5.0881586720870516E-2</v>
      </c>
    </row>
    <row r="583" spans="1:3" x14ac:dyDescent="0.25">
      <c r="A583">
        <v>0.36401899999999998</v>
      </c>
      <c r="B583">
        <f t="shared" si="49"/>
        <v>-1.193770578307024</v>
      </c>
      <c r="C583">
        <f t="shared" si="50"/>
        <v>1.0078648314744534</v>
      </c>
    </row>
    <row r="584" spans="1:3" x14ac:dyDescent="0.25">
      <c r="A584">
        <v>0.88490000000000002</v>
      </c>
      <c r="B584">
        <f t="shared" si="49"/>
        <v>1.4710351622828479</v>
      </c>
      <c r="C584">
        <f t="shared" si="50"/>
        <v>0.23976214258877138</v>
      </c>
    </row>
    <row r="585" spans="1:3" x14ac:dyDescent="0.25">
      <c r="A585">
        <v>0.53767799999999999</v>
      </c>
      <c r="B585">
        <f t="shared" si="49"/>
        <v>-2.3609166626400967E-2</v>
      </c>
      <c r="C585">
        <f t="shared" si="50"/>
        <v>0.57770936937344353</v>
      </c>
    </row>
    <row r="586" spans="1:3" x14ac:dyDescent="0.25">
      <c r="A586">
        <v>1.329005</v>
      </c>
      <c r="B586">
        <f t="shared" si="49"/>
        <v>2.6911686922631541</v>
      </c>
      <c r="C586">
        <f t="shared" si="50"/>
        <v>8.5407012978680738E-2</v>
      </c>
    </row>
    <row r="587" spans="1:3" x14ac:dyDescent="0.25">
      <c r="A587">
        <v>0.62673299999999998</v>
      </c>
      <c r="B587">
        <f t="shared" si="49"/>
        <v>0.4361730673165935</v>
      </c>
      <c r="C587">
        <f t="shared" si="50"/>
        <v>0.45248264984487296</v>
      </c>
    </row>
    <row r="588" spans="1:3" x14ac:dyDescent="0.25">
      <c r="A588">
        <v>0.23674600000000001</v>
      </c>
      <c r="B588">
        <f t="shared" si="49"/>
        <v>-2.4844252611447284</v>
      </c>
      <c r="C588">
        <f t="shared" si="50"/>
        <v>1.736402841587245</v>
      </c>
    </row>
    <row r="589" spans="1:3" x14ac:dyDescent="0.25">
      <c r="A589">
        <v>0.51718600000000003</v>
      </c>
      <c r="B589">
        <f t="shared" si="49"/>
        <v>-0.1401810374395803</v>
      </c>
      <c r="C589">
        <f t="shared" si="50"/>
        <v>0.61296492035330552</v>
      </c>
    </row>
    <row r="590" spans="1:3" x14ac:dyDescent="0.25">
      <c r="A590">
        <v>1.6307940000000001</v>
      </c>
      <c r="B590">
        <f t="shared" si="49"/>
        <v>3.305078104750331</v>
      </c>
      <c r="C590">
        <f t="shared" si="50"/>
        <v>3.9201344872760314E-2</v>
      </c>
    </row>
    <row r="591" spans="1:3" x14ac:dyDescent="0.25">
      <c r="A591">
        <v>1.7304919999999999</v>
      </c>
      <c r="B591">
        <f t="shared" si="49"/>
        <v>3.483094349833034</v>
      </c>
      <c r="C591">
        <f t="shared" si="50"/>
        <v>2.9273202049739228E-2</v>
      </c>
    </row>
    <row r="592" spans="1:3" x14ac:dyDescent="0.25">
      <c r="A592">
        <v>1.6351720000000001</v>
      </c>
      <c r="B592">
        <f t="shared" si="49"/>
        <v>3.3131210591882607</v>
      </c>
      <c r="C592">
        <f t="shared" si="50"/>
        <v>3.8720157574461594E-2</v>
      </c>
    </row>
    <row r="593" spans="1:3" x14ac:dyDescent="0.25">
      <c r="A593">
        <v>0.74476600000000004</v>
      </c>
      <c r="B593">
        <f t="shared" si="49"/>
        <v>0.95382145470890078</v>
      </c>
      <c r="C593">
        <f t="shared" si="50"/>
        <v>0.33520502339817126</v>
      </c>
    </row>
    <row r="594" spans="1:3" x14ac:dyDescent="0.25">
      <c r="A594">
        <v>18.783871999999999</v>
      </c>
      <c r="B594">
        <f t="shared" si="49"/>
        <v>10.636872954346597</v>
      </c>
      <c r="C594">
        <f t="shared" si="50"/>
        <v>1.0901687725813822</v>
      </c>
    </row>
    <row r="595" spans="1:3" x14ac:dyDescent="0.25">
      <c r="A595">
        <v>0.75767499999999999</v>
      </c>
      <c r="B595">
        <f t="shared" si="49"/>
        <v>1.005374830875255</v>
      </c>
      <c r="C595">
        <f t="shared" si="50"/>
        <v>0.32476840747467056</v>
      </c>
    </row>
    <row r="596" spans="1:3" x14ac:dyDescent="0.25">
      <c r="A596">
        <v>1.1929380000000001</v>
      </c>
      <c r="B596">
        <f t="shared" si="49"/>
        <v>2.3671345822333287</v>
      </c>
      <c r="C596">
        <f t="shared" si="50"/>
        <v>0.11776120956647879</v>
      </c>
    </row>
    <row r="597" spans="1:3" x14ac:dyDescent="0.25">
      <c r="A597">
        <v>2.8842349999999999</v>
      </c>
      <c r="B597">
        <f t="shared" si="49"/>
        <v>5.0156561668683102</v>
      </c>
      <c r="C597">
        <f t="shared" si="50"/>
        <v>3.2158784467410245E-3</v>
      </c>
    </row>
    <row r="598" spans="1:3" x14ac:dyDescent="0.25">
      <c r="A598">
        <v>4.4892810000000001</v>
      </c>
      <c r="B598">
        <f t="shared" si="49"/>
        <v>6.3429547323126894</v>
      </c>
      <c r="C598">
        <f t="shared" si="50"/>
        <v>6.5775417056737132E-2</v>
      </c>
    </row>
    <row r="599" spans="1:3" x14ac:dyDescent="0.25">
      <c r="A599">
        <v>1.8413660000000001</v>
      </c>
      <c r="B599">
        <f t="shared" si="49"/>
        <v>3.6694001288767359</v>
      </c>
      <c r="C599">
        <f t="shared" si="50"/>
        <v>2.0478551855508717E-2</v>
      </c>
    </row>
    <row r="600" spans="1:3" x14ac:dyDescent="0.25">
      <c r="A600">
        <v>9.8469250000000006</v>
      </c>
      <c r="B600">
        <f t="shared" si="49"/>
        <v>8.6993547375204603</v>
      </c>
      <c r="C600">
        <f t="shared" si="50"/>
        <v>0.42088857277950964</v>
      </c>
    </row>
    <row r="601" spans="1:3" x14ac:dyDescent="0.25">
      <c r="A601">
        <v>1.5795159999999999</v>
      </c>
      <c r="B601">
        <f t="shared" si="49"/>
        <v>3.2092324793991587</v>
      </c>
      <c r="C601">
        <f t="shared" si="50"/>
        <v>4.517611210573487E-2</v>
      </c>
    </row>
    <row r="602" spans="1:3" x14ac:dyDescent="0.25">
      <c r="A602">
        <v>1.322506</v>
      </c>
      <c r="B602">
        <f t="shared" si="49"/>
        <v>2.6764623312154345</v>
      </c>
      <c r="C602">
        <f t="shared" si="50"/>
        <v>8.6751550143955899E-2</v>
      </c>
    </row>
    <row r="603" spans="1:3" x14ac:dyDescent="0.25">
      <c r="A603">
        <v>4.2292430000000003</v>
      </c>
      <c r="B603">
        <f t="shared" si="49"/>
        <v>6.1639461181056285</v>
      </c>
      <c r="C603">
        <f t="shared" si="50"/>
        <v>5.2446509905943288E-2</v>
      </c>
    </row>
    <row r="604" spans="1:3" x14ac:dyDescent="0.25">
      <c r="A604">
        <v>3.1045500000000001</v>
      </c>
      <c r="B604">
        <f t="shared" si="49"/>
        <v>5.2364833984479455</v>
      </c>
      <c r="C604">
        <f t="shared" si="50"/>
        <v>8.0083850367598016E-3</v>
      </c>
    </row>
    <row r="605" spans="1:3" x14ac:dyDescent="0.25">
      <c r="A605">
        <v>0.16164400000000001</v>
      </c>
      <c r="B605">
        <f t="shared" si="49"/>
        <v>-3.6291996117750642</v>
      </c>
      <c r="C605">
        <f t="shared" si="50"/>
        <v>2.711824591965601</v>
      </c>
    </row>
    <row r="606" spans="1:3" x14ac:dyDescent="0.25">
      <c r="A606">
        <v>1.126444</v>
      </c>
      <c r="B606">
        <f t="shared" si="49"/>
        <v>2.1950743708855094</v>
      </c>
      <c r="C606">
        <f t="shared" si="50"/>
        <v>0.137343223218057</v>
      </c>
    </row>
    <row r="607" spans="1:3" x14ac:dyDescent="0.25">
      <c r="A607">
        <v>1.411727</v>
      </c>
      <c r="B607">
        <f t="shared" si="49"/>
        <v>2.8723183992145125</v>
      </c>
      <c r="C607">
        <f t="shared" si="50"/>
        <v>6.9780426657991182E-2</v>
      </c>
    </row>
    <row r="608" spans="1:3" x14ac:dyDescent="0.25">
      <c r="A608">
        <v>0.95277999999999996</v>
      </c>
      <c r="B608">
        <f t="shared" si="49"/>
        <v>1.6927633106330864</v>
      </c>
      <c r="C608">
        <f t="shared" si="50"/>
        <v>0.20477363251158498</v>
      </c>
    </row>
    <row r="609" spans="1:3" x14ac:dyDescent="0.25">
      <c r="A609">
        <v>8.3693500000000007</v>
      </c>
      <c r="B609">
        <f t="shared" si="49"/>
        <v>8.2116057359564163</v>
      </c>
      <c r="C609">
        <f t="shared" si="50"/>
        <v>0.31520455042078394</v>
      </c>
    </row>
    <row r="610" spans="1:3" x14ac:dyDescent="0.25">
      <c r="A610">
        <v>1.2923720000000001</v>
      </c>
      <c r="B610">
        <f t="shared" si="49"/>
        <v>2.6073149352524134</v>
      </c>
      <c r="C610">
        <f t="shared" si="50"/>
        <v>9.3228773033047482E-2</v>
      </c>
    </row>
    <row r="611" spans="1:3" x14ac:dyDescent="0.25">
      <c r="A611">
        <v>1.5155959999999999</v>
      </c>
      <c r="B611">
        <f t="shared" si="49"/>
        <v>3.0853033492294495</v>
      </c>
      <c r="C611">
        <f t="shared" si="50"/>
        <v>5.3566961945456529E-2</v>
      </c>
    </row>
    <row r="612" spans="1:3" x14ac:dyDescent="0.25">
      <c r="A612">
        <v>0.72858800000000001</v>
      </c>
      <c r="B612">
        <f t="shared" si="49"/>
        <v>0.887936472952366</v>
      </c>
      <c r="C612">
        <f t="shared" si="50"/>
        <v>0.34885682767925114</v>
      </c>
    </row>
    <row r="613" spans="1:3" x14ac:dyDescent="0.25">
      <c r="A613">
        <v>0.39321499999999998</v>
      </c>
      <c r="B613">
        <f t="shared" si="49"/>
        <v>-0.96231916232616965</v>
      </c>
      <c r="C613">
        <f t="shared" si="50"/>
        <v>0.90814453017576902</v>
      </c>
    </row>
    <row r="614" spans="1:3" x14ac:dyDescent="0.25">
      <c r="A614">
        <v>3.6521319999999999</v>
      </c>
      <c r="B614">
        <f t="shared" si="49"/>
        <v>5.7238103863828522</v>
      </c>
      <c r="C614">
        <f t="shared" si="50"/>
        <v>2.6348965959121284E-2</v>
      </c>
    </row>
    <row r="615" spans="1:3" x14ac:dyDescent="0.25">
      <c r="A615">
        <v>1.453473</v>
      </c>
      <c r="B615">
        <f t="shared" si="49"/>
        <v>2.9597446613879468</v>
      </c>
      <c r="C615">
        <f t="shared" si="50"/>
        <v>6.2847109772521309E-2</v>
      </c>
    </row>
    <row r="616" spans="1:3" x14ac:dyDescent="0.25">
      <c r="A616">
        <v>0.91547699999999999</v>
      </c>
      <c r="B616">
        <f t="shared" si="49"/>
        <v>1.5729469522088653</v>
      </c>
      <c r="C616">
        <f t="shared" si="50"/>
        <v>0.22326245342657397</v>
      </c>
    </row>
    <row r="617" spans="1:3" x14ac:dyDescent="0.25">
      <c r="A617">
        <v>2.7735650000000001</v>
      </c>
      <c r="B617">
        <f t="shared" si="49"/>
        <v>4.898277555399682</v>
      </c>
      <c r="C617">
        <f t="shared" si="50"/>
        <v>1.5459403315866728E-3</v>
      </c>
    </row>
    <row r="618" spans="1:3" x14ac:dyDescent="0.25">
      <c r="A618">
        <v>1.8326119999999999</v>
      </c>
      <c r="B618">
        <f t="shared" si="49"/>
        <v>3.6551038812132819</v>
      </c>
      <c r="C618">
        <f t="shared" si="50"/>
        <v>2.1096385678975552E-2</v>
      </c>
    </row>
    <row r="619" spans="1:3" x14ac:dyDescent="0.25">
      <c r="A619">
        <v>2.446221</v>
      </c>
      <c r="B619">
        <f t="shared" si="49"/>
        <v>4.5215102207432283</v>
      </c>
      <c r="C619">
        <f t="shared" si="50"/>
        <v>2.7004557173543401E-4</v>
      </c>
    </row>
    <row r="620" spans="1:3" x14ac:dyDescent="0.25">
      <c r="A620">
        <v>1.761925</v>
      </c>
      <c r="B620">
        <f t="shared" si="49"/>
        <v>3.5370979504333016</v>
      </c>
      <c r="C620">
        <f t="shared" si="50"/>
        <v>2.6557517257230982E-2</v>
      </c>
    </row>
    <row r="621" spans="1:3" x14ac:dyDescent="0.25">
      <c r="A621">
        <v>1.844012</v>
      </c>
      <c r="B621">
        <f t="shared" si="49"/>
        <v>3.6737079645256014</v>
      </c>
      <c r="C621">
        <f t="shared" si="50"/>
        <v>2.029422804148039E-2</v>
      </c>
    </row>
    <row r="622" spans="1:3" x14ac:dyDescent="0.25">
      <c r="A622">
        <v>9.2127770000000009</v>
      </c>
      <c r="B622">
        <f t="shared" si="49"/>
        <v>8.4996510411274411</v>
      </c>
      <c r="C622">
        <f t="shared" si="50"/>
        <v>0.3751787060737235</v>
      </c>
    </row>
    <row r="623" spans="1:3" x14ac:dyDescent="0.25">
      <c r="A623">
        <v>3.4303880000000002</v>
      </c>
      <c r="B623">
        <f t="shared" si="49"/>
        <v>5.5358971893508784</v>
      </c>
      <c r="C623">
        <f t="shared" si="50"/>
        <v>1.7993097421493832E-2</v>
      </c>
    </row>
    <row r="624" spans="1:3" x14ac:dyDescent="0.25">
      <c r="A624">
        <v>1.427338</v>
      </c>
      <c r="B624">
        <f t="shared" si="49"/>
        <v>2.9053105793921556</v>
      </c>
      <c r="C624">
        <f t="shared" si="50"/>
        <v>6.7118046152222374E-2</v>
      </c>
    </row>
    <row r="625" spans="1:3" x14ac:dyDescent="0.25">
      <c r="A625">
        <v>1.9553149999999999</v>
      </c>
      <c r="B625">
        <f t="shared" si="49"/>
        <v>3.8495309837425413</v>
      </c>
      <c r="C625">
        <f t="shared" si="50"/>
        <v>1.3495855252190327E-2</v>
      </c>
    </row>
    <row r="626" spans="1:3" x14ac:dyDescent="0.25">
      <c r="A626">
        <v>1.0994809999999999</v>
      </c>
      <c r="B626">
        <f t="shared" si="49"/>
        <v>2.1223918172532006</v>
      </c>
      <c r="C626">
        <f t="shared" si="50"/>
        <v>0.14613641215383616</v>
      </c>
    </row>
    <row r="627" spans="1:3" x14ac:dyDescent="0.25">
      <c r="A627">
        <v>0.24724599999999999</v>
      </c>
      <c r="B627">
        <f t="shared" si="49"/>
        <v>-2.3542373932937934</v>
      </c>
      <c r="C627">
        <f t="shared" si="50"/>
        <v>1.6475268685577948</v>
      </c>
    </row>
    <row r="628" spans="1:3" x14ac:dyDescent="0.25">
      <c r="A628">
        <v>3.2869290000000002</v>
      </c>
      <c r="B628">
        <f t="shared" si="49"/>
        <v>5.4077381490255778</v>
      </c>
      <c r="C628">
        <f t="shared" si="50"/>
        <v>1.3223342611237653E-2</v>
      </c>
    </row>
    <row r="629" spans="1:3" x14ac:dyDescent="0.25">
      <c r="A629">
        <v>2.9361060000000001</v>
      </c>
      <c r="B629">
        <f t="shared" si="49"/>
        <v>5.0691297073377042</v>
      </c>
      <c r="C629">
        <f t="shared" si="50"/>
        <v>4.178058321939025E-3</v>
      </c>
    </row>
    <row r="630" spans="1:3" x14ac:dyDescent="0.25">
      <c r="A630">
        <v>10.385135999999999</v>
      </c>
      <c r="B630">
        <f t="shared" si="49"/>
        <v>8.8590037255701226</v>
      </c>
      <c r="C630">
        <f t="shared" si="50"/>
        <v>0.46001810083773648</v>
      </c>
    </row>
    <row r="631" spans="1:3" x14ac:dyDescent="0.25">
      <c r="A631">
        <v>1.9738519999999999</v>
      </c>
      <c r="B631">
        <f t="shared" si="49"/>
        <v>3.8778379569988335</v>
      </c>
      <c r="C631">
        <f t="shared" si="50"/>
        <v>1.2532709636304826E-2</v>
      </c>
    </row>
    <row r="632" spans="1:3" x14ac:dyDescent="0.25">
      <c r="A632">
        <v>15.515594</v>
      </c>
      <c r="B632">
        <f t="shared" si="49"/>
        <v>10.063413814502155</v>
      </c>
      <c r="C632">
        <f t="shared" si="50"/>
        <v>0.84218240213590589</v>
      </c>
    </row>
    <row r="633" spans="1:3" x14ac:dyDescent="0.25">
      <c r="A633">
        <v>6.9606260000000004</v>
      </c>
      <c r="B633">
        <f t="shared" si="49"/>
        <v>7.6586853049007768</v>
      </c>
      <c r="C633">
        <f t="shared" si="50"/>
        <v>0.21798914113193318</v>
      </c>
    </row>
    <row r="634" spans="1:3" x14ac:dyDescent="0.25">
      <c r="A634">
        <v>3.6993469999999999</v>
      </c>
      <c r="B634">
        <f t="shared" si="49"/>
        <v>5.7623460191737044</v>
      </c>
      <c r="C634">
        <f t="shared" si="50"/>
        <v>2.8265145482376179E-2</v>
      </c>
    </row>
    <row r="635" spans="1:3" x14ac:dyDescent="0.25">
      <c r="A635">
        <v>1.1966920000000001</v>
      </c>
      <c r="B635">
        <f t="shared" si="49"/>
        <v>2.3765603169826441</v>
      </c>
      <c r="C635">
        <f t="shared" si="50"/>
        <v>0.11673767825288986</v>
      </c>
    </row>
    <row r="636" spans="1:3" x14ac:dyDescent="0.25">
      <c r="A636">
        <v>1.8379799999999999</v>
      </c>
      <c r="B636">
        <f t="shared" si="49"/>
        <v>3.6638784938537681</v>
      </c>
      <c r="C636">
        <f t="shared" si="50"/>
        <v>2.0716061375893657E-2</v>
      </c>
    </row>
    <row r="637" spans="1:3" x14ac:dyDescent="0.25">
      <c r="A637">
        <v>1.5937920000000001</v>
      </c>
      <c r="B637">
        <f t="shared" si="49"/>
        <v>3.236225313964975</v>
      </c>
      <c r="C637">
        <f t="shared" si="50"/>
        <v>4.344837809570945E-2</v>
      </c>
    </row>
    <row r="638" spans="1:3" x14ac:dyDescent="0.25">
      <c r="A638">
        <v>0.41810999999999998</v>
      </c>
      <c r="B638">
        <f t="shared" si="49"/>
        <v>-0.77815510313848202</v>
      </c>
      <c r="C638">
        <f t="shared" si="50"/>
        <v>0.83436475268506494</v>
      </c>
    </row>
    <row r="639" spans="1:3" x14ac:dyDescent="0.25">
      <c r="A639">
        <v>4.87974</v>
      </c>
      <c r="B639">
        <f t="shared" si="49"/>
        <v>6.5931528856808601</v>
      </c>
      <c r="C639">
        <f t="shared" si="50"/>
        <v>8.7160121865513168E-2</v>
      </c>
    </row>
    <row r="640" spans="1:3" x14ac:dyDescent="0.25">
      <c r="A640">
        <v>0.48116900000000001</v>
      </c>
      <c r="B640">
        <f t="shared" si="49"/>
        <v>-0.35673309129402397</v>
      </c>
      <c r="C640">
        <f t="shared" si="50"/>
        <v>0.68253603814311692</v>
      </c>
    </row>
    <row r="641" spans="1:3" x14ac:dyDescent="0.25">
      <c r="A641">
        <v>2.3712529999999998</v>
      </c>
      <c r="B641">
        <f t="shared" si="49"/>
        <v>4.4281325886747309</v>
      </c>
      <c r="C641">
        <f t="shared" si="50"/>
        <v>9.1518105343733154E-4</v>
      </c>
    </row>
    <row r="642" spans="1:3" x14ac:dyDescent="0.25">
      <c r="A642">
        <v>3.6737340000000001</v>
      </c>
      <c r="B642">
        <f t="shared" si="49"/>
        <v>5.7415028169652693</v>
      </c>
      <c r="C642">
        <f t="shared" si="50"/>
        <v>2.7220090535146443E-2</v>
      </c>
    </row>
    <row r="643" spans="1:3" x14ac:dyDescent="0.25">
      <c r="A643">
        <v>0.75275899999999996</v>
      </c>
      <c r="B643">
        <f t="shared" si="49"/>
        <v>0.98584659981627265</v>
      </c>
      <c r="C643">
        <f t="shared" si="50"/>
        <v>0.3286966229435197</v>
      </c>
    </row>
    <row r="644" spans="1:3" x14ac:dyDescent="0.25">
      <c r="A644">
        <v>1.450075</v>
      </c>
      <c r="B644">
        <f t="shared" ref="B644:B707" si="51">LN(2*PI()*A644^3)</f>
        <v>2.9527229041076466</v>
      </c>
      <c r="C644">
        <f t="shared" ref="C644:C707" si="52">((A644-$G$6)^2/(2*$G$6^2*A644))</f>
        <v>6.3389563938604926E-2</v>
      </c>
    </row>
    <row r="645" spans="1:3" x14ac:dyDescent="0.25">
      <c r="A645">
        <v>4.6278750000000004</v>
      </c>
      <c r="B645">
        <f t="shared" si="51"/>
        <v>6.4341704647873064</v>
      </c>
      <c r="C645">
        <f t="shared" si="52"/>
        <v>7.3193791700685254E-2</v>
      </c>
    </row>
    <row r="646" spans="1:3" x14ac:dyDescent="0.25">
      <c r="A646">
        <v>2.8928880000000001</v>
      </c>
      <c r="B646">
        <f t="shared" si="51"/>
        <v>5.0246429997303848</v>
      </c>
      <c r="C646">
        <f t="shared" si="52"/>
        <v>3.3687545535380056E-3</v>
      </c>
    </row>
    <row r="647" spans="1:3" x14ac:dyDescent="0.25">
      <c r="A647">
        <v>1.8427830000000001</v>
      </c>
      <c r="B647">
        <f t="shared" si="51"/>
        <v>3.671707853243813</v>
      </c>
      <c r="C647">
        <f t="shared" si="52"/>
        <v>2.0379702626027004E-2</v>
      </c>
    </row>
    <row r="648" spans="1:3" x14ac:dyDescent="0.25">
      <c r="A648">
        <v>2.2491789999999998</v>
      </c>
      <c r="B648">
        <f t="shared" si="51"/>
        <v>4.2695728486272166</v>
      </c>
      <c r="C648">
        <f t="shared" si="52"/>
        <v>2.8875237119965307E-3</v>
      </c>
    </row>
    <row r="649" spans="1:3" x14ac:dyDescent="0.25">
      <c r="A649">
        <v>1.5205329999999999</v>
      </c>
      <c r="B649">
        <f t="shared" si="51"/>
        <v>3.0950598602697781</v>
      </c>
      <c r="C649">
        <f t="shared" si="52"/>
        <v>5.2878876744526411E-2</v>
      </c>
    </row>
    <row r="650" spans="1:3" x14ac:dyDescent="0.25">
      <c r="A650">
        <v>0.72547799999999996</v>
      </c>
      <c r="B650">
        <f t="shared" si="51"/>
        <v>0.87510347331269911</v>
      </c>
      <c r="C650">
        <f t="shared" si="52"/>
        <v>0.35155738984552237</v>
      </c>
    </row>
    <row r="651" spans="1:3" x14ac:dyDescent="0.25">
      <c r="A651">
        <v>1.0859300000000001</v>
      </c>
      <c r="B651">
        <f t="shared" si="51"/>
        <v>2.0851873545465596</v>
      </c>
      <c r="C651">
        <f t="shared" si="52"/>
        <v>0.15075977402342877</v>
      </c>
    </row>
    <row r="652" spans="1:3" x14ac:dyDescent="0.25">
      <c r="A652">
        <v>1.289452</v>
      </c>
      <c r="B652">
        <f t="shared" si="51"/>
        <v>2.6005290321582883</v>
      </c>
      <c r="C652">
        <f t="shared" si="52"/>
        <v>9.3878316336423323E-2</v>
      </c>
    </row>
    <row r="653" spans="1:3" x14ac:dyDescent="0.25">
      <c r="A653">
        <v>1.169773</v>
      </c>
      <c r="B653">
        <f t="shared" si="51"/>
        <v>2.3083062050850347</v>
      </c>
      <c r="C653">
        <f t="shared" si="52"/>
        <v>0.12426387312093028</v>
      </c>
    </row>
    <row r="654" spans="1:3" x14ac:dyDescent="0.25">
      <c r="A654">
        <v>2.039148</v>
      </c>
      <c r="B654">
        <f t="shared" si="51"/>
        <v>3.9754732870847787</v>
      </c>
      <c r="C654">
        <f t="shared" si="52"/>
        <v>9.4878289963051757E-3</v>
      </c>
    </row>
    <row r="655" spans="1:3" x14ac:dyDescent="0.25">
      <c r="A655">
        <v>2.0637449999999999</v>
      </c>
      <c r="B655">
        <f t="shared" si="51"/>
        <v>4.0114439468349135</v>
      </c>
      <c r="C655">
        <f t="shared" si="52"/>
        <v>8.4739166619186481E-3</v>
      </c>
    </row>
    <row r="656" spans="1:3" x14ac:dyDescent="0.25">
      <c r="A656">
        <v>0.48130899999999999</v>
      </c>
      <c r="B656">
        <f t="shared" si="51"/>
        <v>-0.35586034406663364</v>
      </c>
      <c r="C656">
        <f t="shared" si="52"/>
        <v>0.68224464403979668</v>
      </c>
    </row>
    <row r="657" spans="1:3" x14ac:dyDescent="0.25">
      <c r="A657">
        <v>2.6175259999999998</v>
      </c>
      <c r="B657">
        <f t="shared" si="51"/>
        <v>4.7245658569759437</v>
      </c>
      <c r="C657">
        <f t="shared" si="52"/>
        <v>1.8517205787182549E-4</v>
      </c>
    </row>
    <row r="658" spans="1:3" x14ac:dyDescent="0.25">
      <c r="A658">
        <v>1.9248989999999999</v>
      </c>
      <c r="B658">
        <f t="shared" si="51"/>
        <v>3.8024975629017779</v>
      </c>
      <c r="C658">
        <f t="shared" si="52"/>
        <v>1.5176420310180122E-2</v>
      </c>
    </row>
    <row r="659" spans="1:3" x14ac:dyDescent="0.25">
      <c r="A659">
        <v>0.413248</v>
      </c>
      <c r="B659">
        <f t="shared" si="51"/>
        <v>-0.81324507952506031</v>
      </c>
      <c r="C659">
        <f t="shared" si="52"/>
        <v>0.84805715991535746</v>
      </c>
    </row>
    <row r="660" spans="1:3" x14ac:dyDescent="0.25">
      <c r="A660">
        <v>0.30213200000000001</v>
      </c>
      <c r="B660">
        <f t="shared" si="51"/>
        <v>-1.7527967466172143</v>
      </c>
      <c r="C660">
        <f t="shared" si="52"/>
        <v>1.2844139981803941</v>
      </c>
    </row>
    <row r="661" spans="1:3" x14ac:dyDescent="0.25">
      <c r="A661">
        <v>4.266883</v>
      </c>
      <c r="B661">
        <f t="shared" si="51"/>
        <v>6.1905278187006507</v>
      </c>
      <c r="C661">
        <f t="shared" si="52"/>
        <v>5.4324178097804932E-2</v>
      </c>
    </row>
    <row r="662" spans="1:3" x14ac:dyDescent="0.25">
      <c r="A662">
        <v>5.885713</v>
      </c>
      <c r="B662">
        <f t="shared" si="51"/>
        <v>7.1554607329699706</v>
      </c>
      <c r="C662">
        <f t="shared" si="52"/>
        <v>0.14770294978440865</v>
      </c>
    </row>
    <row r="663" spans="1:3" x14ac:dyDescent="0.25">
      <c r="A663">
        <v>1.6425259999999999</v>
      </c>
      <c r="B663">
        <f t="shared" si="51"/>
        <v>3.3265829687478488</v>
      </c>
      <c r="C663">
        <f t="shared" si="52"/>
        <v>3.7921726191619522E-2</v>
      </c>
    </row>
    <row r="664" spans="1:3" x14ac:dyDescent="0.25">
      <c r="A664">
        <v>6.9809580000000002</v>
      </c>
      <c r="B664">
        <f t="shared" si="51"/>
        <v>7.6674355363297275</v>
      </c>
      <c r="C664">
        <f t="shared" si="52"/>
        <v>0.21935753709512298</v>
      </c>
    </row>
    <row r="665" spans="1:3" x14ac:dyDescent="0.25">
      <c r="A665">
        <v>1.7291289999999999</v>
      </c>
      <c r="B665">
        <f t="shared" si="51"/>
        <v>3.4807305069661081</v>
      </c>
      <c r="C665">
        <f t="shared" si="52"/>
        <v>2.9395199148282109E-2</v>
      </c>
    </row>
    <row r="666" spans="1:3" x14ac:dyDescent="0.25">
      <c r="A666">
        <v>2.1961520000000001</v>
      </c>
      <c r="B666">
        <f t="shared" si="51"/>
        <v>4.1979972804383143</v>
      </c>
      <c r="C666">
        <f t="shared" si="52"/>
        <v>4.140639351722741E-3</v>
      </c>
    </row>
    <row r="667" spans="1:3" x14ac:dyDescent="0.25">
      <c r="A667">
        <v>0.57664800000000005</v>
      </c>
      <c r="B667">
        <f t="shared" si="51"/>
        <v>0.18630731453573621</v>
      </c>
      <c r="C667">
        <f t="shared" si="52"/>
        <v>0.51788863274926</v>
      </c>
    </row>
    <row r="668" spans="1:3" x14ac:dyDescent="0.25">
      <c r="A668">
        <v>6.810384</v>
      </c>
      <c r="B668">
        <f t="shared" si="51"/>
        <v>7.5932225851200288</v>
      </c>
      <c r="C668">
        <f t="shared" si="52"/>
        <v>0.20791618794712641</v>
      </c>
    </row>
    <row r="669" spans="1:3" x14ac:dyDescent="0.25">
      <c r="A669">
        <v>19.779032000000001</v>
      </c>
      <c r="B669">
        <f t="shared" si="51"/>
        <v>10.791744226435878</v>
      </c>
      <c r="C669">
        <f t="shared" si="52"/>
        <v>1.1660463106552978</v>
      </c>
    </row>
    <row r="670" spans="1:3" x14ac:dyDescent="0.25">
      <c r="A670">
        <v>2.3308759999999999</v>
      </c>
      <c r="B670">
        <f t="shared" si="51"/>
        <v>4.3766095541657366</v>
      </c>
      <c r="C670">
        <f t="shared" si="52"/>
        <v>1.4348749461978543E-3</v>
      </c>
    </row>
    <row r="671" spans="1:3" x14ac:dyDescent="0.25">
      <c r="A671">
        <v>0.59930300000000003</v>
      </c>
      <c r="B671">
        <f t="shared" si="51"/>
        <v>0.30191316933820617</v>
      </c>
      <c r="C671">
        <f t="shared" si="52"/>
        <v>0.48686891217874384</v>
      </c>
    </row>
    <row r="672" spans="1:3" x14ac:dyDescent="0.25">
      <c r="A672">
        <v>0.21737999999999999</v>
      </c>
      <c r="B672">
        <f t="shared" si="51"/>
        <v>-2.7404478481319434</v>
      </c>
      <c r="C672">
        <f t="shared" si="52"/>
        <v>1.9230516931472643</v>
      </c>
    </row>
    <row r="673" spans="1:3" x14ac:dyDescent="0.25">
      <c r="A673">
        <v>1.1762870000000001</v>
      </c>
      <c r="B673">
        <f t="shared" si="51"/>
        <v>2.3249656683714663</v>
      </c>
      <c r="C673">
        <f t="shared" si="52"/>
        <v>0.12240228468802844</v>
      </c>
    </row>
    <row r="674" spans="1:3" x14ac:dyDescent="0.25">
      <c r="A674">
        <v>0.35161700000000001</v>
      </c>
      <c r="B674">
        <f t="shared" si="51"/>
        <v>-1.2977612254159889</v>
      </c>
      <c r="C674">
        <f t="shared" si="52"/>
        <v>1.0553496341644171</v>
      </c>
    </row>
    <row r="675" spans="1:3" x14ac:dyDescent="0.25">
      <c r="A675">
        <v>4.6638909999999996</v>
      </c>
      <c r="B675">
        <f t="shared" si="51"/>
        <v>6.4574273012423546</v>
      </c>
      <c r="C675">
        <f t="shared" si="52"/>
        <v>7.5154033067863002E-2</v>
      </c>
    </row>
    <row r="676" spans="1:3" x14ac:dyDescent="0.25">
      <c r="A676">
        <v>0.69753900000000002</v>
      </c>
      <c r="B676">
        <f t="shared" si="51"/>
        <v>0.75728650779559548</v>
      </c>
      <c r="C676">
        <f t="shared" si="52"/>
        <v>0.37699456009615845</v>
      </c>
    </row>
    <row r="677" spans="1:3" x14ac:dyDescent="0.25">
      <c r="A677">
        <v>7.4832979999999996</v>
      </c>
      <c r="B677">
        <f t="shared" si="51"/>
        <v>7.8758978781256754</v>
      </c>
      <c r="C677">
        <f t="shared" si="52"/>
        <v>0.25352734061819138</v>
      </c>
    </row>
    <row r="678" spans="1:3" x14ac:dyDescent="0.25">
      <c r="A678">
        <v>2.4456009999999999</v>
      </c>
      <c r="B678">
        <f t="shared" si="51"/>
        <v>4.5207497678853938</v>
      </c>
      <c r="C678">
        <f t="shared" si="52"/>
        <v>2.7375627332764822E-4</v>
      </c>
    </row>
    <row r="679" spans="1:3" x14ac:dyDescent="0.25">
      <c r="A679">
        <v>0.65864400000000001</v>
      </c>
      <c r="B679">
        <f t="shared" si="51"/>
        <v>0.58516075773922982</v>
      </c>
      <c r="C679">
        <f t="shared" si="52"/>
        <v>0.41630624205119593</v>
      </c>
    </row>
    <row r="680" spans="1:3" x14ac:dyDescent="0.25">
      <c r="A680">
        <v>5.4150679999999998</v>
      </c>
      <c r="B680">
        <f t="shared" si="51"/>
        <v>6.9054333806618589</v>
      </c>
      <c r="C680">
        <f t="shared" si="52"/>
        <v>0.1185679581235428</v>
      </c>
    </row>
    <row r="681" spans="1:3" x14ac:dyDescent="0.25">
      <c r="A681">
        <v>0.49394700000000002</v>
      </c>
      <c r="B681">
        <f t="shared" si="51"/>
        <v>-0.27810409858860641</v>
      </c>
      <c r="C681">
        <f t="shared" si="52"/>
        <v>0.65664592692947588</v>
      </c>
    </row>
    <row r="682" spans="1:3" x14ac:dyDescent="0.25">
      <c r="A682">
        <v>0.781088</v>
      </c>
      <c r="B682">
        <f t="shared" si="51"/>
        <v>1.096674688108596</v>
      </c>
      <c r="C682">
        <f t="shared" si="52"/>
        <v>0.30680426421907014</v>
      </c>
    </row>
    <row r="683" spans="1:3" x14ac:dyDescent="0.25">
      <c r="A683">
        <v>4.1261659999999996</v>
      </c>
      <c r="B683">
        <f t="shared" si="51"/>
        <v>6.0899230059411922</v>
      </c>
      <c r="C683">
        <f t="shared" si="52"/>
        <v>4.7401922392913409E-2</v>
      </c>
    </row>
    <row r="684" spans="1:3" x14ac:dyDescent="0.25">
      <c r="A684">
        <v>1.27538</v>
      </c>
      <c r="B684">
        <f t="shared" si="51"/>
        <v>2.5676095866729796</v>
      </c>
      <c r="C684">
        <f t="shared" si="52"/>
        <v>9.706483319260413E-2</v>
      </c>
    </row>
    <row r="685" spans="1:3" x14ac:dyDescent="0.25">
      <c r="A685">
        <v>0.61906099999999997</v>
      </c>
      <c r="B685">
        <f t="shared" si="51"/>
        <v>0.39922267107670556</v>
      </c>
      <c r="C685">
        <f t="shared" si="52"/>
        <v>0.46177431694839777</v>
      </c>
    </row>
    <row r="686" spans="1:3" x14ac:dyDescent="0.25">
      <c r="A686">
        <v>1.5801890000000001</v>
      </c>
      <c r="B686">
        <f t="shared" si="51"/>
        <v>3.2105104468236698</v>
      </c>
      <c r="C686">
        <f t="shared" si="52"/>
        <v>4.5093512489934026E-2</v>
      </c>
    </row>
    <row r="687" spans="1:3" x14ac:dyDescent="0.25">
      <c r="A687">
        <v>2.6551930000000001</v>
      </c>
      <c r="B687">
        <f t="shared" si="51"/>
        <v>4.7674291016610661</v>
      </c>
      <c r="C687">
        <f t="shared" si="52"/>
        <v>3.9800203516229295E-4</v>
      </c>
    </row>
    <row r="688" spans="1:3" x14ac:dyDescent="0.25">
      <c r="A688">
        <v>2.385704</v>
      </c>
      <c r="B688">
        <f t="shared" si="51"/>
        <v>4.4463598433519147</v>
      </c>
      <c r="C688">
        <f t="shared" si="52"/>
        <v>7.5922561261641775E-4</v>
      </c>
    </row>
    <row r="689" spans="1:3" x14ac:dyDescent="0.25">
      <c r="A689">
        <v>0.72573699999999997</v>
      </c>
      <c r="B689">
        <f t="shared" si="51"/>
        <v>0.87617430018294173</v>
      </c>
      <c r="C689">
        <f t="shared" si="52"/>
        <v>0.35133152526571881</v>
      </c>
    </row>
    <row r="690" spans="1:3" x14ac:dyDescent="0.25">
      <c r="A690">
        <v>0.93971000000000005</v>
      </c>
      <c r="B690">
        <f t="shared" si="51"/>
        <v>1.6513251805425984</v>
      </c>
      <c r="C690">
        <f t="shared" si="52"/>
        <v>0.21105842877569669</v>
      </c>
    </row>
    <row r="691" spans="1:3" x14ac:dyDescent="0.25">
      <c r="A691">
        <v>0.82427899999999998</v>
      </c>
      <c r="B691">
        <f t="shared" si="51"/>
        <v>1.2581384239621363</v>
      </c>
      <c r="C691">
        <f t="shared" si="52"/>
        <v>0.2766135479162618</v>
      </c>
    </row>
    <row r="692" spans="1:3" x14ac:dyDescent="0.25">
      <c r="A692">
        <v>2.4980820000000001</v>
      </c>
      <c r="B692">
        <f t="shared" si="51"/>
        <v>4.5844467786862202</v>
      </c>
      <c r="C692">
        <f t="shared" si="52"/>
        <v>5.0716800708169602E-5</v>
      </c>
    </row>
    <row r="693" spans="1:3" x14ac:dyDescent="0.25">
      <c r="A693">
        <v>1.498383</v>
      </c>
      <c r="B693">
        <f t="shared" si="51"/>
        <v>3.0510366463540981</v>
      </c>
      <c r="C693">
        <f t="shared" si="52"/>
        <v>5.6021199345589662E-2</v>
      </c>
    </row>
    <row r="694" spans="1:3" x14ac:dyDescent="0.25">
      <c r="A694">
        <v>0.245782</v>
      </c>
      <c r="B694">
        <f t="shared" si="51"/>
        <v>-2.3720538779911964</v>
      </c>
      <c r="C694">
        <f t="shared" si="52"/>
        <v>1.6594589647352196</v>
      </c>
    </row>
    <row r="695" spans="1:3" x14ac:dyDescent="0.25">
      <c r="A695">
        <v>0.38531399999999999</v>
      </c>
      <c r="B695">
        <f t="shared" si="51"/>
        <v>-1.0232130116516911</v>
      </c>
      <c r="C695">
        <f t="shared" si="52"/>
        <v>0.93360544521473321</v>
      </c>
    </row>
    <row r="696" spans="1:3" x14ac:dyDescent="0.25">
      <c r="A696">
        <v>0.16873199999999999</v>
      </c>
      <c r="B696">
        <f t="shared" si="51"/>
        <v>-3.5004537983470283</v>
      </c>
      <c r="C696">
        <f t="shared" si="52"/>
        <v>2.5824364194026335</v>
      </c>
    </row>
    <row r="697" spans="1:3" x14ac:dyDescent="0.25">
      <c r="A697">
        <v>1.4027620000000001</v>
      </c>
      <c r="B697">
        <f t="shared" si="51"/>
        <v>2.8532065171209391</v>
      </c>
      <c r="C697">
        <f t="shared" si="52"/>
        <v>7.1348337573837295E-2</v>
      </c>
    </row>
    <row r="698" spans="1:3" x14ac:dyDescent="0.25">
      <c r="A698">
        <v>3.803626</v>
      </c>
      <c r="B698">
        <f t="shared" si="51"/>
        <v>5.8457415332769243</v>
      </c>
      <c r="C698">
        <f t="shared" si="52"/>
        <v>3.2650924342851301E-2</v>
      </c>
    </row>
    <row r="699" spans="1:3" x14ac:dyDescent="0.25">
      <c r="A699">
        <v>1.2721750000000001</v>
      </c>
      <c r="B699">
        <f t="shared" si="51"/>
        <v>2.5600611686229837</v>
      </c>
      <c r="C699">
        <f t="shared" si="52"/>
        <v>9.7803819004184875E-2</v>
      </c>
    </row>
    <row r="700" spans="1:3" x14ac:dyDescent="0.25">
      <c r="A700">
        <v>1.4217310000000001</v>
      </c>
      <c r="B700">
        <f t="shared" si="51"/>
        <v>2.893502496319162</v>
      </c>
      <c r="C700">
        <f t="shared" si="52"/>
        <v>6.8064502946344127E-2</v>
      </c>
    </row>
    <row r="701" spans="1:3" x14ac:dyDescent="0.25">
      <c r="A701">
        <v>1.0341320000000001</v>
      </c>
      <c r="B701">
        <f t="shared" si="51"/>
        <v>1.9385643489480917</v>
      </c>
      <c r="C701">
        <f t="shared" si="52"/>
        <v>0.16980308095706872</v>
      </c>
    </row>
    <row r="702" spans="1:3" x14ac:dyDescent="0.25">
      <c r="A702">
        <v>7.2725169999999997</v>
      </c>
      <c r="B702">
        <f t="shared" si="51"/>
        <v>7.7901844132819553</v>
      </c>
      <c r="C702">
        <f t="shared" si="52"/>
        <v>0.23910887095437491</v>
      </c>
    </row>
    <row r="703" spans="1:3" x14ac:dyDescent="0.25">
      <c r="A703">
        <v>1.6059289999999999</v>
      </c>
      <c r="B703">
        <f t="shared" si="51"/>
        <v>3.2589842824049602</v>
      </c>
      <c r="C703">
        <f t="shared" si="52"/>
        <v>4.2019161346036116E-2</v>
      </c>
    </row>
    <row r="704" spans="1:3" x14ac:dyDescent="0.25">
      <c r="A704">
        <v>0.280416</v>
      </c>
      <c r="B704">
        <f t="shared" si="51"/>
        <v>-1.9765661259167453</v>
      </c>
      <c r="C704">
        <f t="shared" si="52"/>
        <v>1.4108883598581299</v>
      </c>
    </row>
    <row r="705" spans="1:3" x14ac:dyDescent="0.25">
      <c r="A705">
        <v>0.32600499999999999</v>
      </c>
      <c r="B705">
        <f t="shared" si="51"/>
        <v>-1.5246506145198555</v>
      </c>
      <c r="C705">
        <f t="shared" si="52"/>
        <v>1.1650793660469916</v>
      </c>
    </row>
    <row r="706" spans="1:3" x14ac:dyDescent="0.25">
      <c r="A706">
        <v>0.795184</v>
      </c>
      <c r="B706">
        <f t="shared" si="51"/>
        <v>1.1503318327097154</v>
      </c>
      <c r="C706">
        <f t="shared" si="52"/>
        <v>0.29655055576385358</v>
      </c>
    </row>
    <row r="707" spans="1:3" x14ac:dyDescent="0.25">
      <c r="A707">
        <v>0.79158499999999998</v>
      </c>
      <c r="B707">
        <f t="shared" si="51"/>
        <v>1.1367230232171945</v>
      </c>
      <c r="C707">
        <f t="shared" si="52"/>
        <v>0.2991301198407359</v>
      </c>
    </row>
    <row r="708" spans="1:3" x14ac:dyDescent="0.25">
      <c r="A708">
        <v>3.2204890000000002</v>
      </c>
      <c r="B708">
        <f t="shared" ref="B708:B771" si="53">LN(2*PI()*A708^3)</f>
        <v>5.346476700550193</v>
      </c>
      <c r="C708">
        <f t="shared" ref="C708:C771" si="54">((A708-$G$6)^2/(2*$G$6^2*A708))</f>
        <v>1.1206355208553861E-2</v>
      </c>
    </row>
    <row r="709" spans="1:3" x14ac:dyDescent="0.25">
      <c r="A709">
        <v>1.2845880000000001</v>
      </c>
      <c r="B709">
        <f t="shared" si="53"/>
        <v>2.5891911995154007</v>
      </c>
      <c r="C709">
        <f t="shared" si="54"/>
        <v>9.496913852601048E-2</v>
      </c>
    </row>
    <row r="710" spans="1:3" x14ac:dyDescent="0.25">
      <c r="A710">
        <v>0.60617799999999999</v>
      </c>
      <c r="B710">
        <f t="shared" si="53"/>
        <v>0.33613224639960926</v>
      </c>
      <c r="C710">
        <f t="shared" si="54"/>
        <v>0.47794007341144268</v>
      </c>
    </row>
    <row r="711" spans="1:3" x14ac:dyDescent="0.25">
      <c r="A711">
        <v>2.7218460000000002</v>
      </c>
      <c r="B711">
        <f t="shared" si="53"/>
        <v>4.8418080461546413</v>
      </c>
      <c r="C711">
        <f t="shared" si="54"/>
        <v>9.5839525603838864E-4</v>
      </c>
    </row>
    <row r="712" spans="1:3" x14ac:dyDescent="0.25">
      <c r="A712">
        <v>8.0396509999999992</v>
      </c>
      <c r="B712">
        <f t="shared" si="53"/>
        <v>8.0910340892749151</v>
      </c>
      <c r="C712">
        <f t="shared" si="54"/>
        <v>0.29207238220938919</v>
      </c>
    </row>
    <row r="713" spans="1:3" x14ac:dyDescent="0.25">
      <c r="A713">
        <v>4.7990170000000001</v>
      </c>
      <c r="B713">
        <f t="shared" si="53"/>
        <v>6.5431103822328511</v>
      </c>
      <c r="C713">
        <f t="shared" si="54"/>
        <v>8.2620160966087527E-2</v>
      </c>
    </row>
    <row r="714" spans="1:3" x14ac:dyDescent="0.25">
      <c r="A714">
        <v>1.317067</v>
      </c>
      <c r="B714">
        <f t="shared" si="53"/>
        <v>2.6640989504007631</v>
      </c>
      <c r="C714">
        <f t="shared" si="54"/>
        <v>8.7890815123458921E-2</v>
      </c>
    </row>
    <row r="715" spans="1:3" x14ac:dyDescent="0.25">
      <c r="A715">
        <v>0.80384699999999998</v>
      </c>
      <c r="B715">
        <f t="shared" si="53"/>
        <v>1.1828380871502699</v>
      </c>
      <c r="C715">
        <f t="shared" si="54"/>
        <v>0.2904463656613544</v>
      </c>
    </row>
    <row r="716" spans="1:3" x14ac:dyDescent="0.25">
      <c r="A716">
        <v>0.32392100000000001</v>
      </c>
      <c r="B716">
        <f t="shared" si="53"/>
        <v>-1.5438897938335838</v>
      </c>
      <c r="C716">
        <f t="shared" si="54"/>
        <v>1.1747851003496856</v>
      </c>
    </row>
    <row r="717" spans="1:3" x14ac:dyDescent="0.25">
      <c r="A717">
        <v>2.6104059999999998</v>
      </c>
      <c r="B717">
        <f t="shared" si="53"/>
        <v>4.7163943607872856</v>
      </c>
      <c r="C717">
        <f t="shared" si="54"/>
        <v>1.5373023707365477E-4</v>
      </c>
    </row>
    <row r="718" spans="1:3" x14ac:dyDescent="0.25">
      <c r="A718">
        <v>5.8679199999999998</v>
      </c>
      <c r="B718">
        <f t="shared" si="53"/>
        <v>7.1463777471772492</v>
      </c>
      <c r="C718">
        <f t="shared" si="54"/>
        <v>0.14657994285935549</v>
      </c>
    </row>
    <row r="719" spans="1:3" x14ac:dyDescent="0.25">
      <c r="A719">
        <v>0.60303399999999996</v>
      </c>
      <c r="B719">
        <f t="shared" si="53"/>
        <v>0.32053196910466641</v>
      </c>
      <c r="C719">
        <f t="shared" si="54"/>
        <v>0.48199654002372544</v>
      </c>
    </row>
    <row r="720" spans="1:3" x14ac:dyDescent="0.25">
      <c r="A720">
        <v>0.95871099999999998</v>
      </c>
      <c r="B720">
        <f t="shared" si="53"/>
        <v>1.7113802511269143</v>
      </c>
      <c r="C720">
        <f t="shared" si="54"/>
        <v>0.20198731656884489</v>
      </c>
    </row>
    <row r="721" spans="1:3" x14ac:dyDescent="0.25">
      <c r="A721">
        <v>9.4770830000000004</v>
      </c>
      <c r="B721">
        <f t="shared" si="53"/>
        <v>8.5845067718958497</v>
      </c>
      <c r="C721">
        <f t="shared" si="54"/>
        <v>0.39417323254385001</v>
      </c>
    </row>
    <row r="722" spans="1:3" x14ac:dyDescent="0.25">
      <c r="A722">
        <v>6.106846</v>
      </c>
      <c r="B722">
        <f t="shared" si="53"/>
        <v>7.2661083772860611</v>
      </c>
      <c r="C722">
        <f t="shared" si="54"/>
        <v>0.16178503317809545</v>
      </c>
    </row>
    <row r="723" spans="1:3" x14ac:dyDescent="0.25">
      <c r="A723">
        <v>0.756776</v>
      </c>
      <c r="B723">
        <f t="shared" si="53"/>
        <v>1.0018131437466677</v>
      </c>
      <c r="C723">
        <f t="shared" si="54"/>
        <v>0.32548258573090083</v>
      </c>
    </row>
    <row r="724" spans="1:3" x14ac:dyDescent="0.25">
      <c r="A724">
        <v>0.35603499999999999</v>
      </c>
      <c r="B724">
        <f t="shared" si="53"/>
        <v>-1.2603016486584424</v>
      </c>
      <c r="C724">
        <f t="shared" si="54"/>
        <v>1.0380469701899808</v>
      </c>
    </row>
    <row r="725" spans="1:3" x14ac:dyDescent="0.25">
      <c r="A725">
        <v>0.50293699999999997</v>
      </c>
      <c r="B725">
        <f t="shared" si="53"/>
        <v>-0.22399402929743586</v>
      </c>
      <c r="C725">
        <f t="shared" si="54"/>
        <v>0.63924943353880392</v>
      </c>
    </row>
    <row r="726" spans="1:3" x14ac:dyDescent="0.25">
      <c r="A726">
        <v>8.393796</v>
      </c>
      <c r="B726">
        <f t="shared" si="53"/>
        <v>8.220355651036698</v>
      </c>
      <c r="C726">
        <f t="shared" si="54"/>
        <v>0.31692738212749011</v>
      </c>
    </row>
    <row r="727" spans="1:3" x14ac:dyDescent="0.25">
      <c r="A727">
        <v>1.0324279999999999</v>
      </c>
      <c r="B727">
        <f t="shared" si="53"/>
        <v>1.9336169957054612</v>
      </c>
      <c r="C727">
        <f t="shared" si="54"/>
        <v>0.17046886530891872</v>
      </c>
    </row>
    <row r="728" spans="1:3" x14ac:dyDescent="0.25">
      <c r="A728">
        <v>0.21462100000000001</v>
      </c>
      <c r="B728">
        <f t="shared" si="53"/>
        <v>-2.7787677248786693</v>
      </c>
      <c r="C728">
        <f t="shared" si="54"/>
        <v>1.9524061575250964</v>
      </c>
    </row>
    <row r="729" spans="1:3" x14ac:dyDescent="0.25">
      <c r="A729">
        <v>0.85450999999999999</v>
      </c>
      <c r="B729">
        <f t="shared" si="53"/>
        <v>1.3661958451748799</v>
      </c>
      <c r="C729">
        <f t="shared" si="54"/>
        <v>0.25749917291654345</v>
      </c>
    </row>
    <row r="730" spans="1:3" x14ac:dyDescent="0.25">
      <c r="A730">
        <v>0.18126100000000001</v>
      </c>
      <c r="B730">
        <f t="shared" si="53"/>
        <v>-3.2855748258918238</v>
      </c>
      <c r="C730">
        <f t="shared" si="54"/>
        <v>2.3785828082143663</v>
      </c>
    </row>
    <row r="731" spans="1:3" x14ac:dyDescent="0.25">
      <c r="A731">
        <v>1.941041</v>
      </c>
      <c r="B731">
        <f t="shared" si="53"/>
        <v>3.8275503476979122</v>
      </c>
      <c r="C731">
        <f t="shared" si="54"/>
        <v>1.4268762447195583E-2</v>
      </c>
    </row>
    <row r="732" spans="1:3" x14ac:dyDescent="0.25">
      <c r="A732">
        <v>2.1792929999999999</v>
      </c>
      <c r="B732">
        <f t="shared" si="53"/>
        <v>4.1748786032310639</v>
      </c>
      <c r="C732">
        <f t="shared" si="54"/>
        <v>4.5937709099787213E-3</v>
      </c>
    </row>
    <row r="733" spans="1:3" x14ac:dyDescent="0.25">
      <c r="A733">
        <v>0.36495100000000003</v>
      </c>
      <c r="B733">
        <f t="shared" si="53"/>
        <v>-1.1860994765512525</v>
      </c>
      <c r="C733">
        <f t="shared" si="54"/>
        <v>1.0044294082797873</v>
      </c>
    </row>
    <row r="734" spans="1:3" x14ac:dyDescent="0.25">
      <c r="A734">
        <v>3.9682189999999999</v>
      </c>
      <c r="B734">
        <f t="shared" si="53"/>
        <v>5.9728292047050093</v>
      </c>
      <c r="C734">
        <f t="shared" si="54"/>
        <v>3.9969682477875995E-2</v>
      </c>
    </row>
    <row r="735" spans="1:3" x14ac:dyDescent="0.25">
      <c r="A735">
        <v>1.2645310000000001</v>
      </c>
      <c r="B735">
        <f t="shared" si="53"/>
        <v>2.5419809737479504</v>
      </c>
      <c r="C735">
        <f t="shared" si="54"/>
        <v>9.9586527371150993E-2</v>
      </c>
    </row>
    <row r="736" spans="1:3" x14ac:dyDescent="0.25">
      <c r="A736">
        <v>3.9096570000000002</v>
      </c>
      <c r="B736">
        <f t="shared" si="53"/>
        <v>5.9282260055018012</v>
      </c>
      <c r="C736">
        <f t="shared" si="54"/>
        <v>3.731306453075886E-2</v>
      </c>
    </row>
    <row r="737" spans="1:3" x14ac:dyDescent="0.25">
      <c r="A737">
        <v>1.810948</v>
      </c>
      <c r="B737">
        <f t="shared" si="53"/>
        <v>3.6194284616224568</v>
      </c>
      <c r="C737">
        <f t="shared" si="54"/>
        <v>2.267928927359154E-2</v>
      </c>
    </row>
    <row r="738" spans="1:3" x14ac:dyDescent="0.25">
      <c r="A738">
        <v>0.68462999999999996</v>
      </c>
      <c r="B738">
        <f t="shared" si="53"/>
        <v>0.70124686849922169</v>
      </c>
      <c r="C738">
        <f t="shared" si="54"/>
        <v>0.38950860904625823</v>
      </c>
    </row>
    <row r="739" spans="1:3" x14ac:dyDescent="0.25">
      <c r="A739">
        <v>2.9907539999999999</v>
      </c>
      <c r="B739">
        <f t="shared" si="53"/>
        <v>5.1244536549847703</v>
      </c>
      <c r="C739">
        <f t="shared" si="54"/>
        <v>5.3066681538842348E-3</v>
      </c>
    </row>
    <row r="740" spans="1:3" x14ac:dyDescent="0.25">
      <c r="A740">
        <v>0.30685499999999999</v>
      </c>
      <c r="B740">
        <f t="shared" si="53"/>
        <v>-1.7062628006105591</v>
      </c>
      <c r="C740">
        <f t="shared" si="54"/>
        <v>1.2593087617172638</v>
      </c>
    </row>
    <row r="741" spans="1:3" x14ac:dyDescent="0.25">
      <c r="A741">
        <v>2.783436</v>
      </c>
      <c r="B741">
        <f t="shared" si="53"/>
        <v>4.9089354736351032</v>
      </c>
      <c r="C741">
        <f t="shared" si="54"/>
        <v>1.6725445062970592E-3</v>
      </c>
    </row>
    <row r="742" spans="1:3" x14ac:dyDescent="0.25">
      <c r="A742">
        <v>0.61574300000000004</v>
      </c>
      <c r="B742">
        <f t="shared" si="53"/>
        <v>0.38310023552071482</v>
      </c>
      <c r="C742">
        <f t="shared" si="54"/>
        <v>0.46586911169708395</v>
      </c>
    </row>
    <row r="743" spans="1:3" x14ac:dyDescent="0.25">
      <c r="A743">
        <v>1.0871569999999999</v>
      </c>
      <c r="B743">
        <f t="shared" si="53"/>
        <v>2.0885751622056015</v>
      </c>
      <c r="C743">
        <f t="shared" si="54"/>
        <v>0.15033531844827194</v>
      </c>
    </row>
    <row r="744" spans="1:3" x14ac:dyDescent="0.25">
      <c r="A744">
        <v>2.857405</v>
      </c>
      <c r="B744">
        <f t="shared" si="53"/>
        <v>4.9876186772790572</v>
      </c>
      <c r="C744">
        <f t="shared" si="54"/>
        <v>2.761827162223362E-3</v>
      </c>
    </row>
    <row r="745" spans="1:3" x14ac:dyDescent="0.25">
      <c r="A745">
        <v>1.5381419999999999</v>
      </c>
      <c r="B745">
        <f t="shared" si="53"/>
        <v>3.1296026499688114</v>
      </c>
      <c r="C745">
        <f t="shared" si="54"/>
        <v>5.0480656437512483E-2</v>
      </c>
    </row>
    <row r="746" spans="1:3" x14ac:dyDescent="0.25">
      <c r="A746">
        <v>2.394889</v>
      </c>
      <c r="B746">
        <f t="shared" si="53"/>
        <v>4.457887716109906</v>
      </c>
      <c r="C746">
        <f t="shared" si="54"/>
        <v>6.6811297808545898E-4</v>
      </c>
    </row>
    <row r="747" spans="1:3" x14ac:dyDescent="0.25">
      <c r="A747">
        <v>1.7065410000000001</v>
      </c>
      <c r="B747">
        <f t="shared" si="53"/>
        <v>3.4412826109886798</v>
      </c>
      <c r="C747">
        <f t="shared" si="54"/>
        <v>3.1469941029611759E-2</v>
      </c>
    </row>
    <row r="748" spans="1:3" x14ac:dyDescent="0.25">
      <c r="A748">
        <v>3.071107</v>
      </c>
      <c r="B748">
        <f t="shared" si="53"/>
        <v>5.2039913151774488</v>
      </c>
      <c r="C748">
        <f t="shared" si="54"/>
        <v>7.1672697301170159E-3</v>
      </c>
    </row>
    <row r="749" spans="1:3" x14ac:dyDescent="0.25">
      <c r="A749">
        <v>10.857339</v>
      </c>
      <c r="B749">
        <f t="shared" si="53"/>
        <v>8.9924008369812665</v>
      </c>
      <c r="C749">
        <f t="shared" si="54"/>
        <v>0.49456351561789591</v>
      </c>
    </row>
    <row r="750" spans="1:3" x14ac:dyDescent="0.25">
      <c r="A750">
        <v>2.553779</v>
      </c>
      <c r="B750">
        <f t="shared" si="53"/>
        <v>4.6505997352127224</v>
      </c>
      <c r="C750">
        <f t="shared" si="54"/>
        <v>7.1020076858240197E-6</v>
      </c>
    </row>
    <row r="751" spans="1:3" x14ac:dyDescent="0.25">
      <c r="A751">
        <v>1.3566940000000001</v>
      </c>
      <c r="B751">
        <f t="shared" si="53"/>
        <v>2.7530296404201002</v>
      </c>
      <c r="C751">
        <f t="shared" si="54"/>
        <v>7.9877103033232658E-2</v>
      </c>
    </row>
    <row r="752" spans="1:3" x14ac:dyDescent="0.25">
      <c r="A752">
        <v>0.381409</v>
      </c>
      <c r="B752">
        <f t="shared" si="53"/>
        <v>-1.0537719000537316</v>
      </c>
      <c r="C752">
        <f t="shared" si="54"/>
        <v>0.94658817378842197</v>
      </c>
    </row>
    <row r="753" spans="1:3" x14ac:dyDescent="0.25">
      <c r="A753">
        <v>3.1669689999999999</v>
      </c>
      <c r="B753">
        <f t="shared" si="53"/>
        <v>5.2962020036051669</v>
      </c>
      <c r="C753">
        <f t="shared" si="54"/>
        <v>9.6773496674936125E-3</v>
      </c>
    </row>
    <row r="754" spans="1:3" x14ac:dyDescent="0.25">
      <c r="A754">
        <v>2.1230329999999999</v>
      </c>
      <c r="B754">
        <f t="shared" si="53"/>
        <v>4.0964142463346329</v>
      </c>
      <c r="C754">
        <f t="shared" si="54"/>
        <v>6.3083371891078342E-3</v>
      </c>
    </row>
    <row r="755" spans="1:3" x14ac:dyDescent="0.25">
      <c r="A755">
        <v>0.56397699999999995</v>
      </c>
      <c r="B755">
        <f t="shared" si="53"/>
        <v>0.1196516410369811</v>
      </c>
      <c r="C755">
        <f t="shared" si="54"/>
        <v>0.53638634616028569</v>
      </c>
    </row>
    <row r="756" spans="1:3" x14ac:dyDescent="0.25">
      <c r="A756">
        <v>0.47017700000000001</v>
      </c>
      <c r="B756">
        <f t="shared" si="53"/>
        <v>-0.42606111187384732</v>
      </c>
      <c r="C756">
        <f t="shared" si="54"/>
        <v>0.70597650941691381</v>
      </c>
    </row>
    <row r="757" spans="1:3" x14ac:dyDescent="0.25">
      <c r="A757">
        <v>0.330044</v>
      </c>
      <c r="B757">
        <f t="shared" si="53"/>
        <v>-1.4877108338197844</v>
      </c>
      <c r="C757">
        <f t="shared" si="54"/>
        <v>1.1466234755151654</v>
      </c>
    </row>
    <row r="758" spans="1:3" x14ac:dyDescent="0.25">
      <c r="A758">
        <v>2.0760390000000002</v>
      </c>
      <c r="B758">
        <f t="shared" si="53"/>
        <v>4.0292623201724043</v>
      </c>
      <c r="C758">
        <f t="shared" si="54"/>
        <v>7.9931023229565037E-3</v>
      </c>
    </row>
    <row r="759" spans="1:3" x14ac:dyDescent="0.25">
      <c r="A759">
        <v>1.7327539999999999</v>
      </c>
      <c r="B759">
        <f t="shared" si="53"/>
        <v>3.4870132172568118</v>
      </c>
      <c r="C759">
        <f t="shared" si="54"/>
        <v>2.9071529525291781E-2</v>
      </c>
    </row>
    <row r="760" spans="1:3" x14ac:dyDescent="0.25">
      <c r="A760">
        <v>2.1465869999999998</v>
      </c>
      <c r="B760">
        <f t="shared" si="53"/>
        <v>4.1295144832840966</v>
      </c>
      <c r="C760">
        <f t="shared" si="54"/>
        <v>5.5517281430158914E-3</v>
      </c>
    </row>
    <row r="761" spans="1:3" x14ac:dyDescent="0.25">
      <c r="A761">
        <v>0.68041600000000002</v>
      </c>
      <c r="B761">
        <f t="shared" si="53"/>
        <v>0.68272435693580735</v>
      </c>
      <c r="C761">
        <f t="shared" si="54"/>
        <v>0.39370471296029058</v>
      </c>
    </row>
    <row r="762" spans="1:3" x14ac:dyDescent="0.25">
      <c r="A762">
        <v>1.5226820000000001</v>
      </c>
      <c r="B762">
        <f t="shared" si="53"/>
        <v>3.0992968274716541</v>
      </c>
      <c r="C762">
        <f t="shared" si="54"/>
        <v>5.2581533659603365E-2</v>
      </c>
    </row>
    <row r="763" spans="1:3" x14ac:dyDescent="0.25">
      <c r="A763">
        <v>3.4382380000000001</v>
      </c>
      <c r="B763">
        <f t="shared" si="53"/>
        <v>5.5427544589863018</v>
      </c>
      <c r="C763">
        <f t="shared" si="54"/>
        <v>1.8269415020705806E-2</v>
      </c>
    </row>
    <row r="764" spans="1:3" x14ac:dyDescent="0.25">
      <c r="A764">
        <v>0.47524</v>
      </c>
      <c r="B764">
        <f t="shared" si="53"/>
        <v>-0.39392895176680581</v>
      </c>
      <c r="C764">
        <f t="shared" si="54"/>
        <v>0.69504004688307919</v>
      </c>
    </row>
    <row r="765" spans="1:3" x14ac:dyDescent="0.25">
      <c r="A765">
        <v>2.1171289999999998</v>
      </c>
      <c r="B765">
        <f t="shared" si="53"/>
        <v>4.0880598431554374</v>
      </c>
      <c r="C765">
        <f t="shared" si="54"/>
        <v>6.507000298373815E-3</v>
      </c>
    </row>
    <row r="766" spans="1:3" x14ac:dyDescent="0.25">
      <c r="A766">
        <v>0.69528000000000001</v>
      </c>
      <c r="B766">
        <f t="shared" si="53"/>
        <v>0.74755515585054833</v>
      </c>
      <c r="C766">
        <f t="shared" si="54"/>
        <v>0.37914821734584686</v>
      </c>
    </row>
    <row r="767" spans="1:3" x14ac:dyDescent="0.25">
      <c r="A767">
        <v>2.6124420000000002</v>
      </c>
      <c r="B767">
        <f t="shared" si="53"/>
        <v>4.7187333146719856</v>
      </c>
      <c r="C767">
        <f t="shared" si="54"/>
        <v>1.624312450636906E-4</v>
      </c>
    </row>
    <row r="768" spans="1:3" x14ac:dyDescent="0.25">
      <c r="A768">
        <v>0.65745200000000004</v>
      </c>
      <c r="B768">
        <f t="shared" si="53"/>
        <v>0.57972650221712729</v>
      </c>
      <c r="C768">
        <f t="shared" si="54"/>
        <v>0.41759011012894243</v>
      </c>
    </row>
    <row r="769" spans="1:3" x14ac:dyDescent="0.25">
      <c r="A769">
        <v>3.44129</v>
      </c>
      <c r="B769">
        <f t="shared" si="53"/>
        <v>5.5454162696804863</v>
      </c>
      <c r="C769">
        <f t="shared" si="54"/>
        <v>1.837725437063634E-2</v>
      </c>
    </row>
    <row r="770" spans="1:3" x14ac:dyDescent="0.25">
      <c r="A770">
        <v>0.45339099999999999</v>
      </c>
      <c r="B770">
        <f t="shared" si="53"/>
        <v>-0.5351241069739896</v>
      </c>
      <c r="C770">
        <f t="shared" si="54"/>
        <v>0.74404563333081697</v>
      </c>
    </row>
    <row r="771" spans="1:3" x14ac:dyDescent="0.25">
      <c r="A771">
        <v>3.6088689999999999</v>
      </c>
      <c r="B771">
        <f t="shared" si="53"/>
        <v>5.6880603469843294</v>
      </c>
      <c r="C771">
        <f t="shared" si="54"/>
        <v>2.4633315790848286E-2</v>
      </c>
    </row>
    <row r="772" spans="1:3" x14ac:dyDescent="0.25">
      <c r="A772">
        <v>13.182271</v>
      </c>
      <c r="B772">
        <f t="shared" ref="B772:B835" si="55">LN(2*PI()*A772^3)</f>
        <v>9.5744955286783497</v>
      </c>
      <c r="C772">
        <f t="shared" ref="C772:C835" si="56">((A772-$G$6)^2/(2*$G$6^2*A772))</f>
        <v>0.66683843009389687</v>
      </c>
    </row>
    <row r="773" spans="1:3" x14ac:dyDescent="0.25">
      <c r="A773">
        <v>0.896007</v>
      </c>
      <c r="B773">
        <f t="shared" si="55"/>
        <v>1.5084559057961735</v>
      </c>
      <c r="C773">
        <f t="shared" si="56"/>
        <v>0.23361971845876889</v>
      </c>
    </row>
    <row r="774" spans="1:3" x14ac:dyDescent="0.25">
      <c r="A774">
        <v>3.0030239999999999</v>
      </c>
      <c r="B774">
        <f t="shared" si="55"/>
        <v>5.1367364093410934</v>
      </c>
      <c r="C774">
        <f t="shared" si="56"/>
        <v>5.5756410182359927E-3</v>
      </c>
    </row>
    <row r="775" spans="1:3" x14ac:dyDescent="0.25">
      <c r="A775">
        <v>0.76808799999999999</v>
      </c>
      <c r="B775">
        <f t="shared" si="55"/>
        <v>1.0463241592134447</v>
      </c>
      <c r="C775">
        <f t="shared" si="56"/>
        <v>0.31662990218153125</v>
      </c>
    </row>
    <row r="776" spans="1:3" x14ac:dyDescent="0.25">
      <c r="A776">
        <v>4.4504710000000003</v>
      </c>
      <c r="B776">
        <f t="shared" si="55"/>
        <v>6.316906866230851</v>
      </c>
      <c r="C776">
        <f t="shared" si="56"/>
        <v>6.3735306864032504E-2</v>
      </c>
    </row>
    <row r="777" spans="1:3" x14ac:dyDescent="0.25">
      <c r="A777">
        <v>1.5749949999999999</v>
      </c>
      <c r="B777">
        <f t="shared" si="55"/>
        <v>3.2006333594174934</v>
      </c>
      <c r="C777">
        <f t="shared" si="56"/>
        <v>4.5733976777684981E-2</v>
      </c>
    </row>
    <row r="778" spans="1:3" x14ac:dyDescent="0.25">
      <c r="A778">
        <v>0.46128599999999997</v>
      </c>
      <c r="B778">
        <f t="shared" si="55"/>
        <v>-0.48333404726833451</v>
      </c>
      <c r="C778">
        <f t="shared" si="56"/>
        <v>0.72578357236449786</v>
      </c>
    </row>
    <row r="779" spans="1:3" x14ac:dyDescent="0.25">
      <c r="A779">
        <v>1.6035790000000001</v>
      </c>
      <c r="B779">
        <f t="shared" si="55"/>
        <v>3.2545910849056101</v>
      </c>
      <c r="C779">
        <f t="shared" si="56"/>
        <v>4.2293088491134473E-2</v>
      </c>
    </row>
    <row r="780" spans="1:3" x14ac:dyDescent="0.25">
      <c r="A780">
        <v>0.90408599999999995</v>
      </c>
      <c r="B780">
        <f t="shared" si="55"/>
        <v>1.5353846952950547</v>
      </c>
      <c r="C780">
        <f t="shared" si="56"/>
        <v>0.2292599650154945</v>
      </c>
    </row>
    <row r="781" spans="1:3" x14ac:dyDescent="0.25">
      <c r="A781">
        <v>9.357469</v>
      </c>
      <c r="B781">
        <f t="shared" si="55"/>
        <v>8.5464016102302605</v>
      </c>
      <c r="C781">
        <f t="shared" si="56"/>
        <v>0.38556650100676998</v>
      </c>
    </row>
    <row r="782" spans="1:3" x14ac:dyDescent="0.25">
      <c r="A782">
        <v>0.54017300000000001</v>
      </c>
      <c r="B782">
        <f t="shared" si="55"/>
        <v>-9.7203946738816452E-3</v>
      </c>
      <c r="C782">
        <f t="shared" si="56"/>
        <v>0.57360774231987599</v>
      </c>
    </row>
    <row r="783" spans="1:3" x14ac:dyDescent="0.25">
      <c r="A783">
        <v>0.37282300000000002</v>
      </c>
      <c r="B783">
        <f t="shared" si="55"/>
        <v>-1.1220774419750736</v>
      </c>
      <c r="C783">
        <f t="shared" si="56"/>
        <v>0.9761122536324135</v>
      </c>
    </row>
    <row r="784" spans="1:3" x14ac:dyDescent="0.25">
      <c r="A784">
        <v>7.2849170000000001</v>
      </c>
      <c r="B784">
        <f t="shared" si="55"/>
        <v>7.7952952053345879</v>
      </c>
      <c r="C784">
        <f t="shared" si="56"/>
        <v>0.23995399034148981</v>
      </c>
    </row>
    <row r="785" spans="1:3" x14ac:dyDescent="0.25">
      <c r="A785">
        <v>0.405335</v>
      </c>
      <c r="B785">
        <f t="shared" si="55"/>
        <v>-0.87124711346210282</v>
      </c>
      <c r="C785">
        <f t="shared" si="56"/>
        <v>0.87106352014349053</v>
      </c>
    </row>
    <row r="786" spans="1:3" x14ac:dyDescent="0.25">
      <c r="A786">
        <v>5.0892920000000004</v>
      </c>
      <c r="B786">
        <f t="shared" si="55"/>
        <v>6.7192932402707193</v>
      </c>
      <c r="C786">
        <f t="shared" si="56"/>
        <v>9.9200775183893392E-2</v>
      </c>
    </row>
    <row r="787" spans="1:3" x14ac:dyDescent="0.25">
      <c r="A787">
        <v>1.4348719999999999</v>
      </c>
      <c r="B787">
        <f t="shared" si="55"/>
        <v>2.9211040062899865</v>
      </c>
      <c r="C787">
        <f t="shared" si="56"/>
        <v>6.5863314102322851E-2</v>
      </c>
    </row>
    <row r="788" spans="1:3" x14ac:dyDescent="0.25">
      <c r="A788">
        <v>2.191506</v>
      </c>
      <c r="B788">
        <f t="shared" si="55"/>
        <v>4.1916440025806434</v>
      </c>
      <c r="C788">
        <f t="shared" si="56"/>
        <v>4.2628083620565626E-3</v>
      </c>
    </row>
    <row r="789" spans="1:3" x14ac:dyDescent="0.25">
      <c r="A789">
        <v>2.4587699999999999</v>
      </c>
      <c r="B789">
        <f t="shared" si="55"/>
        <v>4.5368607411171125</v>
      </c>
      <c r="C789">
        <f t="shared" si="56"/>
        <v>2.0055714052176154E-4</v>
      </c>
    </row>
    <row r="790" spans="1:3" x14ac:dyDescent="0.25">
      <c r="A790">
        <v>0.615923</v>
      </c>
      <c r="B790">
        <f t="shared" si="55"/>
        <v>0.38397709662404028</v>
      </c>
      <c r="C790">
        <f t="shared" si="56"/>
        <v>0.46564576801493318</v>
      </c>
    </row>
    <row r="791" spans="1:3" x14ac:dyDescent="0.25">
      <c r="A791">
        <v>0.38965</v>
      </c>
      <c r="B791">
        <f t="shared" si="55"/>
        <v>-0.98964206966835588</v>
      </c>
      <c r="C791">
        <f t="shared" si="56"/>
        <v>0.91950179877781835</v>
      </c>
    </row>
    <row r="792" spans="1:3" x14ac:dyDescent="0.25">
      <c r="A792">
        <v>1.5083219999999999</v>
      </c>
      <c r="B792">
        <f t="shared" si="55"/>
        <v>3.0708703903395338</v>
      </c>
      <c r="C792">
        <f t="shared" si="56"/>
        <v>5.4593538951335986E-2</v>
      </c>
    </row>
    <row r="793" spans="1:3" x14ac:dyDescent="0.25">
      <c r="A793">
        <v>0.73938099999999995</v>
      </c>
      <c r="B793">
        <f t="shared" si="55"/>
        <v>0.93205127844799274</v>
      </c>
      <c r="C793">
        <f t="shared" si="56"/>
        <v>0.33967672376439967</v>
      </c>
    </row>
    <row r="794" spans="1:3" x14ac:dyDescent="0.25">
      <c r="A794">
        <v>0.54117099999999996</v>
      </c>
      <c r="B794">
        <f t="shared" si="55"/>
        <v>-4.1828398345552338E-3</v>
      </c>
      <c r="C794">
        <f t="shared" si="56"/>
        <v>0.57197818093488473</v>
      </c>
    </row>
    <row r="795" spans="1:3" x14ac:dyDescent="0.25">
      <c r="A795">
        <v>3.6434530000000001</v>
      </c>
      <c r="B795">
        <f t="shared" si="55"/>
        <v>5.7166726414912317</v>
      </c>
      <c r="C795">
        <f t="shared" si="56"/>
        <v>2.6001663753698664E-2</v>
      </c>
    </row>
    <row r="796" spans="1:3" x14ac:dyDescent="0.25">
      <c r="A796">
        <v>2.134703</v>
      </c>
      <c r="B796">
        <f t="shared" si="55"/>
        <v>4.1128596472102261</v>
      </c>
      <c r="C796">
        <f t="shared" si="56"/>
        <v>5.9263418669867722E-3</v>
      </c>
    </row>
    <row r="797" spans="1:3" x14ac:dyDescent="0.25">
      <c r="A797">
        <v>1.2108129999999999</v>
      </c>
      <c r="B797">
        <f t="shared" si="55"/>
        <v>2.4117531708417297</v>
      </c>
      <c r="C797">
        <f t="shared" si="56"/>
        <v>0.1129605891835939</v>
      </c>
    </row>
    <row r="798" spans="1:3" x14ac:dyDescent="0.25">
      <c r="A798">
        <v>0.99387599999999998</v>
      </c>
      <c r="B798">
        <f t="shared" si="55"/>
        <v>1.8194485806145988</v>
      </c>
      <c r="C798">
        <f t="shared" si="56"/>
        <v>0.18626311862423292</v>
      </c>
    </row>
    <row r="799" spans="1:3" x14ac:dyDescent="0.25">
      <c r="A799">
        <v>1.6449419999999999</v>
      </c>
      <c r="B799">
        <f t="shared" si="55"/>
        <v>3.3309924421205914</v>
      </c>
      <c r="C799">
        <f t="shared" si="56"/>
        <v>3.7662089951060497E-2</v>
      </c>
    </row>
    <row r="800" spans="1:3" x14ac:dyDescent="0.25">
      <c r="A800">
        <v>0.99474600000000002</v>
      </c>
      <c r="B800">
        <f t="shared" si="55"/>
        <v>1.8220735140272988</v>
      </c>
      <c r="C800">
        <f t="shared" si="56"/>
        <v>0.18589063191276473</v>
      </c>
    </row>
    <row r="801" spans="1:3" x14ac:dyDescent="0.25">
      <c r="A801">
        <v>2.1072519999999999</v>
      </c>
      <c r="B801">
        <f t="shared" si="55"/>
        <v>4.0740312534072061</v>
      </c>
      <c r="C801">
        <f t="shared" si="56"/>
        <v>6.8475787693423129E-3</v>
      </c>
    </row>
    <row r="802" spans="1:3" x14ac:dyDescent="0.25">
      <c r="A802">
        <v>0.55535199999999996</v>
      </c>
      <c r="B802">
        <f t="shared" si="55"/>
        <v>7.341767028034589E-2</v>
      </c>
      <c r="C802">
        <f t="shared" si="56"/>
        <v>0.54948601606518399</v>
      </c>
    </row>
    <row r="803" spans="1:3" x14ac:dyDescent="0.25">
      <c r="A803">
        <v>8.0892940000000007</v>
      </c>
      <c r="B803">
        <f t="shared" si="55"/>
        <v>8.1095014434991075</v>
      </c>
      <c r="C803">
        <f t="shared" si="56"/>
        <v>0.2955426370740768</v>
      </c>
    </row>
    <row r="804" spans="1:3" x14ac:dyDescent="0.25">
      <c r="A804">
        <v>2.4716200000000002</v>
      </c>
      <c r="B804">
        <f t="shared" si="55"/>
        <v>4.5524984846979688</v>
      </c>
      <c r="C804">
        <f t="shared" si="56"/>
        <v>1.4037923424588841E-4</v>
      </c>
    </row>
    <row r="805" spans="1:3" x14ac:dyDescent="0.25">
      <c r="A805">
        <v>2.9461089999999999</v>
      </c>
      <c r="B805">
        <f t="shared" si="55"/>
        <v>5.0793330164406267</v>
      </c>
      <c r="C805">
        <f t="shared" si="56"/>
        <v>4.3760126036232073E-3</v>
      </c>
    </row>
    <row r="806" spans="1:3" x14ac:dyDescent="0.25">
      <c r="A806">
        <v>3.741552</v>
      </c>
      <c r="B806">
        <f t="shared" si="55"/>
        <v>5.7963785622419879</v>
      </c>
      <c r="C806">
        <f t="shared" si="56"/>
        <v>3.0015327438066054E-2</v>
      </c>
    </row>
    <row r="807" spans="1:3" x14ac:dyDescent="0.25">
      <c r="A807">
        <v>0.67428900000000003</v>
      </c>
      <c r="B807">
        <f t="shared" si="55"/>
        <v>0.65558763664424802</v>
      </c>
      <c r="C807">
        <f t="shared" si="56"/>
        <v>0.39990654921654961</v>
      </c>
    </row>
    <row r="808" spans="1:3" x14ac:dyDescent="0.25">
      <c r="A808">
        <v>9.453576</v>
      </c>
      <c r="B808">
        <f t="shared" si="55"/>
        <v>8.5770563142814549</v>
      </c>
      <c r="C808">
        <f t="shared" si="56"/>
        <v>0.39248045741014859</v>
      </c>
    </row>
    <row r="809" spans="1:3" x14ac:dyDescent="0.25">
      <c r="A809">
        <v>0.90303</v>
      </c>
      <c r="B809">
        <f t="shared" si="55"/>
        <v>1.5318785558324028</v>
      </c>
      <c r="C809">
        <f t="shared" si="56"/>
        <v>0.22982475597356139</v>
      </c>
    </row>
    <row r="810" spans="1:3" x14ac:dyDescent="0.25">
      <c r="A810">
        <v>7.4172120000000001</v>
      </c>
      <c r="B810">
        <f t="shared" si="55"/>
        <v>7.8492868024022542</v>
      </c>
      <c r="C810">
        <f t="shared" si="56"/>
        <v>0.24899488480375262</v>
      </c>
    </row>
    <row r="811" spans="1:3" x14ac:dyDescent="0.25">
      <c r="A811">
        <v>0.65913900000000003</v>
      </c>
      <c r="B811">
        <f t="shared" si="55"/>
        <v>0.58741454318014674</v>
      </c>
      <c r="C811">
        <f t="shared" si="56"/>
        <v>0.41577455498194815</v>
      </c>
    </row>
    <row r="812" spans="1:3" x14ac:dyDescent="0.25">
      <c r="A812">
        <v>0.61997500000000005</v>
      </c>
      <c r="B812">
        <f t="shared" si="55"/>
        <v>0.40364869339947956</v>
      </c>
      <c r="C812">
        <f t="shared" si="56"/>
        <v>0.46065451930892715</v>
      </c>
    </row>
    <row r="813" spans="1:3" x14ac:dyDescent="0.25">
      <c r="A813">
        <v>0.66924300000000003</v>
      </c>
      <c r="B813">
        <f t="shared" si="55"/>
        <v>0.63305289809155185</v>
      </c>
      <c r="C813">
        <f t="shared" si="56"/>
        <v>0.4051059903910183</v>
      </c>
    </row>
    <row r="814" spans="1:3" x14ac:dyDescent="0.25">
      <c r="A814">
        <v>10.663242</v>
      </c>
      <c r="B814">
        <f t="shared" si="55"/>
        <v>8.9382845666493989</v>
      </c>
      <c r="C814">
        <f t="shared" si="56"/>
        <v>0.48034132451681383</v>
      </c>
    </row>
    <row r="815" spans="1:3" x14ac:dyDescent="0.25">
      <c r="A815">
        <v>2.094033</v>
      </c>
      <c r="B815">
        <f t="shared" si="55"/>
        <v>4.0551526813188135</v>
      </c>
      <c r="C815">
        <f t="shared" si="56"/>
        <v>7.3197362281395726E-3</v>
      </c>
    </row>
    <row r="816" spans="1:3" x14ac:dyDescent="0.25">
      <c r="A816">
        <v>0.81968799999999997</v>
      </c>
      <c r="B816">
        <f t="shared" si="55"/>
        <v>1.2413825696116427</v>
      </c>
      <c r="C816">
        <f t="shared" si="56"/>
        <v>0.27965478238180208</v>
      </c>
    </row>
    <row r="817" spans="1:3" x14ac:dyDescent="0.25">
      <c r="A817">
        <v>0.54092499999999999</v>
      </c>
      <c r="B817">
        <f t="shared" si="55"/>
        <v>-5.5468593165857137E-3</v>
      </c>
      <c r="C817">
        <f t="shared" si="56"/>
        <v>0.57237927143681278</v>
      </c>
    </row>
    <row r="818" spans="1:3" x14ac:dyDescent="0.25">
      <c r="A818">
        <v>2.2413449999999999</v>
      </c>
      <c r="B818">
        <f t="shared" si="55"/>
        <v>4.2591054627084199</v>
      </c>
      <c r="C818">
        <f t="shared" si="56"/>
        <v>3.0566647719446785E-3</v>
      </c>
    </row>
    <row r="819" spans="1:3" x14ac:dyDescent="0.25">
      <c r="A819">
        <v>0.782972</v>
      </c>
      <c r="B819">
        <f t="shared" si="55"/>
        <v>1.1039020358236558</v>
      </c>
      <c r="C819">
        <f t="shared" si="56"/>
        <v>0.30541015040573111</v>
      </c>
    </row>
    <row r="820" spans="1:3" x14ac:dyDescent="0.25">
      <c r="A820">
        <v>8.4828419999999998</v>
      </c>
      <c r="B820">
        <f t="shared" si="55"/>
        <v>8.252013671906969</v>
      </c>
      <c r="C820">
        <f t="shared" si="56"/>
        <v>0.32321137771941516</v>
      </c>
    </row>
    <row r="821" spans="1:3" x14ac:dyDescent="0.25">
      <c r="A821">
        <v>0.992784</v>
      </c>
      <c r="B821">
        <f t="shared" si="55"/>
        <v>1.8161505826381668</v>
      </c>
      <c r="C821">
        <f t="shared" si="56"/>
        <v>0.18673174509038878</v>
      </c>
    </row>
    <row r="822" spans="1:3" x14ac:dyDescent="0.25">
      <c r="A822">
        <v>0.177264</v>
      </c>
      <c r="B822">
        <f t="shared" si="55"/>
        <v>-3.3524683302021141</v>
      </c>
      <c r="C822">
        <f t="shared" si="56"/>
        <v>2.4404710748020242</v>
      </c>
    </row>
    <row r="823" spans="1:3" x14ac:dyDescent="0.25">
      <c r="A823">
        <v>0.72956200000000004</v>
      </c>
      <c r="B823">
        <f t="shared" si="55"/>
        <v>0.89194429167414757</v>
      </c>
      <c r="C823">
        <f t="shared" si="56"/>
        <v>0.34801621434589974</v>
      </c>
    </row>
    <row r="824" spans="1:3" x14ac:dyDescent="0.25">
      <c r="A824">
        <v>0.57039399999999996</v>
      </c>
      <c r="B824">
        <f t="shared" si="55"/>
        <v>0.15359327979497539</v>
      </c>
      <c r="C824">
        <f t="shared" si="56"/>
        <v>0.52691034049098207</v>
      </c>
    </row>
    <row r="825" spans="1:3" x14ac:dyDescent="0.25">
      <c r="A825">
        <v>0.37141600000000002</v>
      </c>
      <c r="B825">
        <f t="shared" si="55"/>
        <v>-1.1334205858542055</v>
      </c>
      <c r="C825">
        <f t="shared" si="56"/>
        <v>0.98108351496601409</v>
      </c>
    </row>
    <row r="826" spans="1:3" x14ac:dyDescent="0.25">
      <c r="A826">
        <v>0.52305999999999997</v>
      </c>
      <c r="B826">
        <f t="shared" si="55"/>
        <v>-0.10630022982271427</v>
      </c>
      <c r="C826">
        <f t="shared" si="56"/>
        <v>0.60256380195161696</v>
      </c>
    </row>
    <row r="827" spans="1:3" x14ac:dyDescent="0.25">
      <c r="A827">
        <v>2.1568350000000001</v>
      </c>
      <c r="B827">
        <f t="shared" si="55"/>
        <v>4.1438026744563139</v>
      </c>
      <c r="C827">
        <f t="shared" si="56"/>
        <v>5.2401595936312322E-3</v>
      </c>
    </row>
    <row r="828" spans="1:3" x14ac:dyDescent="0.25">
      <c r="A828">
        <v>0.84182999999999997</v>
      </c>
      <c r="B828">
        <f t="shared" si="55"/>
        <v>1.321345510323535</v>
      </c>
      <c r="C828">
        <f t="shared" si="56"/>
        <v>0.26532878748886979</v>
      </c>
    </row>
    <row r="829" spans="1:3" x14ac:dyDescent="0.25">
      <c r="A829">
        <v>1.8686720000000001</v>
      </c>
      <c r="B829">
        <f t="shared" si="55"/>
        <v>3.7135611208753145</v>
      </c>
      <c r="C829">
        <f t="shared" si="56"/>
        <v>1.8629442324946101E-2</v>
      </c>
    </row>
    <row r="830" spans="1:3" x14ac:dyDescent="0.25">
      <c r="A830">
        <v>2.5186470000000001</v>
      </c>
      <c r="B830">
        <f t="shared" si="55"/>
        <v>4.6090426241387084</v>
      </c>
      <c r="C830">
        <f t="shared" si="56"/>
        <v>1.2130429562543025E-5</v>
      </c>
    </row>
    <row r="831" spans="1:3" x14ac:dyDescent="0.25">
      <c r="A831">
        <v>1.493136</v>
      </c>
      <c r="B831">
        <f t="shared" si="55"/>
        <v>3.0405128849193597</v>
      </c>
      <c r="C831">
        <f t="shared" si="56"/>
        <v>5.6786696416317388E-2</v>
      </c>
    </row>
    <row r="832" spans="1:3" x14ac:dyDescent="0.25">
      <c r="A832">
        <v>2.1922199999999998</v>
      </c>
      <c r="B832">
        <f t="shared" si="55"/>
        <v>4.1926212534484852</v>
      </c>
      <c r="C832">
        <f t="shared" si="56"/>
        <v>4.2439003138710933E-3</v>
      </c>
    </row>
    <row r="833" spans="1:3" x14ac:dyDescent="0.25">
      <c r="A833">
        <v>3.7300689999999999</v>
      </c>
      <c r="B833">
        <f t="shared" si="55"/>
        <v>5.7871572628417756</v>
      </c>
      <c r="C833">
        <f t="shared" si="56"/>
        <v>2.9535727090177374E-2</v>
      </c>
    </row>
    <row r="834" spans="1:3" x14ac:dyDescent="0.25">
      <c r="A834">
        <v>1.2689079999999999</v>
      </c>
      <c r="B834">
        <f t="shared" si="55"/>
        <v>2.5523471306319347</v>
      </c>
      <c r="C834">
        <f t="shared" si="56"/>
        <v>9.8562235336277837E-2</v>
      </c>
    </row>
    <row r="835" spans="1:3" x14ac:dyDescent="0.25">
      <c r="A835">
        <v>2.9535490000000002</v>
      </c>
      <c r="B835">
        <f t="shared" si="55"/>
        <v>5.0868995607495355</v>
      </c>
      <c r="C835">
        <f t="shared" si="56"/>
        <v>4.5257862183509289E-3</v>
      </c>
    </row>
    <row r="836" spans="1:3" x14ac:dyDescent="0.25">
      <c r="A836">
        <v>3.3119540000000001</v>
      </c>
      <c r="B836">
        <f t="shared" ref="B836:B899" si="57">LN(2*PI()*A836^3)</f>
        <v>5.4304921090223637</v>
      </c>
      <c r="C836">
        <f t="shared" ref="C836:C899" si="58">((A836-$G$6)^2/(2*$G$6^2*A836))</f>
        <v>1.4015696211776733E-2</v>
      </c>
    </row>
    <row r="837" spans="1:3" x14ac:dyDescent="0.25">
      <c r="A837">
        <v>0.62349600000000005</v>
      </c>
      <c r="B837">
        <f t="shared" si="57"/>
        <v>0.4206382785706137</v>
      </c>
      <c r="C837">
        <f t="shared" si="58"/>
        <v>0.45637335340044044</v>
      </c>
    </row>
    <row r="838" spans="1:3" x14ac:dyDescent="0.25">
      <c r="A838">
        <v>1.0119819999999999</v>
      </c>
      <c r="B838">
        <f t="shared" si="57"/>
        <v>1.873609418846824</v>
      </c>
      <c r="C838">
        <f t="shared" si="58"/>
        <v>0.1786670730616518</v>
      </c>
    </row>
    <row r="839" spans="1:3" x14ac:dyDescent="0.25">
      <c r="A839">
        <v>0.40094299999999999</v>
      </c>
      <c r="B839">
        <f t="shared" si="57"/>
        <v>-0.90393095284309</v>
      </c>
      <c r="C839">
        <f t="shared" si="58"/>
        <v>0.88423523094912826</v>
      </c>
    </row>
    <row r="840" spans="1:3" x14ac:dyDescent="0.25">
      <c r="A840">
        <v>0.17615</v>
      </c>
      <c r="B840">
        <f t="shared" si="57"/>
        <v>-3.3713810561753257</v>
      </c>
      <c r="C840">
        <f t="shared" si="58"/>
        <v>2.4582228768983665</v>
      </c>
    </row>
    <row r="841" spans="1:3" x14ac:dyDescent="0.25">
      <c r="A841">
        <v>0.47176800000000002</v>
      </c>
      <c r="B841">
        <f t="shared" si="57"/>
        <v>-0.41592675256624401</v>
      </c>
      <c r="C841">
        <f t="shared" si="58"/>
        <v>0.70251362825836217</v>
      </c>
    </row>
    <row r="842" spans="1:3" x14ac:dyDescent="0.25">
      <c r="A842">
        <v>0.46357100000000001</v>
      </c>
      <c r="B842">
        <f t="shared" si="57"/>
        <v>-0.46851010378740515</v>
      </c>
      <c r="C842">
        <f t="shared" si="58"/>
        <v>0.72061806160560105</v>
      </c>
    </row>
    <row r="843" spans="1:3" x14ac:dyDescent="0.25">
      <c r="A843">
        <v>15.385128999999999</v>
      </c>
      <c r="B843">
        <f t="shared" si="57"/>
        <v>10.038081246997045</v>
      </c>
      <c r="C843">
        <f t="shared" si="58"/>
        <v>0.83233258524678266</v>
      </c>
    </row>
    <row r="844" spans="1:3" x14ac:dyDescent="0.25">
      <c r="A844">
        <v>1.8640030000000001</v>
      </c>
      <c r="B844">
        <f t="shared" si="57"/>
        <v>3.7060560435218388</v>
      </c>
      <c r="C844">
        <f t="shared" si="58"/>
        <v>1.893737862872685E-2</v>
      </c>
    </row>
    <row r="845" spans="1:3" x14ac:dyDescent="0.25">
      <c r="A845">
        <v>9.9436590000000002</v>
      </c>
      <c r="B845">
        <f t="shared" si="57"/>
        <v>8.7286822511644253</v>
      </c>
      <c r="C845">
        <f t="shared" si="58"/>
        <v>0.42790042107943432</v>
      </c>
    </row>
    <row r="846" spans="1:3" x14ac:dyDescent="0.25">
      <c r="A846">
        <v>0.55471300000000001</v>
      </c>
      <c r="B846">
        <f t="shared" si="57"/>
        <v>6.9963818097381281E-2</v>
      </c>
      <c r="C846">
        <f t="shared" si="58"/>
        <v>0.55047356688502824</v>
      </c>
    </row>
    <row r="847" spans="1:3" x14ac:dyDescent="0.25">
      <c r="A847">
        <v>0.249338</v>
      </c>
      <c r="B847">
        <f t="shared" si="57"/>
        <v>-2.3289605534108015</v>
      </c>
      <c r="C847">
        <f t="shared" si="58"/>
        <v>1.6307218449104979</v>
      </c>
    </row>
    <row r="848" spans="1:3" x14ac:dyDescent="0.25">
      <c r="A848">
        <v>0.339229</v>
      </c>
      <c r="B848">
        <f t="shared" si="57"/>
        <v>-1.4053625838983053</v>
      </c>
      <c r="C848">
        <f t="shared" si="58"/>
        <v>1.1063172292067971</v>
      </c>
    </row>
    <row r="849" spans="1:3" x14ac:dyDescent="0.25">
      <c r="A849">
        <v>0.30484899999999998</v>
      </c>
      <c r="B849">
        <f t="shared" si="57"/>
        <v>-1.7259390543970943</v>
      </c>
      <c r="C849">
        <f t="shared" si="58"/>
        <v>1.2698752879761286</v>
      </c>
    </row>
    <row r="850" spans="1:3" x14ac:dyDescent="0.25">
      <c r="A850">
        <v>0.44309199999999999</v>
      </c>
      <c r="B850">
        <f t="shared" si="57"/>
        <v>-0.60405650025532698</v>
      </c>
      <c r="C850">
        <f t="shared" si="58"/>
        <v>0.76887943993539354</v>
      </c>
    </row>
    <row r="851" spans="1:3" x14ac:dyDescent="0.25">
      <c r="A851">
        <v>0.45152300000000001</v>
      </c>
      <c r="B851">
        <f t="shared" si="57"/>
        <v>-0.54750983193807257</v>
      </c>
      <c r="C851">
        <f t="shared" si="58"/>
        <v>0.74846309861218496</v>
      </c>
    </row>
    <row r="852" spans="1:3" x14ac:dyDescent="0.25">
      <c r="A852">
        <v>3.043526</v>
      </c>
      <c r="B852">
        <f t="shared" si="57"/>
        <v>5.176927201543772</v>
      </c>
      <c r="C852">
        <f t="shared" si="58"/>
        <v>6.5025887106828755E-3</v>
      </c>
    </row>
    <row r="853" spans="1:3" x14ac:dyDescent="0.25">
      <c r="A853">
        <v>0.58410300000000004</v>
      </c>
      <c r="B853">
        <f t="shared" si="57"/>
        <v>0.22484324088264937</v>
      </c>
      <c r="C853">
        <f t="shared" si="58"/>
        <v>0.50740040200333536</v>
      </c>
    </row>
    <row r="854" spans="1:3" x14ac:dyDescent="0.25">
      <c r="A854">
        <v>0.45091900000000001</v>
      </c>
      <c r="B854">
        <f t="shared" si="57"/>
        <v>-0.55152560308029641</v>
      </c>
      <c r="C854">
        <f t="shared" si="58"/>
        <v>0.74989953122749931</v>
      </c>
    </row>
    <row r="855" spans="1:3" x14ac:dyDescent="0.25">
      <c r="A855">
        <v>0.57836399999999999</v>
      </c>
      <c r="B855">
        <f t="shared" si="57"/>
        <v>0.19522151419380637</v>
      </c>
      <c r="C855">
        <f t="shared" si="58"/>
        <v>0.51544916360394133</v>
      </c>
    </row>
    <row r="856" spans="1:3" x14ac:dyDescent="0.25">
      <c r="A856">
        <v>2.183494</v>
      </c>
      <c r="B856">
        <f t="shared" si="57"/>
        <v>4.1806561045829316</v>
      </c>
      <c r="C856">
        <f t="shared" si="58"/>
        <v>4.4783133510075644E-3</v>
      </c>
    </row>
    <row r="857" spans="1:3" x14ac:dyDescent="0.25">
      <c r="A857">
        <v>3.3895230000000001</v>
      </c>
      <c r="B857">
        <f t="shared" si="57"/>
        <v>5.4999446769917339</v>
      </c>
      <c r="C857">
        <f t="shared" si="58"/>
        <v>1.6579560033228431E-2</v>
      </c>
    </row>
    <row r="858" spans="1:3" x14ac:dyDescent="0.25">
      <c r="A858">
        <v>3.524327</v>
      </c>
      <c r="B858">
        <f t="shared" si="57"/>
        <v>5.6169455545608269</v>
      </c>
      <c r="C858">
        <f t="shared" si="58"/>
        <v>2.1396998056020154E-2</v>
      </c>
    </row>
    <row r="859" spans="1:3" x14ac:dyDescent="0.25">
      <c r="A859">
        <v>0.34134700000000001</v>
      </c>
      <c r="B859">
        <f t="shared" si="57"/>
        <v>-1.3866901049601612</v>
      </c>
      <c r="C859">
        <f t="shared" si="58"/>
        <v>1.0973360815622806</v>
      </c>
    </row>
    <row r="860" spans="1:3" x14ac:dyDescent="0.25">
      <c r="A860">
        <v>0.86358500000000005</v>
      </c>
      <c r="B860">
        <f t="shared" si="57"/>
        <v>1.3978882174751988</v>
      </c>
      <c r="C860">
        <f t="shared" si="58"/>
        <v>0.25205446659443953</v>
      </c>
    </row>
    <row r="861" spans="1:3" x14ac:dyDescent="0.25">
      <c r="A861">
        <v>0.71714199999999995</v>
      </c>
      <c r="B861">
        <f t="shared" si="57"/>
        <v>0.84043283469480534</v>
      </c>
      <c r="C861">
        <f t="shared" si="58"/>
        <v>0.3589217933408036</v>
      </c>
    </row>
    <row r="862" spans="1:3" x14ac:dyDescent="0.25">
      <c r="A862">
        <v>5.3243980000000004</v>
      </c>
      <c r="B862">
        <f t="shared" si="57"/>
        <v>6.854776027093779</v>
      </c>
      <c r="C862">
        <f t="shared" si="58"/>
        <v>0.11310504408252356</v>
      </c>
    </row>
    <row r="863" spans="1:3" x14ac:dyDescent="0.25">
      <c r="A863">
        <v>2.1618550000000001</v>
      </c>
      <c r="B863">
        <f t="shared" si="57"/>
        <v>4.1507770147228191</v>
      </c>
      <c r="C863">
        <f t="shared" si="58"/>
        <v>5.0913660274763441E-3</v>
      </c>
    </row>
    <row r="864" spans="1:3" x14ac:dyDescent="0.25">
      <c r="A864">
        <v>2.9674589999999998</v>
      </c>
      <c r="B864">
        <f t="shared" si="57"/>
        <v>5.1009951595968923</v>
      </c>
      <c r="C864">
        <f t="shared" si="58"/>
        <v>4.8115571662351074E-3</v>
      </c>
    </row>
    <row r="865" spans="1:3" x14ac:dyDescent="0.25">
      <c r="A865">
        <v>0.43854399999999999</v>
      </c>
      <c r="B865">
        <f t="shared" si="57"/>
        <v>-0.63500832397637086</v>
      </c>
      <c r="C865">
        <f t="shared" si="58"/>
        <v>0.7802291772430876</v>
      </c>
    </row>
    <row r="866" spans="1:3" x14ac:dyDescent="0.25">
      <c r="A866">
        <v>1.3480129999999999</v>
      </c>
      <c r="B866">
        <f t="shared" si="57"/>
        <v>2.7337720354909263</v>
      </c>
      <c r="C866">
        <f t="shared" si="58"/>
        <v>8.1576884533288374E-2</v>
      </c>
    </row>
    <row r="867" spans="1:3" x14ac:dyDescent="0.25">
      <c r="A867">
        <v>0.91782600000000003</v>
      </c>
      <c r="B867">
        <f t="shared" si="57"/>
        <v>1.5806347199770852</v>
      </c>
      <c r="C867">
        <f t="shared" si="58"/>
        <v>0.22204691728734313</v>
      </c>
    </row>
    <row r="868" spans="1:3" x14ac:dyDescent="0.25">
      <c r="A868">
        <v>2.012213</v>
      </c>
      <c r="B868">
        <f t="shared" si="57"/>
        <v>3.9355824007453726</v>
      </c>
      <c r="C868">
        <f t="shared" si="58"/>
        <v>1.0680072819918101E-2</v>
      </c>
    </row>
    <row r="869" spans="1:3" x14ac:dyDescent="0.25">
      <c r="A869">
        <v>1.2861530000000001</v>
      </c>
      <c r="B869">
        <f t="shared" si="57"/>
        <v>2.5928438433095424</v>
      </c>
      <c r="C869">
        <f t="shared" si="58"/>
        <v>9.4616952964835119E-2</v>
      </c>
    </row>
    <row r="870" spans="1:3" x14ac:dyDescent="0.25">
      <c r="A870">
        <v>1.7181660000000001</v>
      </c>
      <c r="B870">
        <f t="shared" si="57"/>
        <v>3.461649395036269</v>
      </c>
      <c r="C870">
        <f t="shared" si="58"/>
        <v>3.0389598748542478E-2</v>
      </c>
    </row>
    <row r="871" spans="1:3" x14ac:dyDescent="0.25">
      <c r="A871">
        <v>1.1721379999999999</v>
      </c>
      <c r="B871">
        <f t="shared" si="57"/>
        <v>2.3143653613995698</v>
      </c>
      <c r="C871">
        <f t="shared" si="58"/>
        <v>0.12358495512049049</v>
      </c>
    </row>
    <row r="872" spans="1:3" x14ac:dyDescent="0.25">
      <c r="A872">
        <v>1.1787049999999999</v>
      </c>
      <c r="B872">
        <f t="shared" si="57"/>
        <v>2.331126201017963</v>
      </c>
      <c r="C872">
        <f t="shared" si="58"/>
        <v>0.12171792031906294</v>
      </c>
    </row>
    <row r="873" spans="1:3" x14ac:dyDescent="0.25">
      <c r="A873">
        <v>2.7749839999999999</v>
      </c>
      <c r="B873">
        <f t="shared" si="57"/>
        <v>4.8998120106573753</v>
      </c>
      <c r="C873">
        <f t="shared" si="58"/>
        <v>1.5638603241950159E-3</v>
      </c>
    </row>
    <row r="874" spans="1:3" x14ac:dyDescent="0.25">
      <c r="A874">
        <v>0.21746199999999999</v>
      </c>
      <c r="B874">
        <f t="shared" si="57"/>
        <v>-2.7393164026739796</v>
      </c>
      <c r="C874">
        <f t="shared" si="58"/>
        <v>1.9221907326595487</v>
      </c>
    </row>
    <row r="875" spans="1:3" x14ac:dyDescent="0.25">
      <c r="A875">
        <v>1.808789</v>
      </c>
      <c r="B875">
        <f t="shared" si="57"/>
        <v>3.6158497481589786</v>
      </c>
      <c r="C875">
        <f t="shared" si="58"/>
        <v>2.2841322995549657E-2</v>
      </c>
    </row>
    <row r="876" spans="1:3" x14ac:dyDescent="0.25">
      <c r="A876">
        <v>0.78490400000000005</v>
      </c>
      <c r="B876">
        <f t="shared" si="57"/>
        <v>1.1112954813940745</v>
      </c>
      <c r="C876">
        <f t="shared" si="58"/>
        <v>0.30398819708890634</v>
      </c>
    </row>
    <row r="877" spans="1:3" x14ac:dyDescent="0.25">
      <c r="A877">
        <v>0.27862900000000002</v>
      </c>
      <c r="B877">
        <f t="shared" si="57"/>
        <v>-1.9957453270874692</v>
      </c>
      <c r="C877">
        <f t="shared" si="58"/>
        <v>1.4221854733067851</v>
      </c>
    </row>
    <row r="878" spans="1:3" x14ac:dyDescent="0.25">
      <c r="A878">
        <v>2.205111</v>
      </c>
      <c r="B878">
        <f t="shared" si="57"/>
        <v>4.2102106097128704</v>
      </c>
      <c r="C878">
        <f t="shared" si="58"/>
        <v>3.9108001294765994E-3</v>
      </c>
    </row>
    <row r="879" spans="1:3" x14ac:dyDescent="0.25">
      <c r="A879">
        <v>5.2677019999999999</v>
      </c>
      <c r="B879">
        <f t="shared" si="57"/>
        <v>6.8226597093799297</v>
      </c>
      <c r="C879">
        <f t="shared" si="58"/>
        <v>0.10971658676861952</v>
      </c>
    </row>
    <row r="880" spans="1:3" x14ac:dyDescent="0.25">
      <c r="A880">
        <v>0.71642099999999997</v>
      </c>
      <c r="B880">
        <f t="shared" si="57"/>
        <v>0.83741517843222357</v>
      </c>
      <c r="C880">
        <f t="shared" si="58"/>
        <v>0.35956751745690302</v>
      </c>
    </row>
    <row r="881" spans="1:3" x14ac:dyDescent="0.25">
      <c r="A881">
        <v>4.9282089999999998</v>
      </c>
      <c r="B881">
        <f t="shared" si="57"/>
        <v>6.6228039745479315</v>
      </c>
      <c r="C881">
        <f t="shared" si="58"/>
        <v>8.9913206959779141E-2</v>
      </c>
    </row>
    <row r="882" spans="1:3" x14ac:dyDescent="0.25">
      <c r="A882">
        <v>0.62056500000000003</v>
      </c>
      <c r="B882">
        <f t="shared" si="57"/>
        <v>0.40650228962927443</v>
      </c>
      <c r="C882">
        <f t="shared" si="58"/>
        <v>0.4599335368429654</v>
      </c>
    </row>
    <row r="883" spans="1:3" x14ac:dyDescent="0.25">
      <c r="A883">
        <v>0.36211500000000002</v>
      </c>
      <c r="B883">
        <f t="shared" si="57"/>
        <v>-1.209503247734119</v>
      </c>
      <c r="C883">
        <f t="shared" si="58"/>
        <v>1.0149392435538627</v>
      </c>
    </row>
    <row r="884" spans="1:3" x14ac:dyDescent="0.25">
      <c r="A884">
        <v>31.144829000000001</v>
      </c>
      <c r="B884">
        <f t="shared" si="57"/>
        <v>12.153821751138739</v>
      </c>
      <c r="C884">
        <f t="shared" si="58"/>
        <v>2.0387201635603782</v>
      </c>
    </row>
    <row r="885" spans="1:3" x14ac:dyDescent="0.25">
      <c r="A885">
        <v>2.7054469999999999</v>
      </c>
      <c r="B885">
        <f t="shared" si="57"/>
        <v>4.8236785109617557</v>
      </c>
      <c r="C885">
        <f t="shared" si="58"/>
        <v>7.994440653459594E-4</v>
      </c>
    </row>
    <row r="886" spans="1:3" x14ac:dyDescent="0.25">
      <c r="A886">
        <v>4.2205440000000003</v>
      </c>
      <c r="B886">
        <f t="shared" si="57"/>
        <v>6.1577691554864051</v>
      </c>
      <c r="C886">
        <f t="shared" si="58"/>
        <v>5.2015207363514726E-2</v>
      </c>
    </row>
    <row r="887" spans="1:3" x14ac:dyDescent="0.25">
      <c r="A887">
        <v>7.8082950000000002</v>
      </c>
      <c r="B887">
        <f t="shared" si="57"/>
        <v>8.0034369568874659</v>
      </c>
      <c r="C887">
        <f t="shared" si="58"/>
        <v>0.27596363356305681</v>
      </c>
    </row>
    <row r="888" spans="1:3" x14ac:dyDescent="0.25">
      <c r="A888">
        <v>0.68230199999999996</v>
      </c>
      <c r="B888">
        <f t="shared" si="57"/>
        <v>0.6910283546999042</v>
      </c>
      <c r="C888">
        <f t="shared" si="58"/>
        <v>0.39181981548657968</v>
      </c>
    </row>
    <row r="889" spans="1:3" x14ac:dyDescent="0.25">
      <c r="A889">
        <v>0.58920799999999995</v>
      </c>
      <c r="B889">
        <f t="shared" si="57"/>
        <v>0.25094901614938592</v>
      </c>
      <c r="C889">
        <f t="shared" si="58"/>
        <v>0.50037986285207103</v>
      </c>
    </row>
    <row r="890" spans="1:3" x14ac:dyDescent="0.25">
      <c r="A890">
        <v>1.4291430000000001</v>
      </c>
      <c r="B890">
        <f t="shared" si="57"/>
        <v>2.9091019581695567</v>
      </c>
      <c r="C890">
        <f t="shared" si="58"/>
        <v>6.6815670248264528E-2</v>
      </c>
    </row>
    <row r="891" spans="1:3" x14ac:dyDescent="0.25">
      <c r="A891">
        <v>3.231557</v>
      </c>
      <c r="B891">
        <f t="shared" si="57"/>
        <v>5.3567692597072929</v>
      </c>
      <c r="C891">
        <f t="shared" si="58"/>
        <v>1.1533399982866043E-2</v>
      </c>
    </row>
    <row r="892" spans="1:3" x14ac:dyDescent="0.25">
      <c r="A892">
        <v>1.75118</v>
      </c>
      <c r="B892">
        <f t="shared" si="57"/>
        <v>3.5187466056730505</v>
      </c>
      <c r="C892">
        <f t="shared" si="58"/>
        <v>2.7465025574191337E-2</v>
      </c>
    </row>
    <row r="893" spans="1:3" x14ac:dyDescent="0.25">
      <c r="A893">
        <v>0.96026599999999995</v>
      </c>
      <c r="B893">
        <f t="shared" si="57"/>
        <v>1.7162422177070882</v>
      </c>
      <c r="C893">
        <f t="shared" si="58"/>
        <v>0.20126343093116733</v>
      </c>
    </row>
    <row r="894" spans="1:3" x14ac:dyDescent="0.25">
      <c r="A894">
        <v>0.82114299999999996</v>
      </c>
      <c r="B894">
        <f t="shared" si="57"/>
        <v>1.2467030458143635</v>
      </c>
      <c r="C894">
        <f t="shared" si="58"/>
        <v>0.27868682878506446</v>
      </c>
    </row>
    <row r="895" spans="1:3" x14ac:dyDescent="0.25">
      <c r="A895">
        <v>2.1391</v>
      </c>
      <c r="B895">
        <f t="shared" si="57"/>
        <v>4.119032605886213</v>
      </c>
      <c r="C895">
        <f t="shared" si="58"/>
        <v>5.7860580535612945E-3</v>
      </c>
    </row>
    <row r="896" spans="1:3" x14ac:dyDescent="0.25">
      <c r="A896">
        <v>2.9977860000000001</v>
      </c>
      <c r="B896">
        <f t="shared" si="57"/>
        <v>5.1314991150455045</v>
      </c>
      <c r="C896">
        <f t="shared" si="58"/>
        <v>5.4601338549136822E-3</v>
      </c>
    </row>
    <row r="897" spans="1:3" x14ac:dyDescent="0.25">
      <c r="A897">
        <v>0.35576799999999997</v>
      </c>
      <c r="B897">
        <f t="shared" si="57"/>
        <v>-1.2625522714784296</v>
      </c>
      <c r="C897">
        <f t="shared" si="58"/>
        <v>1.0390802071087955</v>
      </c>
    </row>
    <row r="898" spans="1:3" x14ac:dyDescent="0.25">
      <c r="A898">
        <v>0.59859700000000005</v>
      </c>
      <c r="B898">
        <f t="shared" si="57"/>
        <v>0.29837698059919671</v>
      </c>
      <c r="C898">
        <f t="shared" si="58"/>
        <v>0.48779812883766399</v>
      </c>
    </row>
    <row r="899" spans="1:3" x14ac:dyDescent="0.25">
      <c r="A899">
        <v>1.735312</v>
      </c>
      <c r="B899">
        <f t="shared" si="57"/>
        <v>3.4914387393729656</v>
      </c>
      <c r="C899">
        <f t="shared" si="58"/>
        <v>2.884465137713034E-2</v>
      </c>
    </row>
    <row r="900" spans="1:3" x14ac:dyDescent="0.25">
      <c r="A900">
        <v>0.88507599999999997</v>
      </c>
      <c r="B900">
        <f t="shared" ref="B900:B963" si="59">LN(2*PI()*A900^3)</f>
        <v>1.4716317805440446</v>
      </c>
      <c r="C900">
        <f t="shared" ref="C900:C963" si="60">((A900-$G$6)^2/(2*$G$6^2*A900))</f>
        <v>0.23966343983354785</v>
      </c>
    </row>
    <row r="901" spans="1:3" x14ac:dyDescent="0.25">
      <c r="A901">
        <v>1.600816</v>
      </c>
      <c r="B901">
        <f t="shared" si="59"/>
        <v>3.2494175641291525</v>
      </c>
      <c r="C901">
        <f t="shared" si="60"/>
        <v>4.2616870313596809E-2</v>
      </c>
    </row>
    <row r="902" spans="1:3" x14ac:dyDescent="0.25">
      <c r="A902">
        <v>0.86493500000000001</v>
      </c>
      <c r="B902">
        <f t="shared" si="59"/>
        <v>1.4025743082620905</v>
      </c>
      <c r="C902">
        <f t="shared" si="60"/>
        <v>0.25125553516851473</v>
      </c>
    </row>
    <row r="903" spans="1:3" x14ac:dyDescent="0.25">
      <c r="A903">
        <v>5.6808129999999997</v>
      </c>
      <c r="B903">
        <f t="shared" si="59"/>
        <v>7.0491601352889797</v>
      </c>
      <c r="C903">
        <f t="shared" si="60"/>
        <v>0.13486836943807604</v>
      </c>
    </row>
    <row r="904" spans="1:3" x14ac:dyDescent="0.25">
      <c r="A904">
        <v>1.067191</v>
      </c>
      <c r="B904">
        <f t="shared" si="59"/>
        <v>2.0329669549902563</v>
      </c>
      <c r="C904">
        <f t="shared" si="60"/>
        <v>0.1573906292437571</v>
      </c>
    </row>
    <row r="905" spans="1:3" x14ac:dyDescent="0.25">
      <c r="A905">
        <v>1.32928</v>
      </c>
      <c r="B905">
        <f t="shared" si="59"/>
        <v>2.6917893932060126</v>
      </c>
      <c r="C905">
        <f t="shared" si="60"/>
        <v>8.5350518625347205E-2</v>
      </c>
    </row>
    <row r="906" spans="1:3" x14ac:dyDescent="0.25">
      <c r="A906">
        <v>2.0980639999999999</v>
      </c>
      <c r="B906">
        <f t="shared" si="59"/>
        <v>4.0609221106651017</v>
      </c>
      <c r="C906">
        <f t="shared" si="60"/>
        <v>7.1737563454886046E-3</v>
      </c>
    </row>
    <row r="907" spans="1:3" x14ac:dyDescent="0.25">
      <c r="A907">
        <v>1.110257</v>
      </c>
      <c r="B907">
        <f t="shared" si="59"/>
        <v>2.1516516265788028</v>
      </c>
      <c r="C907">
        <f t="shared" si="60"/>
        <v>0.14255871004526352</v>
      </c>
    </row>
    <row r="908" spans="1:3" x14ac:dyDescent="0.25">
      <c r="A908">
        <v>1.3217380000000001</v>
      </c>
      <c r="B908">
        <f t="shared" si="59"/>
        <v>2.6747196780678539</v>
      </c>
      <c r="C908">
        <f t="shared" si="60"/>
        <v>8.6911638029359514E-2</v>
      </c>
    </row>
    <row r="909" spans="1:3" x14ac:dyDescent="0.25">
      <c r="A909">
        <v>0.13305400000000001</v>
      </c>
      <c r="B909">
        <f t="shared" si="59"/>
        <v>-4.2131235879644278</v>
      </c>
      <c r="C909">
        <f t="shared" si="60"/>
        <v>3.3742617761835736</v>
      </c>
    </row>
    <row r="910" spans="1:3" x14ac:dyDescent="0.25">
      <c r="A910">
        <v>1.123051</v>
      </c>
      <c r="B910">
        <f t="shared" si="59"/>
        <v>2.1860243327930715</v>
      </c>
      <c r="C910">
        <f t="shared" si="60"/>
        <v>0.13842100171740035</v>
      </c>
    </row>
    <row r="911" spans="1:3" x14ac:dyDescent="0.25">
      <c r="A911">
        <v>1.526489</v>
      </c>
      <c r="B911">
        <f t="shared" si="59"/>
        <v>3.1067880478292649</v>
      </c>
      <c r="C911">
        <f t="shared" si="60"/>
        <v>5.2057991762166946E-2</v>
      </c>
    </row>
    <row r="912" spans="1:3" x14ac:dyDescent="0.25">
      <c r="A912">
        <v>1.605793</v>
      </c>
      <c r="B912">
        <f t="shared" si="59"/>
        <v>3.2587302130924582</v>
      </c>
      <c r="C912">
        <f t="shared" si="60"/>
        <v>4.2034977744416814E-2</v>
      </c>
    </row>
    <row r="913" spans="1:3" x14ac:dyDescent="0.25">
      <c r="A913">
        <v>1.0497080000000001</v>
      </c>
      <c r="B913">
        <f t="shared" si="59"/>
        <v>1.9834131571764024</v>
      </c>
      <c r="C913">
        <f t="shared" si="60"/>
        <v>0.16383732789305999</v>
      </c>
    </row>
    <row r="914" spans="1:3" x14ac:dyDescent="0.25">
      <c r="A914">
        <v>1.4843980000000001</v>
      </c>
      <c r="B914">
        <f t="shared" si="59"/>
        <v>3.0229049749823522</v>
      </c>
      <c r="C914">
        <f t="shared" si="60"/>
        <v>5.8079901677827096E-2</v>
      </c>
    </row>
    <row r="915" spans="1:3" x14ac:dyDescent="0.25">
      <c r="A915">
        <v>1.03555</v>
      </c>
      <c r="B915">
        <f t="shared" si="59"/>
        <v>1.9426751260294139</v>
      </c>
      <c r="C915">
        <f t="shared" si="60"/>
        <v>0.16925104413886127</v>
      </c>
    </row>
    <row r="916" spans="1:3" x14ac:dyDescent="0.25">
      <c r="A916">
        <v>0.72767000000000004</v>
      </c>
      <c r="B916">
        <f t="shared" si="59"/>
        <v>0.88415417563307619</v>
      </c>
      <c r="C916">
        <f t="shared" si="60"/>
        <v>0.34965135526168617</v>
      </c>
    </row>
    <row r="917" spans="1:3" x14ac:dyDescent="0.25">
      <c r="A917">
        <v>5.8444120000000002</v>
      </c>
      <c r="B917">
        <f t="shared" si="59"/>
        <v>7.1343350395930587</v>
      </c>
      <c r="C917">
        <f t="shared" si="60"/>
        <v>0.14509863819284727</v>
      </c>
    </row>
    <row r="918" spans="1:3" x14ac:dyDescent="0.25">
      <c r="A918">
        <v>1.6333340000000001</v>
      </c>
      <c r="B918">
        <f t="shared" si="59"/>
        <v>3.309747040244305</v>
      </c>
      <c r="C918">
        <f t="shared" si="60"/>
        <v>3.8921636773463074E-2</v>
      </c>
    </row>
    <row r="919" spans="1:3" x14ac:dyDescent="0.25">
      <c r="A919">
        <v>0.93930000000000002</v>
      </c>
      <c r="B919">
        <f t="shared" si="59"/>
        <v>1.6500159804643435</v>
      </c>
      <c r="C919">
        <f t="shared" si="60"/>
        <v>0.21125886588691475</v>
      </c>
    </row>
    <row r="920" spans="1:3" x14ac:dyDescent="0.25">
      <c r="A920">
        <v>0.251577</v>
      </c>
      <c r="B920">
        <f t="shared" si="59"/>
        <v>-2.3021414534270797</v>
      </c>
      <c r="C920">
        <f t="shared" si="60"/>
        <v>1.6130485960571697</v>
      </c>
    </row>
    <row r="921" spans="1:3" x14ac:dyDescent="0.25">
      <c r="A921">
        <v>1.8609899999999999</v>
      </c>
      <c r="B921">
        <f t="shared" si="59"/>
        <v>3.7012028789809803</v>
      </c>
      <c r="C921">
        <f t="shared" si="60"/>
        <v>1.9137881479939702E-2</v>
      </c>
    </row>
    <row r="922" spans="1:3" x14ac:dyDescent="0.25">
      <c r="A922">
        <v>1.9250799999999999</v>
      </c>
      <c r="B922">
        <f t="shared" si="59"/>
        <v>3.8027796423626787</v>
      </c>
      <c r="C922">
        <f t="shared" si="60"/>
        <v>1.5166041931643151E-2</v>
      </c>
    </row>
    <row r="923" spans="1:3" x14ac:dyDescent="0.25">
      <c r="A923">
        <v>0.91166400000000003</v>
      </c>
      <c r="B923">
        <f t="shared" si="59"/>
        <v>1.5604257328769047</v>
      </c>
      <c r="C923">
        <f t="shared" si="60"/>
        <v>0.22525090122497418</v>
      </c>
    </row>
    <row r="924" spans="1:3" x14ac:dyDescent="0.25">
      <c r="A924">
        <v>2.5143439999999999</v>
      </c>
      <c r="B924">
        <f t="shared" si="59"/>
        <v>4.6039128700241863</v>
      </c>
      <c r="C924">
        <f t="shared" si="60"/>
        <v>1.7992552096000827E-5</v>
      </c>
    </row>
    <row r="925" spans="1:3" x14ac:dyDescent="0.25">
      <c r="A925">
        <v>7.6822280000000003</v>
      </c>
      <c r="B925">
        <f t="shared" si="59"/>
        <v>7.9546058941718565</v>
      </c>
      <c r="C925">
        <f t="shared" si="60"/>
        <v>0.26723261557388778</v>
      </c>
    </row>
    <row r="926" spans="1:3" x14ac:dyDescent="0.25">
      <c r="A926">
        <v>1.9516279999999999</v>
      </c>
      <c r="B926">
        <f t="shared" si="59"/>
        <v>3.843868754586107</v>
      </c>
      <c r="C926">
        <f t="shared" si="60"/>
        <v>1.3692863656827375E-2</v>
      </c>
    </row>
    <row r="927" spans="1:3" x14ac:dyDescent="0.25">
      <c r="A927">
        <v>3.175154</v>
      </c>
      <c r="B927">
        <f t="shared" si="59"/>
        <v>5.3039454717255001</v>
      </c>
      <c r="C927">
        <f t="shared" si="60"/>
        <v>9.9054566378481788E-3</v>
      </c>
    </row>
    <row r="928" spans="1:3" x14ac:dyDescent="0.25">
      <c r="A928">
        <v>12.556744</v>
      </c>
      <c r="B928">
        <f t="shared" si="59"/>
        <v>9.428650741701011</v>
      </c>
      <c r="C928">
        <f t="shared" si="60"/>
        <v>0.62019181627710684</v>
      </c>
    </row>
    <row r="929" spans="1:3" x14ac:dyDescent="0.25">
      <c r="A929">
        <v>6.426285</v>
      </c>
      <c r="B929">
        <f t="shared" si="59"/>
        <v>7.4190668987611943</v>
      </c>
      <c r="C929">
        <f t="shared" si="60"/>
        <v>0.18250118780787875</v>
      </c>
    </row>
    <row r="930" spans="1:3" x14ac:dyDescent="0.25">
      <c r="A930">
        <v>0.81889599999999996</v>
      </c>
      <c r="B930">
        <f t="shared" si="59"/>
        <v>1.2384825044516894</v>
      </c>
      <c r="C930">
        <f t="shared" si="60"/>
        <v>0.28018328282982352</v>
      </c>
    </row>
    <row r="931" spans="1:3" x14ac:dyDescent="0.25">
      <c r="A931">
        <v>0.40345399999999998</v>
      </c>
      <c r="B931">
        <f t="shared" si="59"/>
        <v>-0.88520133433832915</v>
      </c>
      <c r="C931">
        <f t="shared" si="60"/>
        <v>0.87666866557504275</v>
      </c>
    </row>
    <row r="932" spans="1:3" x14ac:dyDescent="0.25">
      <c r="A932">
        <v>2.235833</v>
      </c>
      <c r="B932">
        <f t="shared" si="59"/>
        <v>4.25171866309738</v>
      </c>
      <c r="C932">
        <f t="shared" si="60"/>
        <v>3.1789356792263808E-3</v>
      </c>
    </row>
    <row r="933" spans="1:3" x14ac:dyDescent="0.25">
      <c r="A933">
        <v>0.74063900000000005</v>
      </c>
      <c r="B933">
        <f t="shared" si="59"/>
        <v>0.93715121075820629</v>
      </c>
      <c r="C933">
        <f t="shared" si="60"/>
        <v>0.33862571653052398</v>
      </c>
    </row>
    <row r="934" spans="1:3" x14ac:dyDescent="0.25">
      <c r="A934">
        <v>2.4049469999999999</v>
      </c>
      <c r="B934">
        <f t="shared" si="59"/>
        <v>4.4704606640879243</v>
      </c>
      <c r="C934">
        <f t="shared" si="60"/>
        <v>5.7538325337335805E-4</v>
      </c>
    </row>
    <row r="935" spans="1:3" x14ac:dyDescent="0.25">
      <c r="A935">
        <v>1.13855</v>
      </c>
      <c r="B935">
        <f t="shared" si="59"/>
        <v>2.2271436353869554</v>
      </c>
      <c r="C935">
        <f t="shared" si="60"/>
        <v>0.13356291549681362</v>
      </c>
    </row>
    <row r="936" spans="1:3" x14ac:dyDescent="0.25">
      <c r="A936">
        <v>6.8013149999999998</v>
      </c>
      <c r="B936">
        <f t="shared" si="59"/>
        <v>7.5892249939264813</v>
      </c>
      <c r="C936">
        <f t="shared" si="60"/>
        <v>0.20731039874224494</v>
      </c>
    </row>
    <row r="937" spans="1:3" x14ac:dyDescent="0.25">
      <c r="A937">
        <v>0.52332800000000002</v>
      </c>
      <c r="B937">
        <f t="shared" si="59"/>
        <v>-0.10476351491852956</v>
      </c>
      <c r="C937">
        <f t="shared" si="60"/>
        <v>0.60209506670073176</v>
      </c>
    </row>
    <row r="938" spans="1:3" x14ac:dyDescent="0.25">
      <c r="A938">
        <v>0.36982900000000002</v>
      </c>
      <c r="B938">
        <f t="shared" si="59"/>
        <v>-1.1462665605982869</v>
      </c>
      <c r="C938">
        <f t="shared" si="60"/>
        <v>0.98673714963715553</v>
      </c>
    </row>
    <row r="939" spans="1:3" x14ac:dyDescent="0.25">
      <c r="A939">
        <v>1.37879</v>
      </c>
      <c r="B939">
        <f t="shared" si="59"/>
        <v>2.8014959752616839</v>
      </c>
      <c r="C939">
        <f t="shared" si="60"/>
        <v>7.5685445401119586E-2</v>
      </c>
    </row>
    <row r="940" spans="1:3" x14ac:dyDescent="0.25">
      <c r="A940">
        <v>0.50900800000000002</v>
      </c>
      <c r="B940">
        <f t="shared" si="59"/>
        <v>-0.18799756997902026</v>
      </c>
      <c r="C940">
        <f t="shared" si="60"/>
        <v>0.62786302660512772</v>
      </c>
    </row>
    <row r="941" spans="1:3" x14ac:dyDescent="0.25">
      <c r="A941">
        <v>1.292003</v>
      </c>
      <c r="B941">
        <f t="shared" si="59"/>
        <v>2.6064582484267609</v>
      </c>
      <c r="C941">
        <f t="shared" si="60"/>
        <v>9.3310637131100577E-2</v>
      </c>
    </row>
    <row r="942" spans="1:3" x14ac:dyDescent="0.25">
      <c r="A942">
        <v>1.205017</v>
      </c>
      <c r="B942">
        <f t="shared" si="59"/>
        <v>2.3973580905901066</v>
      </c>
      <c r="C942">
        <f t="shared" si="60"/>
        <v>0.11449708738467848</v>
      </c>
    </row>
    <row r="943" spans="1:3" x14ac:dyDescent="0.25">
      <c r="A943">
        <v>8.9061000000000001E-2</v>
      </c>
      <c r="B943">
        <f t="shared" si="59"/>
        <v>-5.4174241858894359</v>
      </c>
      <c r="C943">
        <f t="shared" si="60"/>
        <v>5.2271051531610526</v>
      </c>
    </row>
    <row r="944" spans="1:3" x14ac:dyDescent="0.25">
      <c r="A944">
        <v>2.053426</v>
      </c>
      <c r="B944">
        <f t="shared" si="59"/>
        <v>3.9964059195967252</v>
      </c>
      <c r="C944">
        <f t="shared" si="60"/>
        <v>8.8907509715452776E-3</v>
      </c>
    </row>
    <row r="945" spans="1:3" x14ac:dyDescent="0.25">
      <c r="A945">
        <v>2.1052339999999998</v>
      </c>
      <c r="B945">
        <f t="shared" si="59"/>
        <v>4.0711569409640962</v>
      </c>
      <c r="C945">
        <f t="shared" si="60"/>
        <v>6.9184412797142379E-3</v>
      </c>
    </row>
    <row r="946" spans="1:3" x14ac:dyDescent="0.25">
      <c r="A946">
        <v>0.49455199999999999</v>
      </c>
      <c r="B946">
        <f t="shared" si="59"/>
        <v>-0.2744318637626168</v>
      </c>
      <c r="C946">
        <f t="shared" si="60"/>
        <v>0.65545454980781337</v>
      </c>
    </row>
    <row r="947" spans="1:3" x14ac:dyDescent="0.25">
      <c r="A947">
        <v>7.4501689999999998</v>
      </c>
      <c r="B947">
        <f t="shared" si="59"/>
        <v>7.8625872165031527</v>
      </c>
      <c r="C947">
        <f t="shared" si="60"/>
        <v>0.25125389431057299</v>
      </c>
    </row>
    <row r="948" spans="1:3" x14ac:dyDescent="0.25">
      <c r="A948">
        <v>1.4063110000000001</v>
      </c>
      <c r="B948">
        <f t="shared" si="59"/>
        <v>2.8607869578320928</v>
      </c>
      <c r="C948">
        <f t="shared" si="60"/>
        <v>7.0724193279321793E-2</v>
      </c>
    </row>
    <row r="949" spans="1:3" x14ac:dyDescent="0.25">
      <c r="A949">
        <v>1.024805</v>
      </c>
      <c r="B949">
        <f t="shared" si="59"/>
        <v>1.9113841181771429</v>
      </c>
      <c r="C949">
        <f t="shared" si="60"/>
        <v>0.17347980339708691</v>
      </c>
    </row>
    <row r="950" spans="1:3" x14ac:dyDescent="0.25">
      <c r="A950">
        <v>16.714148999999999</v>
      </c>
      <c r="B950">
        <f t="shared" si="59"/>
        <v>10.286643885074779</v>
      </c>
      <c r="C950">
        <f t="shared" si="60"/>
        <v>0.93287025559815784</v>
      </c>
    </row>
    <row r="951" spans="1:3" x14ac:dyDescent="0.25">
      <c r="A951">
        <v>0.80198800000000003</v>
      </c>
      <c r="B951">
        <f t="shared" si="59"/>
        <v>1.1758921649461072</v>
      </c>
      <c r="C951">
        <f t="shared" si="60"/>
        <v>0.29174393176338792</v>
      </c>
    </row>
    <row r="952" spans="1:3" x14ac:dyDescent="0.25">
      <c r="A952">
        <v>0.61315600000000003</v>
      </c>
      <c r="B952">
        <f t="shared" si="59"/>
        <v>0.3704693985445634</v>
      </c>
      <c r="C952">
        <f t="shared" si="60"/>
        <v>0.4690944481494233</v>
      </c>
    </row>
    <row r="953" spans="1:3" x14ac:dyDescent="0.25">
      <c r="A953">
        <v>0.51391799999999999</v>
      </c>
      <c r="B953">
        <f t="shared" si="59"/>
        <v>-0.15919761157362367</v>
      </c>
      <c r="C953">
        <f t="shared" si="60"/>
        <v>0.61885903145437393</v>
      </c>
    </row>
    <row r="954" spans="1:3" x14ac:dyDescent="0.25">
      <c r="A954">
        <v>5.0989040000000001</v>
      </c>
      <c r="B954">
        <f t="shared" si="59"/>
        <v>6.7249539104336273</v>
      </c>
      <c r="C954">
        <f t="shared" si="60"/>
        <v>9.9761389379892929E-2</v>
      </c>
    </row>
    <row r="955" spans="1:3" x14ac:dyDescent="0.25">
      <c r="A955">
        <v>7.5075019999999997</v>
      </c>
      <c r="B955">
        <f t="shared" si="59"/>
        <v>7.8855854282360829</v>
      </c>
      <c r="C955">
        <f t="shared" si="60"/>
        <v>0.25518997494255635</v>
      </c>
    </row>
    <row r="956" spans="1:3" x14ac:dyDescent="0.25">
      <c r="A956">
        <v>1.607073</v>
      </c>
      <c r="B956">
        <f t="shared" si="59"/>
        <v>3.2611206023605841</v>
      </c>
      <c r="C956">
        <f t="shared" si="60"/>
        <v>4.1886294190980007E-2</v>
      </c>
    </row>
    <row r="957" spans="1:3" x14ac:dyDescent="0.25">
      <c r="A957">
        <v>9.046106</v>
      </c>
      <c r="B957">
        <f t="shared" si="59"/>
        <v>8.4448802330294139</v>
      </c>
      <c r="C957">
        <f t="shared" si="60"/>
        <v>0.36324625719070747</v>
      </c>
    </row>
    <row r="958" spans="1:3" x14ac:dyDescent="0.25">
      <c r="A958">
        <v>1.3856599999999999</v>
      </c>
      <c r="B958">
        <f t="shared" si="59"/>
        <v>2.8164067476961097</v>
      </c>
      <c r="C958">
        <f t="shared" si="60"/>
        <v>7.442057846837101E-2</v>
      </c>
    </row>
    <row r="959" spans="1:3" x14ac:dyDescent="0.25">
      <c r="A959">
        <v>0.50170000000000003</v>
      </c>
      <c r="B959">
        <f t="shared" si="59"/>
        <v>-0.23138177606644356</v>
      </c>
      <c r="C959">
        <f t="shared" si="60"/>
        <v>0.64160467022324574</v>
      </c>
    </row>
    <row r="960" spans="1:3" x14ac:dyDescent="0.25">
      <c r="A960">
        <v>0.42621399999999998</v>
      </c>
      <c r="B960">
        <f t="shared" si="59"/>
        <v>-0.72056406787810479</v>
      </c>
      <c r="C960">
        <f t="shared" si="60"/>
        <v>0.81225561838053939</v>
      </c>
    </row>
    <row r="961" spans="1:3" x14ac:dyDescent="0.25">
      <c r="A961">
        <v>0.364871</v>
      </c>
      <c r="B961">
        <f t="shared" si="59"/>
        <v>-1.1867571711698344</v>
      </c>
      <c r="C961">
        <f t="shared" si="60"/>
        <v>1.0047235913159607</v>
      </c>
    </row>
    <row r="962" spans="1:3" x14ac:dyDescent="0.25">
      <c r="A962">
        <v>0.56131799999999998</v>
      </c>
      <c r="B962">
        <f t="shared" si="59"/>
        <v>0.105473999002694</v>
      </c>
      <c r="C962">
        <f t="shared" si="60"/>
        <v>0.54037972525779954</v>
      </c>
    </row>
    <row r="963" spans="1:3" x14ac:dyDescent="0.25">
      <c r="A963">
        <v>6.5314009999999998</v>
      </c>
      <c r="B963">
        <f t="shared" si="59"/>
        <v>7.4677414719545103</v>
      </c>
      <c r="C963">
        <f t="shared" si="60"/>
        <v>0.1894051907676596</v>
      </c>
    </row>
    <row r="964" spans="1:3" x14ac:dyDescent="0.25">
      <c r="A964">
        <v>7.2340960000000001</v>
      </c>
      <c r="B964">
        <f t="shared" ref="B964:B1002" si="61">LN(2*PI()*A964^3)</f>
        <v>7.7742932787337944</v>
      </c>
      <c r="C964">
        <f t="shared" ref="C964:C1002" si="62">((A964-$G$6)^2/(2*$G$6^2*A964))</f>
        <v>0.23649284314316793</v>
      </c>
    </row>
    <row r="965" spans="1:3" x14ac:dyDescent="0.25">
      <c r="A965">
        <v>0.74040499999999998</v>
      </c>
      <c r="B965">
        <f t="shared" si="61"/>
        <v>0.93620323081184187</v>
      </c>
      <c r="C965">
        <f t="shared" si="62"/>
        <v>0.33882091841233114</v>
      </c>
    </row>
    <row r="966" spans="1:3" x14ac:dyDescent="0.25">
      <c r="A966">
        <v>1.0074510000000001</v>
      </c>
      <c r="B966">
        <f t="shared" si="61"/>
        <v>1.8601472016700584</v>
      </c>
      <c r="C966">
        <f t="shared" si="62"/>
        <v>0.1805376212079606</v>
      </c>
    </row>
    <row r="967" spans="1:3" x14ac:dyDescent="0.25">
      <c r="A967">
        <v>0.73087100000000005</v>
      </c>
      <c r="B967">
        <f t="shared" si="61"/>
        <v>0.89732215022926498</v>
      </c>
      <c r="C967">
        <f t="shared" si="62"/>
        <v>0.34689032454575291</v>
      </c>
    </row>
    <row r="968" spans="1:3" x14ac:dyDescent="0.25">
      <c r="A968">
        <v>4.0265659999999999</v>
      </c>
      <c r="B968">
        <f t="shared" si="61"/>
        <v>6.0166187769875075</v>
      </c>
      <c r="C968">
        <f t="shared" si="62"/>
        <v>4.2671143945878016E-2</v>
      </c>
    </row>
    <row r="969" spans="1:3" x14ac:dyDescent="0.25">
      <c r="A969">
        <v>10.010313999999999</v>
      </c>
      <c r="B969">
        <f t="shared" si="61"/>
        <v>8.7487249508088833</v>
      </c>
      <c r="C969">
        <f t="shared" si="62"/>
        <v>0.43273752244894614</v>
      </c>
    </row>
    <row r="970" spans="1:3" x14ac:dyDescent="0.25">
      <c r="A970">
        <v>0.45403399999999999</v>
      </c>
      <c r="B970">
        <f t="shared" si="61"/>
        <v>-0.53087251522181589</v>
      </c>
      <c r="C970">
        <f t="shared" si="62"/>
        <v>0.74253374576584885</v>
      </c>
    </row>
    <row r="971" spans="1:3" x14ac:dyDescent="0.25">
      <c r="A971">
        <v>1.1090770000000001</v>
      </c>
      <c r="B971">
        <f t="shared" si="61"/>
        <v>2.1484614800451305</v>
      </c>
      <c r="C971">
        <f t="shared" si="62"/>
        <v>0.14294629586412824</v>
      </c>
    </row>
    <row r="972" spans="1:3" x14ac:dyDescent="0.25">
      <c r="A972">
        <v>2.4453</v>
      </c>
      <c r="B972">
        <f t="shared" si="61"/>
        <v>4.5203805107684989</v>
      </c>
      <c r="C972">
        <f t="shared" si="62"/>
        <v>2.7556723417635138E-4</v>
      </c>
    </row>
    <row r="973" spans="1:3" x14ac:dyDescent="0.25">
      <c r="A973">
        <v>0.68071599999999999</v>
      </c>
      <c r="B973">
        <f t="shared" si="61"/>
        <v>0.68404678564158072</v>
      </c>
      <c r="C973">
        <f t="shared" si="62"/>
        <v>0.39340413553959575</v>
      </c>
    </row>
    <row r="974" spans="1:3" x14ac:dyDescent="0.25">
      <c r="A974">
        <v>0.492423</v>
      </c>
      <c r="B974">
        <f t="shared" si="61"/>
        <v>-0.28737446090317398</v>
      </c>
      <c r="C974">
        <f t="shared" si="62"/>
        <v>0.65966050226775996</v>
      </c>
    </row>
    <row r="975" spans="1:3" x14ac:dyDescent="0.25">
      <c r="A975">
        <v>0.70670200000000005</v>
      </c>
      <c r="B975">
        <f t="shared" si="61"/>
        <v>0.79643846270690488</v>
      </c>
      <c r="C975">
        <f t="shared" si="62"/>
        <v>0.36841153452634356</v>
      </c>
    </row>
    <row r="976" spans="1:3" x14ac:dyDescent="0.25">
      <c r="A976">
        <v>4.0844360000000002</v>
      </c>
      <c r="B976">
        <f t="shared" si="61"/>
        <v>6.0594280244628287</v>
      </c>
      <c r="C976">
        <f t="shared" si="62"/>
        <v>4.5402046846293599E-2</v>
      </c>
    </row>
    <row r="977" spans="1:3" x14ac:dyDescent="0.25">
      <c r="A977">
        <v>1.04792</v>
      </c>
      <c r="B977">
        <f t="shared" si="61"/>
        <v>1.9782988077311146</v>
      </c>
      <c r="C977">
        <f t="shared" si="62"/>
        <v>0.16451131261550905</v>
      </c>
    </row>
    <row r="978" spans="1:3" x14ac:dyDescent="0.25">
      <c r="A978">
        <v>3.6998229999999999</v>
      </c>
      <c r="B978">
        <f t="shared" si="61"/>
        <v>5.7627320084135709</v>
      </c>
      <c r="C978">
        <f t="shared" si="62"/>
        <v>2.8284690597092089E-2</v>
      </c>
    </row>
    <row r="979" spans="1:3" x14ac:dyDescent="0.25">
      <c r="A979">
        <v>3.5387339999999998</v>
      </c>
      <c r="B979">
        <f t="shared" si="61"/>
        <v>5.6291841745989766</v>
      </c>
      <c r="C979">
        <f t="shared" si="62"/>
        <v>2.1937281615607634E-2</v>
      </c>
    </row>
    <row r="980" spans="1:3" x14ac:dyDescent="0.25">
      <c r="A980">
        <v>1.850285</v>
      </c>
      <c r="B980">
        <f t="shared" si="61"/>
        <v>3.6838961102468861</v>
      </c>
      <c r="C980">
        <f t="shared" si="62"/>
        <v>1.9861695327012759E-2</v>
      </c>
    </row>
    <row r="981" spans="1:3" x14ac:dyDescent="0.25">
      <c r="A981">
        <v>0.74462700000000004</v>
      </c>
      <c r="B981">
        <f t="shared" si="61"/>
        <v>0.953261495045856</v>
      </c>
      <c r="C981">
        <f t="shared" si="62"/>
        <v>0.33531955973154631</v>
      </c>
    </row>
    <row r="982" spans="1:3" x14ac:dyDescent="0.25">
      <c r="A982">
        <v>1.4809460000000001</v>
      </c>
      <c r="B982">
        <f t="shared" si="61"/>
        <v>3.0159202847217785</v>
      </c>
      <c r="C982">
        <f t="shared" si="62"/>
        <v>5.8597200238429493E-2</v>
      </c>
    </row>
    <row r="983" spans="1:3" x14ac:dyDescent="0.25">
      <c r="A983">
        <v>1.99407</v>
      </c>
      <c r="B983">
        <f t="shared" si="61"/>
        <v>3.9084103951275972</v>
      </c>
      <c r="C983">
        <f t="shared" si="62"/>
        <v>1.1533128049878719E-2</v>
      </c>
    </row>
    <row r="984" spans="1:3" x14ac:dyDescent="0.25">
      <c r="A984">
        <v>0.27436500000000003</v>
      </c>
      <c r="B984">
        <f t="shared" si="61"/>
        <v>-2.0420107604490689</v>
      </c>
      <c r="C984">
        <f t="shared" si="62"/>
        <v>1.4497435701890768</v>
      </c>
    </row>
    <row r="985" spans="1:3" x14ac:dyDescent="0.25">
      <c r="A985">
        <v>1.503884</v>
      </c>
      <c r="B985">
        <f t="shared" si="61"/>
        <v>3.0620303510900939</v>
      </c>
      <c r="C985">
        <f t="shared" si="62"/>
        <v>5.5227431856286771E-2</v>
      </c>
    </row>
    <row r="986" spans="1:3" x14ac:dyDescent="0.25">
      <c r="A986">
        <v>1.637896</v>
      </c>
      <c r="B986">
        <f t="shared" si="61"/>
        <v>3.318114540464383</v>
      </c>
      <c r="C986">
        <f t="shared" si="62"/>
        <v>3.8422976583620788E-2</v>
      </c>
    </row>
    <row r="987" spans="1:3" x14ac:dyDescent="0.25">
      <c r="A987">
        <v>2.2851409999999999</v>
      </c>
      <c r="B987">
        <f t="shared" si="61"/>
        <v>4.3171602540866028</v>
      </c>
      <c r="C987">
        <f t="shared" si="62"/>
        <v>2.1794412585764886E-3</v>
      </c>
    </row>
    <row r="988" spans="1:3" x14ac:dyDescent="0.25">
      <c r="A988">
        <v>3.0445639999999998</v>
      </c>
      <c r="B988">
        <f t="shared" si="61"/>
        <v>5.1779501824885914</v>
      </c>
      <c r="C988">
        <f t="shared" si="62"/>
        <v>6.5271196338095548E-3</v>
      </c>
    </row>
    <row r="989" spans="1:3" x14ac:dyDescent="0.25">
      <c r="A989">
        <v>0.36000599999999999</v>
      </c>
      <c r="B989">
        <f t="shared" si="61"/>
        <v>-1.2270266766032607</v>
      </c>
      <c r="C989">
        <f t="shared" si="62"/>
        <v>1.0228645173315778</v>
      </c>
    </row>
    <row r="990" spans="1:3" x14ac:dyDescent="0.25">
      <c r="A990">
        <v>0.80792399999999998</v>
      </c>
      <c r="B990">
        <f t="shared" si="61"/>
        <v>1.1980152135368085</v>
      </c>
      <c r="C990">
        <f t="shared" si="62"/>
        <v>0.28762388686091489</v>
      </c>
    </row>
    <row r="991" spans="1:3" x14ac:dyDescent="0.25">
      <c r="A991">
        <v>1.1852499999999999</v>
      </c>
      <c r="B991">
        <f t="shared" si="61"/>
        <v>2.3477382348096172</v>
      </c>
      <c r="C991">
        <f t="shared" si="62"/>
        <v>0.1198833434664472</v>
      </c>
    </row>
    <row r="992" spans="1:3" x14ac:dyDescent="0.25">
      <c r="A992">
        <v>1.725185</v>
      </c>
      <c r="B992">
        <f t="shared" si="61"/>
        <v>3.4738799397383047</v>
      </c>
      <c r="C992">
        <f t="shared" si="62"/>
        <v>2.9750239353977866E-2</v>
      </c>
    </row>
    <row r="993" spans="1:3" x14ac:dyDescent="0.25">
      <c r="A993">
        <v>0.54491400000000001</v>
      </c>
      <c r="B993">
        <f t="shared" si="61"/>
        <v>1.6495181602932753E-2</v>
      </c>
      <c r="C993">
        <f t="shared" si="62"/>
        <v>0.5659222105123648</v>
      </c>
    </row>
    <row r="994" spans="1:3" x14ac:dyDescent="0.25">
      <c r="A994">
        <v>4.3227520000000004</v>
      </c>
      <c r="B994">
        <f t="shared" si="61"/>
        <v>6.2295537758226303</v>
      </c>
      <c r="C994">
        <f t="shared" si="62"/>
        <v>5.7144684196490332E-2</v>
      </c>
    </row>
    <row r="995" spans="1:3" x14ac:dyDescent="0.25">
      <c r="A995">
        <v>4.7618109999999998</v>
      </c>
      <c r="B995">
        <f t="shared" si="61"/>
        <v>6.5197612406217988</v>
      </c>
      <c r="C995">
        <f t="shared" si="62"/>
        <v>8.0547323259543765E-2</v>
      </c>
    </row>
    <row r="996" spans="1:3" x14ac:dyDescent="0.25">
      <c r="A996">
        <v>0.47867399999999999</v>
      </c>
      <c r="B996">
        <f t="shared" si="61"/>
        <v>-0.37232942706616623</v>
      </c>
      <c r="C996">
        <f t="shared" si="62"/>
        <v>0.68775874973222406</v>
      </c>
    </row>
    <row r="997" spans="1:3" x14ac:dyDescent="0.25">
      <c r="A997">
        <v>3.9582899999999999</v>
      </c>
      <c r="B997">
        <f t="shared" si="61"/>
        <v>5.9653134078820989</v>
      </c>
      <c r="C997">
        <f t="shared" si="62"/>
        <v>3.9515329834678488E-2</v>
      </c>
    </row>
    <row r="998" spans="1:3" x14ac:dyDescent="0.25">
      <c r="A998">
        <v>1.371151</v>
      </c>
      <c r="B998">
        <f t="shared" si="61"/>
        <v>2.7848286657103749</v>
      </c>
      <c r="C998">
        <f t="shared" si="62"/>
        <v>7.7113050975471276E-2</v>
      </c>
    </row>
    <row r="999" spans="1:3" x14ac:dyDescent="0.25">
      <c r="A999">
        <v>0.23511599999999999</v>
      </c>
      <c r="B999">
        <f t="shared" si="61"/>
        <v>-2.5051517424071754</v>
      </c>
      <c r="C999">
        <f t="shared" si="62"/>
        <v>1.7509181088429708</v>
      </c>
    </row>
    <row r="1000" spans="1:3" x14ac:dyDescent="0.25">
      <c r="A1000">
        <v>9.1104140000000005</v>
      </c>
      <c r="B1000">
        <f t="shared" si="61"/>
        <v>8.4661315308264591</v>
      </c>
      <c r="C1000">
        <f t="shared" si="62"/>
        <v>0.36784591403783884</v>
      </c>
    </row>
    <row r="1001" spans="1:3" x14ac:dyDescent="0.25">
      <c r="A1001">
        <v>1.54782</v>
      </c>
      <c r="B1001">
        <f t="shared" si="61"/>
        <v>3.148419534419844</v>
      </c>
      <c r="C1001">
        <f t="shared" si="62"/>
        <v>4.9199057092775771E-2</v>
      </c>
    </row>
    <row r="1002" spans="1:3" x14ac:dyDescent="0.25">
      <c r="A1002">
        <v>0.93345699999999998</v>
      </c>
      <c r="B1002">
        <f t="shared" si="61"/>
        <v>1.6312959256164419</v>
      </c>
      <c r="C1002">
        <f t="shared" si="62"/>
        <v>0.21413751100216397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x-values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Marijn Korthouwer</dc:creator>
  <cp:lastModifiedBy>Korthouwer, M. (Marijn)</cp:lastModifiedBy>
  <dcterms:created xsi:type="dcterms:W3CDTF">2015-06-05T18:19:34Z</dcterms:created>
  <dcterms:modified xsi:type="dcterms:W3CDTF">2023-09-20T20:30:21Z</dcterms:modified>
</cp:coreProperties>
</file>