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1" l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62" i="1"/>
  <c r="C59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H30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0" i="1"/>
  <c r="E38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D30" i="1"/>
  <c r="C3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7" i="1"/>
</calcChain>
</file>

<file path=xl/sharedStrings.xml><?xml version="1.0" encoding="utf-8"?>
<sst xmlns="http://schemas.openxmlformats.org/spreadsheetml/2006/main" count="15" uniqueCount="12">
  <si>
    <t>n</t>
  </si>
  <si>
    <t>lg n</t>
  </si>
  <si>
    <t>base 10</t>
  </si>
  <si>
    <t>base 2</t>
  </si>
  <si>
    <t>base 10 / base 2</t>
  </si>
  <si>
    <t>n log n</t>
  </si>
  <si>
    <t>2^n</t>
  </si>
  <si>
    <t>n^2</t>
  </si>
  <si>
    <t>base 8</t>
  </si>
  <si>
    <t>5 log n (base 8)</t>
  </si>
  <si>
    <t>lg n^(lg 17)</t>
  </si>
  <si>
    <t>lg 17^(lg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</si>
</sst>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base 2</c:v>
                </c:pt>
              </c:strCache>
            </c:strRef>
          </c:tx>
          <c:marker>
            <c:symbol val="none"/>
          </c:marker>
          <c:cat>
            <c:numRef>
              <c:f>Sheet1!$B$5:$B$23</c:f>
              <c:numCache>
                <c:formatCode>General</c:formatCode>
                <c:ptCount val="1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80.0</c:v>
                </c:pt>
                <c:pt idx="5">
                  <c:v>160.0</c:v>
                </c:pt>
                <c:pt idx="6">
                  <c:v>320.0</c:v>
                </c:pt>
                <c:pt idx="7">
                  <c:v>640.0</c:v>
                </c:pt>
                <c:pt idx="8">
                  <c:v>1280.0</c:v>
                </c:pt>
                <c:pt idx="9">
                  <c:v>2560.0</c:v>
                </c:pt>
                <c:pt idx="10">
                  <c:v>5120.0</c:v>
                </c:pt>
                <c:pt idx="11">
                  <c:v>10240.0</c:v>
                </c:pt>
                <c:pt idx="12">
                  <c:v>20480.0</c:v>
                </c:pt>
                <c:pt idx="13">
                  <c:v>40960.0</c:v>
                </c:pt>
                <c:pt idx="14">
                  <c:v>81920.0</c:v>
                </c:pt>
                <c:pt idx="15">
                  <c:v>163840.0</c:v>
                </c:pt>
                <c:pt idx="16">
                  <c:v>327680.0</c:v>
                </c:pt>
                <c:pt idx="17">
                  <c:v>655360.0</c:v>
                </c:pt>
                <c:pt idx="18">
                  <c:v>1.31072E6</c:v>
                </c:pt>
              </c:numCache>
            </c:numRef>
          </c:cat>
          <c:val>
            <c:numRef>
              <c:f>Sheet1!$C$5:$C$23</c:f>
              <c:numCache>
                <c:formatCode>_-* #,##0.00_-;\-* #,##0.00_-;_-* "-"??_-;_-@_-</c:formatCode>
                <c:ptCount val="19"/>
                <c:pt idx="0">
                  <c:v>0.0</c:v>
                </c:pt>
                <c:pt idx="1">
                  <c:v>3.321928094887363</c:v>
                </c:pt>
                <c:pt idx="2">
                  <c:v>4.321928094887362</c:v>
                </c:pt>
                <c:pt idx="3">
                  <c:v>5.321928094887362</c:v>
                </c:pt>
                <c:pt idx="4">
                  <c:v>6.321928094887361</c:v>
                </c:pt>
                <c:pt idx="5">
                  <c:v>7.321928094887361</c:v>
                </c:pt>
                <c:pt idx="6">
                  <c:v>8.321928094887361</c:v>
                </c:pt>
                <c:pt idx="7">
                  <c:v>9.321928094887361</c:v>
                </c:pt>
                <c:pt idx="8">
                  <c:v>10.32192809488736</c:v>
                </c:pt>
                <c:pt idx="9">
                  <c:v>11.32192809488736</c:v>
                </c:pt>
                <c:pt idx="10">
                  <c:v>12.32192809488736</c:v>
                </c:pt>
                <c:pt idx="11">
                  <c:v>13.32192809488736</c:v>
                </c:pt>
                <c:pt idx="12">
                  <c:v>14.32192809488736</c:v>
                </c:pt>
                <c:pt idx="13">
                  <c:v>15.32192809488736</c:v>
                </c:pt>
                <c:pt idx="14">
                  <c:v>16.32192809488737</c:v>
                </c:pt>
                <c:pt idx="15">
                  <c:v>17.32192809488737</c:v>
                </c:pt>
                <c:pt idx="16">
                  <c:v>18.32192809488737</c:v>
                </c:pt>
                <c:pt idx="17">
                  <c:v>19.32192809488737</c:v>
                </c:pt>
                <c:pt idx="18">
                  <c:v>20.32192809488737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Sheet1!$D$4</c:f>
              <c:strCache>
                <c:ptCount val="1"/>
                <c:pt idx="0">
                  <c:v>base 10</c:v>
                </c:pt>
              </c:strCache>
            </c:strRef>
          </c:tx>
          <c:marker>
            <c:symbol val="none"/>
          </c:marker>
          <c:cat>
            <c:numRef>
              <c:f>Sheet1!$B$5:$B$23</c:f>
              <c:numCache>
                <c:formatCode>General</c:formatCode>
                <c:ptCount val="1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80.0</c:v>
                </c:pt>
                <c:pt idx="5">
                  <c:v>160.0</c:v>
                </c:pt>
                <c:pt idx="6">
                  <c:v>320.0</c:v>
                </c:pt>
                <c:pt idx="7">
                  <c:v>640.0</c:v>
                </c:pt>
                <c:pt idx="8">
                  <c:v>1280.0</c:v>
                </c:pt>
                <c:pt idx="9">
                  <c:v>2560.0</c:v>
                </c:pt>
                <c:pt idx="10">
                  <c:v>5120.0</c:v>
                </c:pt>
                <c:pt idx="11">
                  <c:v>10240.0</c:v>
                </c:pt>
                <c:pt idx="12">
                  <c:v>20480.0</c:v>
                </c:pt>
                <c:pt idx="13">
                  <c:v>40960.0</c:v>
                </c:pt>
                <c:pt idx="14">
                  <c:v>81920.0</c:v>
                </c:pt>
                <c:pt idx="15">
                  <c:v>163840.0</c:v>
                </c:pt>
                <c:pt idx="16">
                  <c:v>327680.0</c:v>
                </c:pt>
                <c:pt idx="17">
                  <c:v>655360.0</c:v>
                </c:pt>
                <c:pt idx="18">
                  <c:v>1.31072E6</c:v>
                </c:pt>
              </c:numCache>
            </c:numRef>
          </c:cat>
          <c:val>
            <c:numRef>
              <c:f>Sheet1!$D$5:$D$23</c:f>
              <c:numCache>
                <c:formatCode>_-* #,##0.00_-;\-* #,##0.00_-;_-* "-"??_-;_-@_-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1.301029995663981</c:v>
                </c:pt>
                <c:pt idx="3">
                  <c:v>1.602059991327962</c:v>
                </c:pt>
                <c:pt idx="4">
                  <c:v>1.903089986991943</c:v>
                </c:pt>
                <c:pt idx="5">
                  <c:v>2.204119982655924</c:v>
                </c:pt>
                <c:pt idx="6">
                  <c:v>2.505149978319906</c:v>
                </c:pt>
                <c:pt idx="7">
                  <c:v>2.806179973983887</c:v>
                </c:pt>
                <c:pt idx="8">
                  <c:v>3.107209969647868</c:v>
                </c:pt>
                <c:pt idx="9">
                  <c:v>3.408239965311849</c:v>
                </c:pt>
                <c:pt idx="10">
                  <c:v>3.70926996097583</c:v>
                </c:pt>
                <c:pt idx="11">
                  <c:v>4.010299956639812</c:v>
                </c:pt>
                <c:pt idx="12">
                  <c:v>4.311329952303793</c:v>
                </c:pt>
                <c:pt idx="13">
                  <c:v>4.612359947967774</c:v>
                </c:pt>
                <c:pt idx="14">
                  <c:v>4.913389943631755</c:v>
                </c:pt>
                <c:pt idx="15">
                  <c:v>5.214419939295737</c:v>
                </c:pt>
                <c:pt idx="16">
                  <c:v>5.515449934959718</c:v>
                </c:pt>
                <c:pt idx="17">
                  <c:v>5.8164799306237</c:v>
                </c:pt>
                <c:pt idx="18">
                  <c:v>6.11750992628768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78088"/>
        <c:axId val="-2121575000"/>
      </c:lineChart>
      <c:catAx>
        <c:axId val="-212157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575000"/>
        <c:crosses val="autoZero"/>
        <c:auto val="1"/>
        <c:lblAlgn val="ctr"/>
        <c:lblOffset val="100"/>
        <c:noMultiLvlLbl val="0"/>
      </c:catAx>
      <c:valAx>
        <c:axId val="-2121575000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-212157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lg n</c:v>
                </c:pt>
              </c:strCache>
            </c:strRef>
          </c:tx>
          <c:marker>
            <c:symbol val="none"/>
          </c:marker>
          <c:cat>
            <c:numRef>
              <c:f>Sheet1!$B$30:$B$48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cat>
          <c:val>
            <c:numRef>
              <c:f>Sheet1!$C$30:$C$48</c:f>
              <c:numCache>
                <c:formatCode>_-* #,##0.00_-;\-* #,##0.00_-;_-* "-"??_-;_-@_-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2.584962500721156</c:v>
                </c:pt>
                <c:pt idx="4">
                  <c:v>3.0</c:v>
                </c:pt>
                <c:pt idx="5">
                  <c:v>3.321928094887363</c:v>
                </c:pt>
                <c:pt idx="6">
                  <c:v>3.584962500721156</c:v>
                </c:pt>
                <c:pt idx="7">
                  <c:v>3.807354922057604</c:v>
                </c:pt>
                <c:pt idx="8">
                  <c:v>4.0</c:v>
                </c:pt>
                <c:pt idx="9">
                  <c:v>4.169925001442312</c:v>
                </c:pt>
                <c:pt idx="10">
                  <c:v>4.321928094887362</c:v>
                </c:pt>
                <c:pt idx="11">
                  <c:v>4.459431618637297</c:v>
                </c:pt>
                <c:pt idx="12">
                  <c:v>4.584962500721157</c:v>
                </c:pt>
                <c:pt idx="13">
                  <c:v>4.700439718141093</c:v>
                </c:pt>
                <c:pt idx="14">
                  <c:v>4.807354922057604</c:v>
                </c:pt>
                <c:pt idx="15">
                  <c:v>4.906890595608518</c:v>
                </c:pt>
                <c:pt idx="16">
                  <c:v>5.0</c:v>
                </c:pt>
                <c:pt idx="17">
                  <c:v>5.08746284125034</c:v>
                </c:pt>
                <c:pt idx="18">
                  <c:v>5.169925001442312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Sheet1!$G$29</c:f>
              <c:strCache>
                <c:ptCount val="1"/>
                <c:pt idx="0">
                  <c:v>base 8</c:v>
                </c:pt>
              </c:strCache>
            </c:strRef>
          </c:tx>
          <c:marker>
            <c:symbol val="none"/>
          </c:marker>
          <c:cat>
            <c:numRef>
              <c:f>Sheet1!$B$30:$B$48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cat>
          <c:val>
            <c:numRef>
              <c:f>Sheet1!$G$30:$G$48</c:f>
              <c:numCache>
                <c:formatCode>_-* #,##0.00_-;\-* #,##0.00_-;_-* "-"??_-;_-@_-</c:formatCode>
                <c:ptCount val="19"/>
                <c:pt idx="0">
                  <c:v>0.0</c:v>
                </c:pt>
                <c:pt idx="1">
                  <c:v>0.333333333333333</c:v>
                </c:pt>
                <c:pt idx="2">
                  <c:v>0.666666666666667</c:v>
                </c:pt>
                <c:pt idx="3">
                  <c:v>0.861654166907052</c:v>
                </c:pt>
                <c:pt idx="4">
                  <c:v>1.0</c:v>
                </c:pt>
                <c:pt idx="5">
                  <c:v>1.107309364962454</c:v>
                </c:pt>
                <c:pt idx="6">
                  <c:v>1.194987500240386</c:v>
                </c:pt>
                <c:pt idx="7">
                  <c:v>1.269118307352535</c:v>
                </c:pt>
                <c:pt idx="8">
                  <c:v>1.333333333333333</c:v>
                </c:pt>
                <c:pt idx="9">
                  <c:v>1.389975000480771</c:v>
                </c:pt>
                <c:pt idx="10">
                  <c:v>1.440642698295788</c:v>
                </c:pt>
                <c:pt idx="11">
                  <c:v>1.486477206212433</c:v>
                </c:pt>
                <c:pt idx="12">
                  <c:v>1.528320833573719</c:v>
                </c:pt>
                <c:pt idx="13">
                  <c:v>1.566813239380364</c:v>
                </c:pt>
                <c:pt idx="14">
                  <c:v>1.602451640685868</c:v>
                </c:pt>
                <c:pt idx="15">
                  <c:v>1.635630198536173</c:v>
                </c:pt>
                <c:pt idx="16">
                  <c:v>1.666666666666667</c:v>
                </c:pt>
                <c:pt idx="17">
                  <c:v>1.695820947083447</c:v>
                </c:pt>
                <c:pt idx="18">
                  <c:v>1.723308333814104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Sheet1!$H$29</c:f>
              <c:strCache>
                <c:ptCount val="1"/>
                <c:pt idx="0">
                  <c:v>5 log n (base 8)</c:v>
                </c:pt>
              </c:strCache>
            </c:strRef>
          </c:tx>
          <c:marker>
            <c:symbol val="none"/>
          </c:marker>
          <c:cat>
            <c:numRef>
              <c:f>Sheet1!$B$30:$B$48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cat>
          <c:val>
            <c:numRef>
              <c:f>Sheet1!$H$30:$H$48</c:f>
              <c:numCache>
                <c:formatCode>_-* #,##0.00_-;\-* #,##0.00_-;_-* "-"??_-;_-@_-</c:formatCode>
                <c:ptCount val="19"/>
                <c:pt idx="0">
                  <c:v>0.0</c:v>
                </c:pt>
                <c:pt idx="1">
                  <c:v>2.666666666666667</c:v>
                </c:pt>
                <c:pt idx="2">
                  <c:v>5.333333333333333</c:v>
                </c:pt>
                <c:pt idx="3">
                  <c:v>6.893233335256417</c:v>
                </c:pt>
                <c:pt idx="4">
                  <c:v>8.0</c:v>
                </c:pt>
                <c:pt idx="5">
                  <c:v>8.858474919699634</c:v>
                </c:pt>
                <c:pt idx="6">
                  <c:v>9.559900001923084</c:v>
                </c:pt>
                <c:pt idx="7">
                  <c:v>10.15294645882028</c:v>
                </c:pt>
                <c:pt idx="8">
                  <c:v>10.66666666666667</c:v>
                </c:pt>
                <c:pt idx="9">
                  <c:v>11.11980000384617</c:v>
                </c:pt>
                <c:pt idx="10">
                  <c:v>11.5251415863663</c:v>
                </c:pt>
                <c:pt idx="11">
                  <c:v>11.89181764969946</c:v>
                </c:pt>
                <c:pt idx="12">
                  <c:v>12.22656666858975</c:v>
                </c:pt>
                <c:pt idx="13">
                  <c:v>12.53450591504291</c:v>
                </c:pt>
                <c:pt idx="14">
                  <c:v>12.81961312548695</c:v>
                </c:pt>
                <c:pt idx="15">
                  <c:v>13.08504158828938</c:v>
                </c:pt>
                <c:pt idx="16">
                  <c:v>13.33333333333333</c:v>
                </c:pt>
                <c:pt idx="17">
                  <c:v>13.56656757666757</c:v>
                </c:pt>
                <c:pt idx="18">
                  <c:v>13.78646667051283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705544"/>
        <c:axId val="-2143388808"/>
      </c:lineChart>
      <c:catAx>
        <c:axId val="-214070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388808"/>
        <c:crosses val="autoZero"/>
        <c:auto val="1"/>
        <c:lblAlgn val="ctr"/>
        <c:lblOffset val="100"/>
        <c:noMultiLvlLbl val="0"/>
      </c:catAx>
      <c:valAx>
        <c:axId val="-2143388808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-214070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</xdr:row>
      <xdr:rowOff>63500</xdr:rowOff>
    </xdr:from>
    <xdr:to>
      <xdr:col>16</xdr:col>
      <xdr:colOff>647700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28</xdr:row>
      <xdr:rowOff>82550</xdr:rowOff>
    </xdr:from>
    <xdr:to>
      <xdr:col>17</xdr:col>
      <xdr:colOff>63500</xdr:colOff>
      <xdr:row>52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80"/>
  <sheetViews>
    <sheetView tabSelected="1" topLeftCell="A44" workbookViewId="0">
      <selection activeCell="E66" sqref="E66"/>
    </sheetView>
  </sheetViews>
  <sheetFormatPr baseColWidth="10" defaultRowHeight="15" x14ac:dyDescent="0"/>
  <cols>
    <col min="4" max="4" width="14.1640625" bestFit="1" customWidth="1"/>
    <col min="5" max="5" width="14.5" bestFit="1" customWidth="1"/>
    <col min="6" max="6" width="12.1640625" bestFit="1" customWidth="1"/>
  </cols>
  <sheetData>
    <row r="4" spans="2:5">
      <c r="B4" t="s">
        <v>0</v>
      </c>
      <c r="C4" t="s">
        <v>3</v>
      </c>
      <c r="D4" t="s">
        <v>2</v>
      </c>
      <c r="E4" t="s">
        <v>4</v>
      </c>
    </row>
    <row r="5" spans="2:5">
      <c r="B5">
        <v>1</v>
      </c>
      <c r="C5" s="1">
        <f>LOG(B5, 2)</f>
        <v>0</v>
      </c>
      <c r="D5" s="1">
        <f>LOG(B5, 10)</f>
        <v>0</v>
      </c>
      <c r="E5" t="e">
        <f>C5/D5</f>
        <v>#DIV/0!</v>
      </c>
    </row>
    <row r="6" spans="2:5">
      <c r="B6">
        <v>10</v>
      </c>
      <c r="C6" s="1">
        <f t="shared" ref="C6:C23" si="0">LOG(B6, 2)</f>
        <v>3.3219280948873626</v>
      </c>
      <c r="D6" s="1">
        <f t="shared" ref="D6:D23" si="1">LOG(B6, 10)</f>
        <v>1</v>
      </c>
      <c r="E6">
        <f t="shared" ref="E6:E23" si="2">C6/D6</f>
        <v>3.3219280948873626</v>
      </c>
    </row>
    <row r="7" spans="2:5">
      <c r="B7">
        <f>B6*2</f>
        <v>20</v>
      </c>
      <c r="C7" s="1">
        <f t="shared" si="0"/>
        <v>4.3219280948873626</v>
      </c>
      <c r="D7" s="1">
        <f t="shared" si="1"/>
        <v>1.301029995663981</v>
      </c>
      <c r="E7">
        <f t="shared" si="2"/>
        <v>3.3219280948873631</v>
      </c>
    </row>
    <row r="8" spans="2:5">
      <c r="B8">
        <f t="shared" ref="B8:B23" si="3">B7*2</f>
        <v>40</v>
      </c>
      <c r="C8" s="1">
        <f t="shared" si="0"/>
        <v>5.3219280948873626</v>
      </c>
      <c r="D8" s="1">
        <f t="shared" si="1"/>
        <v>1.6020599913279623</v>
      </c>
      <c r="E8">
        <f t="shared" si="2"/>
        <v>3.3219280948873626</v>
      </c>
    </row>
    <row r="9" spans="2:5">
      <c r="B9">
        <f t="shared" si="3"/>
        <v>80</v>
      </c>
      <c r="C9" s="1">
        <f t="shared" si="0"/>
        <v>6.3219280948873617</v>
      </c>
      <c r="D9" s="1">
        <f t="shared" si="1"/>
        <v>1.9030899869919433</v>
      </c>
      <c r="E9">
        <f t="shared" si="2"/>
        <v>3.3219280948873626</v>
      </c>
    </row>
    <row r="10" spans="2:5">
      <c r="B10">
        <f t="shared" si="3"/>
        <v>160</v>
      </c>
      <c r="C10" s="1">
        <f t="shared" si="0"/>
        <v>7.3219280948873617</v>
      </c>
      <c r="D10" s="1">
        <f t="shared" si="1"/>
        <v>2.2041199826559246</v>
      </c>
      <c r="E10">
        <f t="shared" si="2"/>
        <v>3.3219280948873622</v>
      </c>
    </row>
    <row r="11" spans="2:5">
      <c r="B11">
        <f t="shared" si="3"/>
        <v>320</v>
      </c>
      <c r="C11" s="1">
        <f t="shared" si="0"/>
        <v>8.3219280948873617</v>
      </c>
      <c r="D11" s="1">
        <f t="shared" si="1"/>
        <v>2.5051499783199058</v>
      </c>
      <c r="E11">
        <f t="shared" si="2"/>
        <v>3.3219280948873622</v>
      </c>
    </row>
    <row r="12" spans="2:5">
      <c r="B12">
        <f t="shared" si="3"/>
        <v>640</v>
      </c>
      <c r="C12" s="1">
        <f t="shared" si="0"/>
        <v>9.3219280948873617</v>
      </c>
      <c r="D12" s="1">
        <f t="shared" si="1"/>
        <v>2.8061799739838866</v>
      </c>
      <c r="E12">
        <f t="shared" si="2"/>
        <v>3.3219280948873626</v>
      </c>
    </row>
    <row r="13" spans="2:5">
      <c r="B13">
        <f t="shared" si="3"/>
        <v>1280</v>
      </c>
      <c r="C13" s="1">
        <f t="shared" si="0"/>
        <v>10.321928094887362</v>
      </c>
      <c r="D13" s="1">
        <f t="shared" si="1"/>
        <v>3.1072099696478679</v>
      </c>
      <c r="E13">
        <f t="shared" si="2"/>
        <v>3.3219280948873626</v>
      </c>
    </row>
    <row r="14" spans="2:5">
      <c r="B14">
        <f t="shared" si="3"/>
        <v>2560</v>
      </c>
      <c r="C14" s="1">
        <f t="shared" si="0"/>
        <v>11.321928094887364</v>
      </c>
      <c r="D14" s="1">
        <f t="shared" si="1"/>
        <v>3.4082399653118491</v>
      </c>
      <c r="E14">
        <f t="shared" si="2"/>
        <v>3.3219280948873631</v>
      </c>
    </row>
    <row r="15" spans="2:5">
      <c r="B15">
        <f t="shared" si="3"/>
        <v>5120</v>
      </c>
      <c r="C15" s="1">
        <f t="shared" si="0"/>
        <v>12.321928094887364</v>
      </c>
      <c r="D15" s="1">
        <f t="shared" si="1"/>
        <v>3.7092699609758304</v>
      </c>
      <c r="E15">
        <f t="shared" si="2"/>
        <v>3.3219280948873631</v>
      </c>
    </row>
    <row r="16" spans="2:5">
      <c r="B16">
        <f t="shared" si="3"/>
        <v>10240</v>
      </c>
      <c r="C16" s="1">
        <f t="shared" si="0"/>
        <v>13.321928094887364</v>
      </c>
      <c r="D16" s="1">
        <f t="shared" si="1"/>
        <v>4.0102999566398116</v>
      </c>
      <c r="E16">
        <f t="shared" si="2"/>
        <v>3.3219280948873631</v>
      </c>
    </row>
    <row r="17" spans="2:8">
      <c r="B17">
        <f t="shared" si="3"/>
        <v>20480</v>
      </c>
      <c r="C17" s="1">
        <f t="shared" si="0"/>
        <v>14.321928094887364</v>
      </c>
      <c r="D17" s="1">
        <f t="shared" si="1"/>
        <v>4.3113299523037929</v>
      </c>
      <c r="E17">
        <f t="shared" si="2"/>
        <v>3.3219280948873626</v>
      </c>
    </row>
    <row r="18" spans="2:8">
      <c r="B18">
        <f t="shared" si="3"/>
        <v>40960</v>
      </c>
      <c r="C18" s="1">
        <f t="shared" si="0"/>
        <v>15.321928094887364</v>
      </c>
      <c r="D18" s="1">
        <f t="shared" si="1"/>
        <v>4.6123599479677742</v>
      </c>
      <c r="E18">
        <f t="shared" si="2"/>
        <v>3.3219280948873626</v>
      </c>
    </row>
    <row r="19" spans="2:8">
      <c r="B19">
        <f t="shared" si="3"/>
        <v>81920</v>
      </c>
      <c r="C19" s="1">
        <f t="shared" si="0"/>
        <v>16.321928094887365</v>
      </c>
      <c r="D19" s="1">
        <f t="shared" si="1"/>
        <v>4.9133899436317554</v>
      </c>
      <c r="E19">
        <f t="shared" si="2"/>
        <v>3.3219280948873631</v>
      </c>
    </row>
    <row r="20" spans="2:8">
      <c r="B20">
        <f t="shared" si="3"/>
        <v>163840</v>
      </c>
      <c r="C20" s="1">
        <f t="shared" si="0"/>
        <v>17.321928094887365</v>
      </c>
      <c r="D20" s="1">
        <f t="shared" si="1"/>
        <v>5.2144199392957367</v>
      </c>
      <c r="E20">
        <f t="shared" si="2"/>
        <v>3.3219280948873631</v>
      </c>
    </row>
    <row r="21" spans="2:8">
      <c r="B21">
        <f t="shared" si="3"/>
        <v>327680</v>
      </c>
      <c r="C21" s="1">
        <f t="shared" si="0"/>
        <v>18.321928094887365</v>
      </c>
      <c r="D21" s="1">
        <f t="shared" si="1"/>
        <v>5.5154499349597179</v>
      </c>
      <c r="E21">
        <f t="shared" si="2"/>
        <v>3.3219280948873631</v>
      </c>
    </row>
    <row r="22" spans="2:8">
      <c r="B22">
        <f t="shared" si="3"/>
        <v>655360</v>
      </c>
      <c r="C22" s="1">
        <f t="shared" si="0"/>
        <v>19.321928094887365</v>
      </c>
      <c r="D22" s="1">
        <f t="shared" si="1"/>
        <v>5.8164799306236992</v>
      </c>
      <c r="E22">
        <f t="shared" si="2"/>
        <v>3.3219280948873626</v>
      </c>
    </row>
    <row r="23" spans="2:8">
      <c r="B23">
        <f t="shared" si="3"/>
        <v>1310720</v>
      </c>
      <c r="C23" s="1">
        <f t="shared" si="0"/>
        <v>20.321928094887365</v>
      </c>
      <c r="D23" s="1">
        <f t="shared" si="1"/>
        <v>6.1175099262876804</v>
      </c>
      <c r="E23">
        <f t="shared" si="2"/>
        <v>3.3219280948873626</v>
      </c>
    </row>
    <row r="28" spans="2:8">
      <c r="C28" t="s">
        <v>3</v>
      </c>
    </row>
    <row r="29" spans="2:8">
      <c r="B29" t="s">
        <v>0</v>
      </c>
      <c r="C29" t="s">
        <v>1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</row>
    <row r="30" spans="2:8">
      <c r="B30">
        <v>1</v>
      </c>
      <c r="C30" s="1">
        <f>LOG(B30, 2)</f>
        <v>0</v>
      </c>
      <c r="D30" s="1">
        <f>B30*C30</f>
        <v>0</v>
      </c>
      <c r="E30">
        <f>2^B30</f>
        <v>2</v>
      </c>
      <c r="F30">
        <f>B30^2</f>
        <v>1</v>
      </c>
      <c r="G30" s="1">
        <f>LOG(B30, 8)</f>
        <v>0</v>
      </c>
      <c r="H30" s="2">
        <f>G30*8</f>
        <v>0</v>
      </c>
    </row>
    <row r="31" spans="2:8">
      <c r="B31">
        <v>2</v>
      </c>
      <c r="C31" s="1">
        <f t="shared" ref="C31:C48" si="4">LOG(B31, 2)</f>
        <v>1</v>
      </c>
      <c r="D31" s="1">
        <f t="shared" ref="D31:D48" si="5">B31*C31</f>
        <v>2</v>
      </c>
      <c r="E31">
        <f t="shared" ref="E31:E48" si="6">2^B31</f>
        <v>4</v>
      </c>
      <c r="F31">
        <f t="shared" ref="F31:F48" si="7">B31^2</f>
        <v>4</v>
      </c>
      <c r="G31" s="1">
        <f t="shared" ref="G31:G48" si="8">LOG(B31, 8)</f>
        <v>0.33333333333333337</v>
      </c>
      <c r="H31" s="2">
        <f t="shared" ref="H31:H48" si="9">G31*8</f>
        <v>2.666666666666667</v>
      </c>
    </row>
    <row r="32" spans="2:8">
      <c r="B32">
        <v>4</v>
      </c>
      <c r="C32" s="1">
        <f t="shared" si="4"/>
        <v>2</v>
      </c>
      <c r="D32" s="1">
        <f t="shared" si="5"/>
        <v>8</v>
      </c>
      <c r="E32">
        <f t="shared" si="6"/>
        <v>16</v>
      </c>
      <c r="F32">
        <f t="shared" si="7"/>
        <v>16</v>
      </c>
      <c r="G32" s="1">
        <f t="shared" si="8"/>
        <v>0.66666666666666674</v>
      </c>
      <c r="H32" s="2">
        <f t="shared" si="9"/>
        <v>5.3333333333333339</v>
      </c>
    </row>
    <row r="33" spans="2:8">
      <c r="B33">
        <v>6</v>
      </c>
      <c r="C33" s="1">
        <f t="shared" si="4"/>
        <v>2.5849625007211561</v>
      </c>
      <c r="D33" s="1">
        <f t="shared" si="5"/>
        <v>15.509775004326936</v>
      </c>
      <c r="E33">
        <f t="shared" si="6"/>
        <v>64</v>
      </c>
      <c r="F33">
        <f t="shared" si="7"/>
        <v>36</v>
      </c>
      <c r="G33" s="1">
        <f t="shared" si="8"/>
        <v>0.8616541669070521</v>
      </c>
      <c r="H33" s="2">
        <f t="shared" si="9"/>
        <v>6.8932333352564168</v>
      </c>
    </row>
    <row r="34" spans="2:8">
      <c r="B34">
        <v>8</v>
      </c>
      <c r="C34" s="1">
        <f t="shared" si="4"/>
        <v>3</v>
      </c>
      <c r="D34" s="1">
        <f t="shared" si="5"/>
        <v>24</v>
      </c>
      <c r="E34">
        <f t="shared" si="6"/>
        <v>256</v>
      </c>
      <c r="F34">
        <f t="shared" si="7"/>
        <v>64</v>
      </c>
      <c r="G34" s="1">
        <f t="shared" si="8"/>
        <v>1</v>
      </c>
      <c r="H34" s="2">
        <f t="shared" si="9"/>
        <v>8</v>
      </c>
    </row>
    <row r="35" spans="2:8">
      <c r="B35">
        <v>10</v>
      </c>
      <c r="C35" s="1">
        <f t="shared" si="4"/>
        <v>3.3219280948873626</v>
      </c>
      <c r="D35" s="1">
        <f t="shared" si="5"/>
        <v>33.219280948873624</v>
      </c>
      <c r="E35">
        <f t="shared" si="6"/>
        <v>1024</v>
      </c>
      <c r="F35">
        <f t="shared" si="7"/>
        <v>100</v>
      </c>
      <c r="G35" s="1">
        <f t="shared" si="8"/>
        <v>1.1073093649624544</v>
      </c>
      <c r="H35" s="2">
        <f t="shared" si="9"/>
        <v>8.8584749196996349</v>
      </c>
    </row>
    <row r="36" spans="2:8">
      <c r="B36">
        <v>12</v>
      </c>
      <c r="C36" s="1">
        <f t="shared" si="4"/>
        <v>3.5849625007211565</v>
      </c>
      <c r="D36" s="1">
        <f t="shared" si="5"/>
        <v>43.01955000865388</v>
      </c>
      <c r="E36">
        <f t="shared" si="6"/>
        <v>4096</v>
      </c>
      <c r="F36">
        <f t="shared" si="7"/>
        <v>144</v>
      </c>
      <c r="G36" s="1">
        <f t="shared" si="8"/>
        <v>1.1949875002403856</v>
      </c>
      <c r="H36" s="2">
        <f t="shared" si="9"/>
        <v>9.5599000019230846</v>
      </c>
    </row>
    <row r="37" spans="2:8">
      <c r="B37">
        <v>14</v>
      </c>
      <c r="C37" s="1">
        <f t="shared" si="4"/>
        <v>3.8073549220576037</v>
      </c>
      <c r="D37" s="1">
        <f t="shared" si="5"/>
        <v>53.302968908806449</v>
      </c>
      <c r="E37">
        <f t="shared" si="6"/>
        <v>16384</v>
      </c>
      <c r="F37">
        <f t="shared" si="7"/>
        <v>196</v>
      </c>
      <c r="G37" s="1">
        <f t="shared" si="8"/>
        <v>1.2691183073525347</v>
      </c>
      <c r="H37" s="2">
        <f t="shared" si="9"/>
        <v>10.152946458820278</v>
      </c>
    </row>
    <row r="38" spans="2:8">
      <c r="B38">
        <v>16</v>
      </c>
      <c r="C38" s="1">
        <f t="shared" si="4"/>
        <v>4</v>
      </c>
      <c r="D38" s="1">
        <f t="shared" si="5"/>
        <v>64</v>
      </c>
      <c r="E38">
        <f>2^B38</f>
        <v>65536</v>
      </c>
      <c r="F38">
        <f t="shared" si="7"/>
        <v>256</v>
      </c>
      <c r="G38" s="1">
        <f t="shared" si="8"/>
        <v>1.3333333333333335</v>
      </c>
      <c r="H38" s="2">
        <f t="shared" si="9"/>
        <v>10.666666666666668</v>
      </c>
    </row>
    <row r="39" spans="2:8">
      <c r="B39">
        <v>18</v>
      </c>
      <c r="C39" s="1">
        <f t="shared" si="4"/>
        <v>4.1699250014423122</v>
      </c>
      <c r="D39" s="1">
        <f t="shared" si="5"/>
        <v>75.058650025961612</v>
      </c>
      <c r="E39">
        <f t="shared" si="6"/>
        <v>262144</v>
      </c>
      <c r="F39">
        <f t="shared" si="7"/>
        <v>324</v>
      </c>
      <c r="G39" s="1">
        <f t="shared" si="8"/>
        <v>1.3899750004807707</v>
      </c>
      <c r="H39" s="2">
        <f t="shared" si="9"/>
        <v>11.119800003846166</v>
      </c>
    </row>
    <row r="40" spans="2:8">
      <c r="B40">
        <v>20</v>
      </c>
      <c r="C40" s="1">
        <f t="shared" si="4"/>
        <v>4.3219280948873626</v>
      </c>
      <c r="D40" s="1">
        <f t="shared" si="5"/>
        <v>86.438561897747249</v>
      </c>
      <c r="E40">
        <f t="shared" si="6"/>
        <v>1048576</v>
      </c>
      <c r="F40">
        <f t="shared" si="7"/>
        <v>400</v>
      </c>
      <c r="G40" s="1">
        <f t="shared" si="8"/>
        <v>1.4406426982957876</v>
      </c>
      <c r="H40" s="2">
        <f t="shared" si="9"/>
        <v>11.525141586366301</v>
      </c>
    </row>
    <row r="41" spans="2:8">
      <c r="B41">
        <v>22</v>
      </c>
      <c r="C41" s="1">
        <f t="shared" si="4"/>
        <v>4.4594316186372973</v>
      </c>
      <c r="D41" s="1">
        <f t="shared" si="5"/>
        <v>98.107495610020536</v>
      </c>
      <c r="E41">
        <f t="shared" si="6"/>
        <v>4194304</v>
      </c>
      <c r="F41">
        <f t="shared" si="7"/>
        <v>484</v>
      </c>
      <c r="G41" s="1">
        <f t="shared" si="8"/>
        <v>1.4864772062124327</v>
      </c>
      <c r="H41" s="2">
        <f t="shared" si="9"/>
        <v>11.891817649699462</v>
      </c>
    </row>
    <row r="42" spans="2:8">
      <c r="B42">
        <v>24</v>
      </c>
      <c r="C42" s="1">
        <f t="shared" si="4"/>
        <v>4.584962500721157</v>
      </c>
      <c r="D42" s="1">
        <f t="shared" si="5"/>
        <v>110.03910001730776</v>
      </c>
      <c r="E42">
        <f t="shared" si="6"/>
        <v>16777216</v>
      </c>
      <c r="F42">
        <f t="shared" si="7"/>
        <v>576</v>
      </c>
      <c r="G42" s="1">
        <f t="shared" si="8"/>
        <v>1.5283208335737188</v>
      </c>
      <c r="H42" s="2">
        <f t="shared" si="9"/>
        <v>12.226566668589751</v>
      </c>
    </row>
    <row r="43" spans="2:8">
      <c r="B43">
        <v>26</v>
      </c>
      <c r="C43" s="1">
        <f t="shared" si="4"/>
        <v>4.7004397181410926</v>
      </c>
      <c r="D43" s="1">
        <f t="shared" si="5"/>
        <v>122.2114326716684</v>
      </c>
      <c r="E43">
        <f t="shared" si="6"/>
        <v>67108864</v>
      </c>
      <c r="F43">
        <f t="shared" si="7"/>
        <v>676</v>
      </c>
      <c r="G43" s="1">
        <f t="shared" si="8"/>
        <v>1.5668132393803642</v>
      </c>
      <c r="H43" s="2">
        <f t="shared" si="9"/>
        <v>12.534505915042914</v>
      </c>
    </row>
    <row r="44" spans="2:8">
      <c r="B44">
        <v>28</v>
      </c>
      <c r="C44" s="1">
        <f t="shared" si="4"/>
        <v>4.8073549220576037</v>
      </c>
      <c r="D44" s="1">
        <f t="shared" si="5"/>
        <v>134.6059378176129</v>
      </c>
      <c r="E44">
        <f t="shared" si="6"/>
        <v>268435456</v>
      </c>
      <c r="F44">
        <f t="shared" si="7"/>
        <v>784</v>
      </c>
      <c r="G44" s="1">
        <f t="shared" si="8"/>
        <v>1.6024516406858682</v>
      </c>
      <c r="H44" s="2">
        <f t="shared" si="9"/>
        <v>12.819613125486946</v>
      </c>
    </row>
    <row r="45" spans="2:8">
      <c r="B45">
        <v>30</v>
      </c>
      <c r="C45" s="1">
        <f t="shared" si="4"/>
        <v>4.9068905956085187</v>
      </c>
      <c r="D45" s="1">
        <f t="shared" si="5"/>
        <v>147.20671786825557</v>
      </c>
      <c r="E45">
        <f t="shared" si="6"/>
        <v>1073741824</v>
      </c>
      <c r="F45">
        <f t="shared" si="7"/>
        <v>900</v>
      </c>
      <c r="G45" s="1">
        <f t="shared" si="8"/>
        <v>1.635630198536173</v>
      </c>
      <c r="H45" s="2">
        <f t="shared" si="9"/>
        <v>13.085041588289384</v>
      </c>
    </row>
    <row r="46" spans="2:8">
      <c r="B46">
        <v>32</v>
      </c>
      <c r="C46" s="1">
        <f t="shared" si="4"/>
        <v>5</v>
      </c>
      <c r="D46" s="1">
        <f t="shared" si="5"/>
        <v>160</v>
      </c>
      <c r="E46">
        <f t="shared" si="6"/>
        <v>4294967296</v>
      </c>
      <c r="F46">
        <f t="shared" si="7"/>
        <v>1024</v>
      </c>
      <c r="G46" s="1">
        <f t="shared" si="8"/>
        <v>1.6666666666666667</v>
      </c>
      <c r="H46" s="2">
        <f t="shared" si="9"/>
        <v>13.333333333333334</v>
      </c>
    </row>
    <row r="47" spans="2:8">
      <c r="B47">
        <v>34</v>
      </c>
      <c r="C47" s="1">
        <f t="shared" si="4"/>
        <v>5.08746284125034</v>
      </c>
      <c r="D47" s="1">
        <f t="shared" si="5"/>
        <v>172.97373660251156</v>
      </c>
      <c r="E47">
        <f t="shared" si="6"/>
        <v>17179869184</v>
      </c>
      <c r="F47">
        <f t="shared" si="7"/>
        <v>1156</v>
      </c>
      <c r="G47" s="1">
        <f t="shared" si="8"/>
        <v>1.6958209470834467</v>
      </c>
      <c r="H47" s="2">
        <f t="shared" si="9"/>
        <v>13.566567576667573</v>
      </c>
    </row>
    <row r="48" spans="2:8">
      <c r="B48">
        <v>36</v>
      </c>
      <c r="C48" s="1">
        <f t="shared" si="4"/>
        <v>5.1699250014423122</v>
      </c>
      <c r="D48" s="1">
        <f t="shared" si="5"/>
        <v>186.11730005192322</v>
      </c>
      <c r="E48">
        <f t="shared" si="6"/>
        <v>68719476736</v>
      </c>
      <c r="F48">
        <f t="shared" si="7"/>
        <v>1296</v>
      </c>
      <c r="G48" s="1">
        <f t="shared" si="8"/>
        <v>1.7233083338141042</v>
      </c>
      <c r="H48" s="2">
        <f t="shared" si="9"/>
        <v>13.786466670512834</v>
      </c>
    </row>
    <row r="59" spans="2:4">
      <c r="C59">
        <f>LOG(17,2)</f>
        <v>4.08746284125034</v>
      </c>
    </row>
    <row r="61" spans="2:4">
      <c r="B61" t="s">
        <v>0</v>
      </c>
      <c r="C61" t="s">
        <v>10</v>
      </c>
      <c r="D61" t="s">
        <v>11</v>
      </c>
    </row>
    <row r="62" spans="2:4">
      <c r="B62">
        <v>1</v>
      </c>
      <c r="C62" s="1">
        <f>LOG(B62^C$59, 2)</f>
        <v>0</v>
      </c>
      <c r="D62" s="1">
        <f>LOG(17^(LOG(B62,2)),2)</f>
        <v>0</v>
      </c>
    </row>
    <row r="63" spans="2:4">
      <c r="B63">
        <v>2</v>
      </c>
      <c r="C63" s="1">
        <f t="shared" ref="C63:C80" si="10">LOG(B63^C$59, 2)</f>
        <v>4.08746284125034</v>
      </c>
      <c r="D63" s="1">
        <f t="shared" ref="D63:D80" si="11">LOG(17^(LOG(B63,2)),2)</f>
        <v>4.08746284125034</v>
      </c>
    </row>
    <row r="64" spans="2:4">
      <c r="B64">
        <v>4</v>
      </c>
      <c r="C64" s="1">
        <f t="shared" si="10"/>
        <v>8.17492568250068</v>
      </c>
      <c r="D64" s="1">
        <f t="shared" si="11"/>
        <v>8.17492568250068</v>
      </c>
    </row>
    <row r="65" spans="2:4">
      <c r="B65">
        <v>6</v>
      </c>
      <c r="C65" s="1">
        <f t="shared" si="10"/>
        <v>10.565938167723282</v>
      </c>
      <c r="D65" s="1">
        <f t="shared" si="11"/>
        <v>10.56593816772328</v>
      </c>
    </row>
    <row r="66" spans="2:4">
      <c r="B66">
        <v>8</v>
      </c>
      <c r="C66" s="1">
        <f t="shared" si="10"/>
        <v>12.262388523751021</v>
      </c>
      <c r="D66" s="1">
        <f t="shared" si="11"/>
        <v>12.262388523751017</v>
      </c>
    </row>
    <row r="67" spans="2:4">
      <c r="B67">
        <v>10</v>
      </c>
      <c r="C67" s="1">
        <f t="shared" si="10"/>
        <v>13.57825764915763</v>
      </c>
      <c r="D67" s="1">
        <f t="shared" si="11"/>
        <v>13.578257649157628</v>
      </c>
    </row>
    <row r="68" spans="2:4">
      <c r="B68">
        <v>12</v>
      </c>
      <c r="C68" s="1">
        <f t="shared" si="10"/>
        <v>14.653401008973622</v>
      </c>
      <c r="D68" s="1">
        <f t="shared" si="11"/>
        <v>14.653401008973621</v>
      </c>
    </row>
    <row r="69" spans="2:4">
      <c r="B69">
        <v>14</v>
      </c>
      <c r="C69" s="1">
        <f t="shared" si="10"/>
        <v>15.562421767362039</v>
      </c>
      <c r="D69" s="1">
        <f t="shared" si="11"/>
        <v>15.562421767362038</v>
      </c>
    </row>
    <row r="70" spans="2:4">
      <c r="B70">
        <v>16</v>
      </c>
      <c r="C70" s="1">
        <f t="shared" si="10"/>
        <v>16.34985136500136</v>
      </c>
      <c r="D70" s="1">
        <f t="shared" si="11"/>
        <v>16.34985136500136</v>
      </c>
    </row>
    <row r="71" spans="2:4">
      <c r="B71">
        <v>18</v>
      </c>
      <c r="C71" s="1">
        <f t="shared" si="10"/>
        <v>17.044413494196224</v>
      </c>
      <c r="D71" s="1">
        <f t="shared" si="11"/>
        <v>17.04441349419622</v>
      </c>
    </row>
    <row r="72" spans="2:4">
      <c r="B72">
        <v>20</v>
      </c>
      <c r="C72" s="1">
        <f t="shared" si="10"/>
        <v>17.665720490407967</v>
      </c>
      <c r="D72" s="1">
        <f t="shared" si="11"/>
        <v>17.665720490407967</v>
      </c>
    </row>
    <row r="73" spans="2:4">
      <c r="B73">
        <v>22</v>
      </c>
      <c r="C73" s="1">
        <f t="shared" si="10"/>
        <v>18.22776103427681</v>
      </c>
      <c r="D73" s="1">
        <f t="shared" si="11"/>
        <v>18.227761034276806</v>
      </c>
    </row>
    <row r="74" spans="2:4">
      <c r="B74">
        <v>24</v>
      </c>
      <c r="C74" s="1">
        <f t="shared" si="10"/>
        <v>18.74086385022396</v>
      </c>
      <c r="D74" s="1">
        <f t="shared" si="11"/>
        <v>18.740863850223963</v>
      </c>
    </row>
    <row r="75" spans="2:4">
      <c r="B75">
        <v>26</v>
      </c>
      <c r="C75" s="1">
        <f t="shared" si="10"/>
        <v>19.212872685438938</v>
      </c>
      <c r="D75" s="1">
        <f t="shared" si="11"/>
        <v>19.212872685438935</v>
      </c>
    </row>
    <row r="76" spans="2:4">
      <c r="B76">
        <v>28</v>
      </c>
      <c r="C76" s="1">
        <f t="shared" si="10"/>
        <v>19.649884608612382</v>
      </c>
      <c r="D76" s="1">
        <f t="shared" si="11"/>
        <v>19.649884608612378</v>
      </c>
    </row>
    <row r="77" spans="2:4">
      <c r="B77">
        <v>30</v>
      </c>
      <c r="C77" s="1">
        <f t="shared" si="10"/>
        <v>20.056732975630567</v>
      </c>
      <c r="D77" s="1">
        <f t="shared" si="11"/>
        <v>20.056732975630567</v>
      </c>
    </row>
    <row r="78" spans="2:4">
      <c r="B78">
        <v>32</v>
      </c>
      <c r="C78" s="1">
        <f t="shared" si="10"/>
        <v>20.437314206251699</v>
      </c>
      <c r="D78" s="1">
        <f t="shared" si="11"/>
        <v>20.437314206251695</v>
      </c>
    </row>
    <row r="79" spans="2:4">
      <c r="B79">
        <v>34</v>
      </c>
      <c r="C79" s="1">
        <f t="shared" si="10"/>
        <v>20.794815319852642</v>
      </c>
      <c r="D79" s="1">
        <f t="shared" si="11"/>
        <v>20.794815319852642</v>
      </c>
    </row>
    <row r="80" spans="2:4">
      <c r="B80">
        <v>36</v>
      </c>
      <c r="C80" s="1">
        <f t="shared" si="10"/>
        <v>21.131876335446563</v>
      </c>
      <c r="D80" s="1">
        <f t="shared" si="11"/>
        <v>21.13187633544656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2016-11-15T20:20:08Z</dcterms:created>
  <dcterms:modified xsi:type="dcterms:W3CDTF">2016-11-16T02:48:56Z</dcterms:modified>
</cp:coreProperties>
</file>