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questao 1" sheetId="1" r:id="rId1"/>
    <sheet name="questao 2" sheetId="2" r:id="rId2"/>
    <sheet name="questao 3" sheetId="3" r:id="rId3"/>
    <sheet name="questao 4" sheetId="4" r:id="rId4"/>
  </sheets>
  <calcPr calcId="145621"/>
</workbook>
</file>

<file path=xl/calcChain.xml><?xml version="1.0" encoding="utf-8"?>
<calcChain xmlns="http://schemas.openxmlformats.org/spreadsheetml/2006/main">
  <c r="N10" i="4" l="1"/>
  <c r="N8" i="4"/>
  <c r="F17" i="4"/>
  <c r="F14" i="4"/>
  <c r="F11" i="4"/>
  <c r="D17" i="4"/>
  <c r="D14" i="4"/>
  <c r="D11" i="4"/>
  <c r="B14" i="4" l="1"/>
  <c r="B11" i="4"/>
  <c r="B17" i="4"/>
  <c r="H7" i="3"/>
  <c r="H3" i="3"/>
  <c r="G7" i="3"/>
  <c r="G3" i="3"/>
  <c r="F14" i="3"/>
  <c r="D16" i="3"/>
  <c r="B16" i="3"/>
  <c r="F7" i="3"/>
  <c r="F3" i="3"/>
  <c r="B14" i="3"/>
  <c r="D9" i="2"/>
  <c r="D11" i="2"/>
  <c r="C9" i="2"/>
  <c r="E4" i="2"/>
  <c r="E5" i="2"/>
  <c r="E6" i="2"/>
  <c r="E7" i="2"/>
  <c r="E3" i="2"/>
</calcChain>
</file>

<file path=xl/sharedStrings.xml><?xml version="1.0" encoding="utf-8"?>
<sst xmlns="http://schemas.openxmlformats.org/spreadsheetml/2006/main" count="39" uniqueCount="31">
  <si>
    <t>Preco atual</t>
  </si>
  <si>
    <t>Media de vendas</t>
  </si>
  <si>
    <t>cidade</t>
  </si>
  <si>
    <t>veiculos</t>
  </si>
  <si>
    <t>acidentes</t>
  </si>
  <si>
    <t>tx acid/veic</t>
  </si>
  <si>
    <t>média</t>
  </si>
  <si>
    <t>média (&lt; 2000)</t>
  </si>
  <si>
    <t>time</t>
  </si>
  <si>
    <t>idade</t>
  </si>
  <si>
    <t>idade &lt; 20</t>
  </si>
  <si>
    <t>média idades</t>
  </si>
  <si>
    <t>médias</t>
  </si>
  <si>
    <t>&gt; 75kg</t>
  </si>
  <si>
    <t>&lt; 20 anos</t>
  </si>
  <si>
    <t>altura média</t>
  </si>
  <si>
    <t>n</t>
  </si>
  <si>
    <t>Maior</t>
  </si>
  <si>
    <t>Menor</t>
  </si>
  <si>
    <t>Média</t>
  </si>
  <si>
    <t>Teste #1</t>
  </si>
  <si>
    <t>Teste #2</t>
  </si>
  <si>
    <t>Nenhum valor lido</t>
  </si>
  <si>
    <t>Teste #3</t>
  </si>
  <si>
    <t>numero invalido!</t>
  </si>
  <si>
    <t>Media</t>
  </si>
  <si>
    <t xml:space="preserve">media = </t>
  </si>
  <si>
    <t>S</t>
  </si>
  <si>
    <t>qtd</t>
  </si>
  <si>
    <t>altura (m)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</si>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</sst>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43" fontId="0" fillId="0" borderId="0" xfId="1" applyFont="1"/>
    <xf numFmtId="10" fontId="0" fillId="0" borderId="0" xfId="2" applyNumberFormat="1" applyFont="1"/>
    <xf numFmtId="10" fontId="0" fillId="5" borderId="0" xfId="2" applyNumberFormat="1" applyFont="1" applyFill="1"/>
    <xf numFmtId="0" fontId="0" fillId="5" borderId="0" xfId="0" applyFill="1"/>
    <xf numFmtId="0" fontId="0" fillId="6" borderId="0" xfId="0" applyFill="1"/>
    <xf numFmtId="10" fontId="0" fillId="6" borderId="0" xfId="2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43" fontId="0" fillId="4" borderId="0" xfId="1" applyFont="1" applyFill="1"/>
    <xf numFmtId="10" fontId="0" fillId="4" borderId="0" xfId="2" applyNumberFormat="1" applyFont="1" applyFill="1"/>
    <xf numFmtId="0" fontId="0" fillId="2" borderId="0" xfId="0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3" fontId="0" fillId="9" borderId="0" xfId="1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D7" sqref="D7"/>
    </sheetView>
  </sheetViews>
  <sheetFormatPr defaultRowHeight="15" x14ac:dyDescent="0.25"/>
  <cols>
    <col min="1" max="1" width="18.7109375" customWidth="1"/>
    <col min="2" max="2" width="19.140625" customWidth="1"/>
    <col min="3" max="4" width="12.42578125" bestFit="1" customWidth="1"/>
  </cols>
  <sheetData>
    <row r="2" spans="1:2" x14ac:dyDescent="0.25">
      <c r="A2" t="s">
        <v>1</v>
      </c>
      <c r="B2" t="s">
        <v>0</v>
      </c>
    </row>
    <row r="3" spans="1:2" x14ac:dyDescent="0.25">
      <c r="A3">
        <v>400</v>
      </c>
      <c r="B3">
        <v>25</v>
      </c>
    </row>
    <row r="4" spans="1:2" x14ac:dyDescent="0.25">
      <c r="A4">
        <v>400</v>
      </c>
      <c r="B4">
        <v>30</v>
      </c>
    </row>
    <row r="5" spans="1:2" x14ac:dyDescent="0.25">
      <c r="A5">
        <v>400</v>
      </c>
      <c r="B5">
        <v>80</v>
      </c>
    </row>
    <row r="6" spans="1:2" x14ac:dyDescent="0.25">
      <c r="A6">
        <v>400</v>
      </c>
      <c r="B6">
        <v>100</v>
      </c>
    </row>
    <row r="7" spans="1:2" x14ac:dyDescent="0.25">
      <c r="A7" s="2">
        <v>500</v>
      </c>
      <c r="B7" s="2">
        <v>25</v>
      </c>
    </row>
    <row r="8" spans="1:2" x14ac:dyDescent="0.25">
      <c r="A8" s="2">
        <v>500</v>
      </c>
      <c r="B8" s="2">
        <v>30</v>
      </c>
    </row>
    <row r="9" spans="1:2" x14ac:dyDescent="0.25">
      <c r="A9" s="2">
        <v>500</v>
      </c>
      <c r="B9" s="2">
        <v>80</v>
      </c>
    </row>
    <row r="10" spans="1:2" x14ac:dyDescent="0.25">
      <c r="A10" s="2">
        <v>500</v>
      </c>
      <c r="B10" s="2">
        <v>100</v>
      </c>
    </row>
    <row r="11" spans="1:2" x14ac:dyDescent="0.25">
      <c r="A11" s="1">
        <v>1200</v>
      </c>
      <c r="B11">
        <v>25</v>
      </c>
    </row>
    <row r="12" spans="1:2" x14ac:dyDescent="0.25">
      <c r="A12" s="1">
        <v>1200</v>
      </c>
      <c r="B12">
        <v>30</v>
      </c>
    </row>
    <row r="13" spans="1:2" x14ac:dyDescent="0.25">
      <c r="A13" s="1">
        <v>1200</v>
      </c>
      <c r="B13">
        <v>80</v>
      </c>
    </row>
    <row r="14" spans="1:2" x14ac:dyDescent="0.25">
      <c r="A14" s="1">
        <v>1200</v>
      </c>
      <c r="B14">
        <v>100</v>
      </c>
    </row>
    <row r="15" spans="1:2" x14ac:dyDescent="0.25">
      <c r="A15" s="2">
        <v>1500</v>
      </c>
      <c r="B15" s="2">
        <v>25</v>
      </c>
    </row>
    <row r="16" spans="1:2" x14ac:dyDescent="0.25">
      <c r="A16" s="2">
        <v>1500</v>
      </c>
      <c r="B16" s="2">
        <v>30</v>
      </c>
    </row>
    <row r="17" spans="1:2" x14ac:dyDescent="0.25">
      <c r="A17" s="2">
        <v>1500</v>
      </c>
      <c r="B17" s="2">
        <v>80</v>
      </c>
    </row>
    <row r="18" spans="1:2" x14ac:dyDescent="0.25">
      <c r="A18" s="2">
        <v>1500</v>
      </c>
      <c r="B18" s="2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3" sqref="E13"/>
    </sheetView>
  </sheetViews>
  <sheetFormatPr defaultRowHeight="15" x14ac:dyDescent="0.25"/>
  <cols>
    <col min="3" max="3" width="9.5703125" bestFit="1" customWidth="1"/>
    <col min="5" max="5" width="11.28515625" bestFit="1" customWidth="1"/>
  </cols>
  <sheetData>
    <row r="2" spans="2:5" x14ac:dyDescent="0.25">
      <c r="B2" t="s">
        <v>2</v>
      </c>
      <c r="C2" t="s">
        <v>3</v>
      </c>
      <c r="D2" t="s">
        <v>4</v>
      </c>
      <c r="E2" t="s">
        <v>5</v>
      </c>
    </row>
    <row r="3" spans="2:5" x14ac:dyDescent="0.25">
      <c r="B3">
        <v>1</v>
      </c>
      <c r="C3">
        <v>2000</v>
      </c>
      <c r="D3">
        <v>120</v>
      </c>
      <c r="E3" s="4">
        <f>D3/C3</f>
        <v>0.06</v>
      </c>
    </row>
    <row r="4" spans="2:5" x14ac:dyDescent="0.25">
      <c r="B4">
        <v>2</v>
      </c>
      <c r="C4">
        <v>5000</v>
      </c>
      <c r="D4">
        <v>350</v>
      </c>
      <c r="E4" s="4">
        <f t="shared" ref="E4:E7" si="0">D4/C4</f>
        <v>7.0000000000000007E-2</v>
      </c>
    </row>
    <row r="5" spans="2:5" x14ac:dyDescent="0.25">
      <c r="B5" s="6">
        <v>3</v>
      </c>
      <c r="C5">
        <v>1500</v>
      </c>
      <c r="D5">
        <v>186</v>
      </c>
      <c r="E5" s="5">
        <f t="shared" si="0"/>
        <v>0.124</v>
      </c>
    </row>
    <row r="6" spans="2:5" x14ac:dyDescent="0.25">
      <c r="B6" s="7">
        <v>4</v>
      </c>
      <c r="C6">
        <v>1800</v>
      </c>
      <c r="D6">
        <v>35</v>
      </c>
      <c r="E6" s="8">
        <f t="shared" si="0"/>
        <v>1.9444444444444445E-2</v>
      </c>
    </row>
    <row r="7" spans="2:5" x14ac:dyDescent="0.25">
      <c r="B7">
        <v>5</v>
      </c>
      <c r="C7">
        <v>1686</v>
      </c>
      <c r="D7">
        <v>146</v>
      </c>
      <c r="E7" s="4">
        <f t="shared" si="0"/>
        <v>8.6595492289442466E-2</v>
      </c>
    </row>
    <row r="9" spans="2:5" x14ac:dyDescent="0.25">
      <c r="B9" t="s">
        <v>6</v>
      </c>
      <c r="C9" s="3">
        <f>AVERAGE(C3:C7)</f>
        <v>2397.1999999999998</v>
      </c>
      <c r="D9" s="3">
        <f>AVERAGE(D3:D7)</f>
        <v>167.4</v>
      </c>
    </row>
    <row r="11" spans="2:5" x14ac:dyDescent="0.25">
      <c r="C11" s="9" t="s">
        <v>7</v>
      </c>
      <c r="D11" s="3">
        <f>AVERAGEIFS(D3:D7,C3:C7,"&lt;2000")</f>
        <v>122.33333333333333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zoomScale="145" zoomScaleNormal="145" workbookViewId="0">
      <selection activeCell="C26" sqref="C26"/>
    </sheetView>
  </sheetViews>
  <sheetFormatPr defaultRowHeight="15" x14ac:dyDescent="0.25"/>
  <cols>
    <col min="1" max="1" width="9.140625" style="11"/>
    <col min="6" max="6" width="12.85546875" bestFit="1" customWidth="1"/>
  </cols>
  <sheetData>
    <row r="2" spans="1:8" x14ac:dyDescent="0.25">
      <c r="A2" s="11" t="s">
        <v>8</v>
      </c>
      <c r="B2" t="s">
        <v>9</v>
      </c>
      <c r="C2" t="s">
        <v>30</v>
      </c>
      <c r="D2" t="s">
        <v>29</v>
      </c>
      <c r="F2" t="s">
        <v>11</v>
      </c>
      <c r="G2" t="s">
        <v>14</v>
      </c>
      <c r="H2" t="s">
        <v>15</v>
      </c>
    </row>
    <row r="3" spans="1:8" x14ac:dyDescent="0.25">
      <c r="A3" s="20">
        <v>1</v>
      </c>
      <c r="B3">
        <v>25</v>
      </c>
      <c r="C3">
        <v>80</v>
      </c>
      <c r="D3">
        <v>1.64</v>
      </c>
      <c r="F3" s="21">
        <f>AVERAGE(B3:B6)</f>
        <v>20.666666666666668</v>
      </c>
      <c r="G3" s="22">
        <f>COUNTIFS(B3:B6,"&lt;20")</f>
        <v>2</v>
      </c>
      <c r="H3" s="19">
        <f>AVERAGE(D3:D6)</f>
        <v>1.66</v>
      </c>
    </row>
    <row r="4" spans="1:8" x14ac:dyDescent="0.25">
      <c r="A4" s="20"/>
      <c r="B4">
        <v>18</v>
      </c>
      <c r="C4">
        <v>70</v>
      </c>
      <c r="D4">
        <v>1.71</v>
      </c>
      <c r="F4" s="21"/>
      <c r="G4" s="22"/>
      <c r="H4" s="19"/>
    </row>
    <row r="5" spans="1:8" x14ac:dyDescent="0.25">
      <c r="A5" s="20"/>
      <c r="B5">
        <v>19</v>
      </c>
      <c r="C5">
        <v>74</v>
      </c>
      <c r="D5">
        <v>1.63</v>
      </c>
      <c r="F5" s="21"/>
      <c r="G5" s="22"/>
      <c r="H5" s="19"/>
    </row>
    <row r="6" spans="1:8" x14ac:dyDescent="0.25">
      <c r="A6" s="20"/>
      <c r="F6" s="21"/>
      <c r="G6" s="22"/>
      <c r="H6" s="19"/>
    </row>
    <row r="7" spans="1:8" x14ac:dyDescent="0.25">
      <c r="A7" s="20">
        <v>2</v>
      </c>
      <c r="B7">
        <v>24</v>
      </c>
      <c r="C7">
        <v>82</v>
      </c>
      <c r="D7">
        <v>1.64</v>
      </c>
      <c r="F7" s="21">
        <f>AVERAGE(B7:B10)</f>
        <v>21.666666666666668</v>
      </c>
      <c r="G7" s="22">
        <f>COUNTIFS(B7:B10,"&lt;20")</f>
        <v>1</v>
      </c>
      <c r="H7" s="19">
        <f>AVERAGE(D7:D10)</f>
        <v>1.66</v>
      </c>
    </row>
    <row r="8" spans="1:8" x14ac:dyDescent="0.25">
      <c r="A8" s="20"/>
      <c r="B8">
        <v>19</v>
      </c>
      <c r="C8">
        <v>77</v>
      </c>
      <c r="D8">
        <v>1.71</v>
      </c>
      <c r="F8" s="21"/>
      <c r="G8" s="22"/>
      <c r="H8" s="19"/>
    </row>
    <row r="9" spans="1:8" x14ac:dyDescent="0.25">
      <c r="A9" s="20"/>
      <c r="B9">
        <v>22</v>
      </c>
      <c r="C9">
        <v>67</v>
      </c>
      <c r="D9">
        <v>1.63</v>
      </c>
      <c r="F9" s="21"/>
      <c r="G9" s="22"/>
      <c r="H9" s="19"/>
    </row>
    <row r="10" spans="1:8" x14ac:dyDescent="0.25">
      <c r="A10" s="20"/>
      <c r="F10" s="21"/>
      <c r="G10" s="22"/>
      <c r="H10" s="19"/>
    </row>
    <row r="13" spans="1:8" x14ac:dyDescent="0.25">
      <c r="B13" t="s">
        <v>10</v>
      </c>
      <c r="F13" t="s">
        <v>13</v>
      </c>
    </row>
    <row r="14" spans="1:8" x14ac:dyDescent="0.25">
      <c r="B14" s="12">
        <f>COUNTIFS(B3:B10,"&lt;20")</f>
        <v>3</v>
      </c>
      <c r="F14" s="14">
        <f>COUNTIFS(C3:C10,"&gt;=75")/COUNT(C3:C10)</f>
        <v>0.5</v>
      </c>
    </row>
    <row r="16" spans="1:8" x14ac:dyDescent="0.25">
      <c r="A16" s="11" t="s">
        <v>12</v>
      </c>
      <c r="B16" s="13">
        <f>AVERAGE(B3:B10)</f>
        <v>21.166666666666668</v>
      </c>
      <c r="D16" s="13">
        <f t="shared" ref="C16:D16" si="0">AVERAGE(D3:D10)</f>
        <v>1.6599999999999995</v>
      </c>
    </row>
  </sheetData>
  <mergeCells count="8">
    <mergeCell ref="H3:H6"/>
    <mergeCell ref="H7:H10"/>
    <mergeCell ref="A3:A6"/>
    <mergeCell ref="A7:A10"/>
    <mergeCell ref="F3:F6"/>
    <mergeCell ref="F7:F10"/>
    <mergeCell ref="G3:G6"/>
    <mergeCell ref="G7:G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opLeftCell="L1" zoomScale="145" zoomScaleNormal="145" workbookViewId="0">
      <selection activeCell="N10" sqref="N10"/>
    </sheetView>
  </sheetViews>
  <sheetFormatPr defaultRowHeight="15" x14ac:dyDescent="0.25"/>
  <cols>
    <col min="2" max="2" width="9.140625" style="10"/>
    <col min="14" max="14" width="9.140625" style="10"/>
  </cols>
  <sheetData>
    <row r="1" spans="2:15" x14ac:dyDescent="0.25">
      <c r="B1" s="10" t="s">
        <v>20</v>
      </c>
      <c r="D1" t="s">
        <v>21</v>
      </c>
      <c r="F1" s="10" t="s">
        <v>23</v>
      </c>
      <c r="N1" s="10" t="s">
        <v>27</v>
      </c>
      <c r="O1" t="s">
        <v>28</v>
      </c>
    </row>
    <row r="2" spans="2:15" x14ac:dyDescent="0.25">
      <c r="B2" s="18" t="s">
        <v>16</v>
      </c>
      <c r="D2" s="18" t="s">
        <v>16</v>
      </c>
      <c r="F2" s="18" t="s">
        <v>16</v>
      </c>
    </row>
    <row r="3" spans="2:15" x14ac:dyDescent="0.25">
      <c r="B3" s="10">
        <v>45</v>
      </c>
      <c r="D3" s="10">
        <v>0</v>
      </c>
      <c r="F3" s="10">
        <v>45</v>
      </c>
      <c r="M3" t="s">
        <v>25</v>
      </c>
      <c r="N3" s="10">
        <v>2</v>
      </c>
      <c r="O3">
        <v>1</v>
      </c>
    </row>
    <row r="4" spans="2:15" x14ac:dyDescent="0.25">
      <c r="B4" s="10">
        <v>2</v>
      </c>
      <c r="F4" s="10">
        <v>2</v>
      </c>
      <c r="N4" s="10">
        <v>3</v>
      </c>
      <c r="O4">
        <v>2</v>
      </c>
    </row>
    <row r="5" spans="2:15" x14ac:dyDescent="0.25">
      <c r="B5" s="10">
        <v>6</v>
      </c>
      <c r="F5" s="10">
        <v>-6</v>
      </c>
      <c r="G5" t="s">
        <v>24</v>
      </c>
      <c r="N5" s="10">
        <v>7</v>
      </c>
      <c r="O5">
        <v>3</v>
      </c>
    </row>
    <row r="6" spans="2:15" x14ac:dyDescent="0.25">
      <c r="B6" s="10">
        <v>22</v>
      </c>
      <c r="F6" s="10">
        <v>22</v>
      </c>
      <c r="N6" s="10">
        <v>1</v>
      </c>
      <c r="O6">
        <v>4</v>
      </c>
    </row>
    <row r="7" spans="2:15" x14ac:dyDescent="0.25">
      <c r="B7" s="10">
        <v>56</v>
      </c>
      <c r="F7" s="10">
        <v>56</v>
      </c>
      <c r="N7" s="10">
        <v>6</v>
      </c>
      <c r="O7">
        <v>5</v>
      </c>
    </row>
    <row r="8" spans="2:15" x14ac:dyDescent="0.25">
      <c r="B8" s="10">
        <v>788</v>
      </c>
      <c r="F8" s="10">
        <v>788</v>
      </c>
      <c r="N8" s="25">
        <f>SUM(N3:N7)</f>
        <v>19</v>
      </c>
    </row>
    <row r="9" spans="2:15" x14ac:dyDescent="0.25">
      <c r="B9" s="17">
        <v>0</v>
      </c>
      <c r="F9" s="17">
        <v>0</v>
      </c>
    </row>
    <row r="10" spans="2:15" x14ac:dyDescent="0.25">
      <c r="B10" t="s">
        <v>17</v>
      </c>
      <c r="D10" t="s">
        <v>17</v>
      </c>
      <c r="F10" t="s">
        <v>17</v>
      </c>
      <c r="M10" t="s">
        <v>26</v>
      </c>
      <c r="N10" s="10">
        <f>N8/O7</f>
        <v>3.8</v>
      </c>
    </row>
    <row r="11" spans="2:15" x14ac:dyDescent="0.25">
      <c r="B11" s="15">
        <f>LARGE(B3:B8,1)</f>
        <v>788</v>
      </c>
      <c r="D11" s="23">
        <f>LARGE(D3:D8,1)</f>
        <v>0</v>
      </c>
      <c r="F11" s="15">
        <f>LARGE(F3:F8,1)</f>
        <v>788</v>
      </c>
    </row>
    <row r="12" spans="2:15" x14ac:dyDescent="0.25">
      <c r="D12" s="10"/>
      <c r="F12" s="10"/>
    </row>
    <row r="13" spans="2:15" x14ac:dyDescent="0.25">
      <c r="B13" t="s">
        <v>18</v>
      </c>
      <c r="D13" t="s">
        <v>18</v>
      </c>
      <c r="F13" t="s">
        <v>18</v>
      </c>
    </row>
    <row r="14" spans="2:15" x14ac:dyDescent="0.25">
      <c r="B14" s="15">
        <f>SMALL(B3:B8,1)</f>
        <v>2</v>
      </c>
      <c r="D14" s="23">
        <f>SMALL(D3:D8,1)</f>
        <v>0</v>
      </c>
      <c r="F14" s="15">
        <f>F4</f>
        <v>2</v>
      </c>
    </row>
    <row r="15" spans="2:15" x14ac:dyDescent="0.25">
      <c r="D15" s="10"/>
      <c r="F15" s="10"/>
    </row>
    <row r="16" spans="2:15" x14ac:dyDescent="0.25">
      <c r="B16" t="s">
        <v>19</v>
      </c>
      <c r="D16" t="s">
        <v>19</v>
      </c>
      <c r="F16" t="s">
        <v>19</v>
      </c>
    </row>
    <row r="17" spans="2:6" x14ac:dyDescent="0.25">
      <c r="B17" s="16">
        <f>AVERAGE(B3:B8)</f>
        <v>153.16666666666666</v>
      </c>
      <c r="D17" s="24">
        <f>AVERAGE(D3:D8)</f>
        <v>0</v>
      </c>
      <c r="F17" s="16">
        <f>AVERAGE(F3:F4,F6:F8)</f>
        <v>182.6</v>
      </c>
    </row>
    <row r="19" spans="2:6" x14ac:dyDescent="0.25">
      <c r="D19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questao 1</vt:lpstr>
      <vt:lpstr>questao 2</vt:lpstr>
      <vt:lpstr>questao 3</vt:lpstr>
      <vt:lpstr>questao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GETULIO DE MORAIS PEREIRA</dc:creator>
  <cp:lastModifiedBy>GETULIO DE MORAIS PEREIRA</cp:lastModifiedBy>
  <dcterms:created xsi:type="dcterms:W3CDTF">2022-06-07T22:55:01Z</dcterms:created>
  <dcterms:modified xsi:type="dcterms:W3CDTF">2022-06-21T23:10:00Z</dcterms:modified>
</cp:coreProperties>
</file>