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5C5F846A-E712-495D-9C4D-D9DF4A1C7B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 9.1A- 7" sheetId="3" r:id="rId1"/>
  </sheets>
  <definedNames>
    <definedName name="solver_adj" localSheetId="0" hidden="1">' 9.1A- 7'!$B$7:$I$7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 9.1A- 7'!$B$7:$I$7</definedName>
    <definedName name="solver_lhs10" localSheetId="0" hidden="1">' 9.1A- 7'!$K$14</definedName>
    <definedName name="solver_lhs2" localSheetId="0" hidden="1">' 9.1A- 7'!$J$3</definedName>
    <definedName name="solver_lhs3" localSheetId="0" hidden="1">' 9.1A- 7'!$J$4</definedName>
    <definedName name="solver_lhs4" localSheetId="0" hidden="1">' 9.1A- 7'!$J$6</definedName>
    <definedName name="solver_lhs5" localSheetId="0" hidden="1">' 9.1A- 7'!#REF!</definedName>
    <definedName name="solver_lhs6" localSheetId="0" hidden="1">' 9.1A- 7'!#REF!</definedName>
    <definedName name="solver_lhs7" localSheetId="0" hidden="1">' 9.1A- 7'!$J$6</definedName>
    <definedName name="solver_lhs8" localSheetId="0" hidden="1">' 9.1A- 7'!$H$15</definedName>
    <definedName name="solver_lhs9" localSheetId="0" hidden="1">' 9.1A- 7'!$I$12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 9.1A- 7'!$J$2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1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2</definedName>
    <definedName name="solver_rel8" localSheetId="0" hidden="1">1</definedName>
    <definedName name="solver_rel9" localSheetId="0" hidden="1">1</definedName>
    <definedName name="solver_rhs1" localSheetId="0" hidden="1">"binário"</definedName>
    <definedName name="solver_rhs10" localSheetId="0" hidden="1">' 9.1A- 7'!$K$13</definedName>
    <definedName name="solver_rhs2" localSheetId="0" hidden="1">' 9.1A- 7'!$L$3</definedName>
    <definedName name="solver_rhs3" localSheetId="0" hidden="1">' 9.1A- 7'!$L$4</definedName>
    <definedName name="solver_rhs4" localSheetId="0" hidden="1">' 9.1A- 7'!$L$6</definedName>
    <definedName name="solver_rhs5" localSheetId="0" hidden="1">' 9.1A- 7'!#REF!</definedName>
    <definedName name="solver_rhs6" localSheetId="0" hidden="1">' 9.1A- 7'!#REF!</definedName>
    <definedName name="solver_rhs7" localSheetId="0" hidden="1">' 9.1A- 7'!$L$6</definedName>
    <definedName name="solver_rhs8" localSheetId="0" hidden="1">' 9.1A- 7'!#REF!</definedName>
    <definedName name="solver_rhs9" localSheetId="0" hidden="1">' 9.1A- 7'!$K$12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H2" i="3"/>
  <c r="G2" i="3"/>
  <c r="F2" i="3"/>
  <c r="E2" i="3"/>
  <c r="D2" i="3"/>
  <c r="C2" i="3"/>
  <c r="B2" i="3"/>
  <c r="M9" i="3"/>
  <c r="M8" i="3"/>
  <c r="M4" i="3" a="1"/>
  <c r="M4" i="3" s="1"/>
  <c r="M3" i="3"/>
  <c r="M2" i="3"/>
  <c r="J2" i="3" l="1" a="1"/>
  <c r="J2" i="3" s="1"/>
  <c r="J6" i="3" l="1"/>
  <c r="M7" i="3" s="1"/>
  <c r="J5" i="3"/>
  <c r="L4" i="3" s="1"/>
  <c r="J4" i="3"/>
  <c r="J3" i="3"/>
  <c r="L3" i="3" l="1"/>
  <c r="M5" i="3" s="1"/>
  <c r="M6" i="3"/>
</calcChain>
</file>

<file path=xl/sharedStrings.xml><?xml version="1.0" encoding="utf-8"?>
<sst xmlns="http://schemas.openxmlformats.org/spreadsheetml/2006/main" count="17" uniqueCount="16">
  <si>
    <t>SOLVER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</si>
  <si>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</si>
  <si>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</si>
  <si>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</si>
  <si>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</si>
  <si>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</si>
  <si>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</si>
  <si>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</si>
  <si>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</si>
  <si>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</si>
  <si>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USO DE VARIAVEIS</t>
  </si>
  <si>
    <t>=</t>
  </si>
  <si>
    <t>VLR LETRA I</t>
  </si>
  <si>
    <t>VLR LETRA II</t>
  </si>
  <si>
    <t>VLR LETRA III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</si>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</sst>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4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M22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19.85546875" bestFit="1" customWidth="1"/>
    <col min="9" max="9" width="7.7109375" customWidth="1"/>
    <col min="10" max="10" width="16.42578125" customWidth="1"/>
    <col min="11" max="11" width="21" customWidth="1"/>
    <col min="12" max="12" width="13.85546875" customWidth="1"/>
    <col min="13" max="13" width="18.42578125" customWidth="1"/>
  </cols>
  <sheetData>
    <row r="1" spans="1:13" ht="18.7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2" t="s">
        <v>0</v>
      </c>
    </row>
    <row r="2" spans="1:13" ht="15" customHeight="1" x14ac:dyDescent="0.25">
      <c r="A2" s="4" t="s">
        <v>9</v>
      </c>
      <c r="B2" s="7">
        <f>SUM(B3:B5)</f>
        <v>27</v>
      </c>
      <c r="C2" s="7">
        <f>SUM(C3:C5)</f>
        <v>25</v>
      </c>
      <c r="D2" s="7">
        <f>SUM(D3:D5)</f>
        <v>43</v>
      </c>
      <c r="E2" s="7">
        <f>SUM(E3:E5)</f>
        <v>27</v>
      </c>
      <c r="F2" s="7">
        <f>SUM(F3:F5)</f>
        <v>30</v>
      </c>
      <c r="G2" s="7">
        <f>SUM(G3:G5)</f>
        <v>29</v>
      </c>
      <c r="H2" s="7">
        <f>SUM(H3:H5)</f>
        <v>40</v>
      </c>
      <c r="I2" s="7">
        <f>SUM(I3:I5)</f>
        <v>30</v>
      </c>
      <c r="J2" s="5">
        <f t="array" ref="J2:J6">MMULT(B2:I6,TRANSPOSE(B7:I7))</f>
        <v>167</v>
      </c>
      <c r="K2" s="3"/>
      <c r="M2" t="e">
        <f ca="1">_xludf.MAX($J$2)</f>
        <v>#NAME?</v>
      </c>
    </row>
    <row r="3" spans="1:13" ht="15.75" x14ac:dyDescent="0.25">
      <c r="A3" s="4" t="s">
        <v>12</v>
      </c>
      <c r="B3" s="3">
        <v>1</v>
      </c>
      <c r="C3" s="3">
        <v>6</v>
      </c>
      <c r="D3" s="3">
        <v>20</v>
      </c>
      <c r="E3" s="3">
        <v>1</v>
      </c>
      <c r="F3" s="3">
        <v>10</v>
      </c>
      <c r="G3" s="3">
        <v>6</v>
      </c>
      <c r="H3" s="3">
        <v>15</v>
      </c>
      <c r="I3" s="3">
        <v>11</v>
      </c>
      <c r="J3" s="5">
        <v>48</v>
      </c>
      <c r="K3" t="s">
        <v>15</v>
      </c>
      <c r="L3" s="8">
        <f>J4-1</f>
        <v>55</v>
      </c>
      <c r="M3">
        <f>COUNT($B$7:$I$7)</f>
        <v>8</v>
      </c>
    </row>
    <row r="4" spans="1:13" ht="15.75" x14ac:dyDescent="0.25">
      <c r="A4" s="4" t="s">
        <v>13</v>
      </c>
      <c r="B4" s="3">
        <v>6</v>
      </c>
      <c r="C4" s="3">
        <v>1</v>
      </c>
      <c r="D4" s="3">
        <v>22</v>
      </c>
      <c r="E4" s="3">
        <v>4</v>
      </c>
      <c r="F4" s="3">
        <v>15</v>
      </c>
      <c r="G4" s="3">
        <v>9</v>
      </c>
      <c r="H4" s="3">
        <v>19</v>
      </c>
      <c r="I4" s="3">
        <v>5</v>
      </c>
      <c r="J4" s="5">
        <v>56</v>
      </c>
      <c r="K4" t="s">
        <v>15</v>
      </c>
      <c r="L4" s="8">
        <f>J5-1</f>
        <v>62</v>
      </c>
      <c r="M4" t="b">
        <f t="array" ref="M4">($B$7:$I$7=0)+($B$7:$I$7=1)=1</f>
        <v>1</v>
      </c>
    </row>
    <row r="5" spans="1:13" ht="15.75" x14ac:dyDescent="0.25">
      <c r="A5" s="4" t="s">
        <v>14</v>
      </c>
      <c r="B5" s="3">
        <v>20</v>
      </c>
      <c r="C5" s="3">
        <v>18</v>
      </c>
      <c r="D5" s="3">
        <v>1</v>
      </c>
      <c r="E5" s="3">
        <v>22</v>
      </c>
      <c r="F5" s="3">
        <v>5</v>
      </c>
      <c r="G5" s="3">
        <v>14</v>
      </c>
      <c r="H5" s="3">
        <v>6</v>
      </c>
      <c r="I5" s="3">
        <v>14</v>
      </c>
      <c r="J5" s="5">
        <v>63</v>
      </c>
      <c r="L5" s="8"/>
      <c r="M5" t="b">
        <f>$J$3&lt;=$L$3</f>
        <v>1</v>
      </c>
    </row>
    <row r="6" spans="1:13" ht="15" customHeight="1" x14ac:dyDescent="0.25">
      <c r="A6" s="4" t="s">
        <v>10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5">
        <v>5</v>
      </c>
      <c r="K6" s="3" t="s">
        <v>11</v>
      </c>
      <c r="L6" s="8">
        <v>5</v>
      </c>
      <c r="M6" t="b">
        <f>$J$4&lt;=$L$4</f>
        <v>1</v>
      </c>
    </row>
    <row r="7" spans="1:13" ht="15.75" x14ac:dyDescent="0.25">
      <c r="A7" s="4"/>
      <c r="B7" s="3">
        <v>1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1</v>
      </c>
      <c r="J7" s="5"/>
      <c r="K7" s="3"/>
      <c r="M7" t="b">
        <f>$J$6=$L$6</f>
        <v>1</v>
      </c>
    </row>
    <row r="8" spans="1:13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3"/>
      <c r="M8">
        <f>{32767;32767;0.000001;0.01;TRUE;FALSE;TRUE;1;1;1;0.0001;TRUE}</f>
        <v>32767</v>
      </c>
    </row>
    <row r="9" spans="1:13" ht="15.75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3"/>
      <c r="M9">
        <f>{0;0;2;100;0;FALSE;TRUE;0.075;0;0;FALSE;30}</f>
        <v>0</v>
      </c>
    </row>
    <row r="11" spans="1:13" ht="15.75" x14ac:dyDescent="0.25">
      <c r="J11" s="3"/>
      <c r="K11" s="3"/>
    </row>
    <row r="12" spans="1:13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3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15.75" x14ac:dyDescent="0.25">
      <c r="A16" s="3"/>
    </row>
    <row r="17" spans="1:9" ht="15.75" x14ac:dyDescent="0.25">
      <c r="A17" s="3"/>
    </row>
    <row r="18" spans="1:9" ht="18.75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8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5.75" x14ac:dyDescent="0.25">
      <c r="A21" s="3"/>
      <c r="B21" s="3"/>
      <c r="C21" s="3"/>
    </row>
    <row r="22" spans="1:9" x14ac:dyDescent="0.25">
      <c r="A22" s="6"/>
    </row>
  </sheetData>
  <conditionalFormatting sqref="A13:A17 B12:H12 B7:I9 A6:I7 B2:I2">
    <cfRule type="cellIs" dxfId="0" priority="4" operator="equal">
      <formula>0</formula>
    </cfRule>
  </conditionalFormatting>
  <conditionalFormatting sqref="B18:H20">
    <cfRule type="cellIs" dxfId="3" priority="7" operator="equal">
      <formula>0</formula>
    </cfRule>
  </conditionalFormatting>
  <conditionalFormatting sqref="A8">
    <cfRule type="cellIs" dxfId="2" priority="2" operator="equal">
      <formula>0</formula>
    </cfRule>
  </conditionalFormatting>
  <conditionalFormatting sqref="A9">
    <cfRule type="cellIs" dxfId="1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9.1A- 7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2024-08-03T21:50:52Z</dcterms:modified>
</cp:coreProperties>
</file>