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 activeTab="2"/>
  </bookViews>
  <sheets>
    <sheet name="Sheet1" sheetId="1" r:id="rId1"/>
    <sheet name="Sheet2" sheetId="2" r:id="rId2"/>
    <sheet name="实验结果等" sheetId="3" r:id="rId3"/>
  </sheets>
  <calcPr calcId="144525" concurrentCalc="0"/>
</workbook>
</file>

<file path=xl/sharedStrings.xml><?xml version="1.0" encoding="utf-8"?>
<sst xmlns="http://schemas.openxmlformats.org/spreadsheetml/2006/main" count="52">
  <si>
    <t>行业排名</t>
  </si>
  <si>
    <t>连续一字板</t>
  </si>
  <si>
    <t>中签率</t>
  </si>
  <si>
    <t>行业市盈率</t>
  </si>
  <si>
    <t xml:space="preserve">行业bd </t>
  </si>
  <si>
    <t>最新价</t>
  </si>
  <si>
    <t>预计募资</t>
  </si>
  <si>
    <t>名称bd</t>
  </si>
  <si>
    <t>配售对象报价倍数</t>
  </si>
  <si>
    <t>β</t>
  </si>
  <si>
    <t>代码bd</t>
  </si>
  <si>
    <t>发行价格</t>
  </si>
  <si>
    <t>发行市盈率</t>
  </si>
  <si>
    <t>发行总数</t>
  </si>
  <si>
    <t>网上发行总数</t>
  </si>
  <si>
    <t>询价累计报价倍数</t>
  </si>
  <si>
    <t>顶格收购需配市值</t>
  </si>
  <si>
    <t>首日收盘价</t>
  </si>
  <si>
    <t>收购上限</t>
  </si>
  <si>
    <t>24.37366667   13.44458164    8.82343513    8.99775261   53.09278353</t>
  </si>
  <si>
    <t xml:space="preserve">    5.45683144    6.65403596    3.66308179    2.84902429   18.37880182</t>
  </si>
  <si>
    <t xml:space="preserve">   38.22611397   14.55328557   23.06076436   54.07783766  100.</t>
  </si>
  <si>
    <t xml:space="preserve">   39.22533255   16.69174607</t>
  </si>
  <si>
    <t>发</t>
  </si>
  <si>
    <t>发给谁</t>
  </si>
  <si>
    <t>网下配售中签率</t>
  </si>
  <si>
    <t>资本公积</t>
  </si>
  <si>
    <t>首日换手率</t>
  </si>
  <si>
    <t>净资产收益率</t>
  </si>
  <si>
    <t>未分配利润</t>
  </si>
  <si>
    <t>网上发行中签率</t>
  </si>
  <si>
    <t>总资产</t>
  </si>
  <si>
    <t>发行前每股净资产</t>
  </si>
  <si>
    <t>投资金额总计</t>
  </si>
  <si>
    <t>净资产</t>
  </si>
  <si>
    <t>净利润</t>
  </si>
  <si>
    <t>营业收入</t>
  </si>
  <si>
    <t>基本每股收益</t>
  </si>
  <si>
    <t>DT</t>
  </si>
  <si>
    <t>GBRT</t>
  </si>
  <si>
    <t xml:space="preserve">       实验序号
模型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</si>
  <si>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</si>
  <si>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</si>
  <si>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</si>
  <si>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</si>
  <si>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</si>
  <si>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</si>
  <si>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</si>
  <si>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</si>
  <si>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</si>
  <si>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</si>
  <si>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DTR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</si>
</sst>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2">
    <font>
      <sz val="12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176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9"/>
  <sheetViews>
    <sheetView workbookViewId="0">
      <selection activeCell="A7" sqref="A7"/>
    </sheetView>
  </sheetViews>
  <sheetFormatPr defaultColWidth="9" defaultRowHeight="14.25"/>
  <sheetData>
    <row r="1" spans="1:15">
      <c r="A1" s="4" t="s">
        <v>0</v>
      </c>
      <c r="B1">
        <v>6</v>
      </c>
      <c r="E1" s="6" t="s">
        <v>1</v>
      </c>
      <c r="F1">
        <v>100</v>
      </c>
      <c r="H1" s="6" t="s">
        <v>2</v>
      </c>
      <c r="I1">
        <v>100</v>
      </c>
      <c r="K1" s="6" t="s">
        <v>1</v>
      </c>
      <c r="L1">
        <v>100</v>
      </c>
      <c r="N1" s="6" t="s">
        <v>3</v>
      </c>
      <c r="O1">
        <v>100</v>
      </c>
    </row>
    <row r="2" spans="1:15">
      <c r="A2" s="6" t="s">
        <v>4</v>
      </c>
      <c r="B2">
        <v>11</v>
      </c>
      <c r="E2" s="6" t="s">
        <v>2</v>
      </c>
      <c r="F2">
        <v>62.23</v>
      </c>
      <c r="H2" s="6" t="s">
        <v>5</v>
      </c>
      <c r="I2">
        <v>67.76</v>
      </c>
      <c r="K2" s="6" t="s">
        <v>6</v>
      </c>
      <c r="L2">
        <v>1.1488</v>
      </c>
      <c r="N2" s="6" t="s">
        <v>6</v>
      </c>
      <c r="O2">
        <v>81.71</v>
      </c>
    </row>
    <row r="3" spans="1:15">
      <c r="A3" s="6" t="s">
        <v>7</v>
      </c>
      <c r="B3">
        <v>13</v>
      </c>
      <c r="E3" s="6" t="s">
        <v>3</v>
      </c>
      <c r="F3">
        <v>51</v>
      </c>
      <c r="H3" s="6" t="s">
        <v>8</v>
      </c>
      <c r="I3">
        <v>64.82</v>
      </c>
      <c r="K3" s="6" t="s">
        <v>8</v>
      </c>
      <c r="L3">
        <v>0.9938</v>
      </c>
      <c r="N3" s="6" t="s">
        <v>9</v>
      </c>
      <c r="O3">
        <v>72.22</v>
      </c>
    </row>
    <row r="4" spans="1:15">
      <c r="A4" s="6" t="s">
        <v>10</v>
      </c>
      <c r="B4">
        <v>12</v>
      </c>
      <c r="E4" s="6" t="s">
        <v>8</v>
      </c>
      <c r="F4">
        <v>45.09</v>
      </c>
      <c r="H4" s="6" t="s">
        <v>7</v>
      </c>
      <c r="I4">
        <v>57.04</v>
      </c>
      <c r="K4" s="6" t="s">
        <v>5</v>
      </c>
      <c r="L4">
        <v>0.9422</v>
      </c>
      <c r="N4" s="6" t="s">
        <v>2</v>
      </c>
      <c r="O4">
        <v>70.95</v>
      </c>
    </row>
    <row r="5" spans="1:15">
      <c r="A5" s="6" t="s">
        <v>6</v>
      </c>
      <c r="B5">
        <v>3</v>
      </c>
      <c r="E5" s="6" t="s">
        <v>7</v>
      </c>
      <c r="F5">
        <v>46.53</v>
      </c>
      <c r="H5" s="6" t="s">
        <v>6</v>
      </c>
      <c r="I5">
        <v>55.81</v>
      </c>
      <c r="K5" s="6" t="s">
        <v>11</v>
      </c>
      <c r="L5">
        <v>0.916</v>
      </c>
      <c r="N5" s="6" t="s">
        <v>12</v>
      </c>
      <c r="O5">
        <v>69.5</v>
      </c>
    </row>
    <row r="6" spans="1:15">
      <c r="A6" s="6" t="s">
        <v>13</v>
      </c>
      <c r="B6">
        <v>15</v>
      </c>
      <c r="E6" s="6" t="s">
        <v>5</v>
      </c>
      <c r="F6">
        <v>38.45</v>
      </c>
      <c r="H6" s="6" t="s">
        <v>9</v>
      </c>
      <c r="I6">
        <v>55.32</v>
      </c>
      <c r="K6" s="6" t="s">
        <v>9</v>
      </c>
      <c r="L6">
        <v>0.9063</v>
      </c>
      <c r="N6" s="6" t="s">
        <v>5</v>
      </c>
      <c r="O6">
        <v>52.7</v>
      </c>
    </row>
    <row r="7" spans="1:15">
      <c r="A7" s="6" t="s">
        <v>14</v>
      </c>
      <c r="B7">
        <v>14</v>
      </c>
      <c r="E7" s="6" t="s">
        <v>6</v>
      </c>
      <c r="F7">
        <v>35.44</v>
      </c>
      <c r="H7" s="6" t="s">
        <v>4</v>
      </c>
      <c r="I7">
        <v>54.35</v>
      </c>
      <c r="K7" s="6" t="s">
        <v>3</v>
      </c>
      <c r="L7">
        <v>0.8827</v>
      </c>
      <c r="N7" s="6" t="s">
        <v>15</v>
      </c>
      <c r="O7">
        <v>39.45</v>
      </c>
    </row>
    <row r="8" spans="1:15">
      <c r="A8" s="6" t="s">
        <v>16</v>
      </c>
      <c r="B8">
        <v>16</v>
      </c>
      <c r="E8" s="6" t="s">
        <v>15</v>
      </c>
      <c r="F8">
        <v>35.22</v>
      </c>
      <c r="H8" s="6" t="s">
        <v>12</v>
      </c>
      <c r="I8">
        <v>54.1</v>
      </c>
      <c r="K8" s="6" t="s">
        <v>17</v>
      </c>
      <c r="L8">
        <v>0.7059</v>
      </c>
      <c r="N8" s="6" t="s">
        <v>8</v>
      </c>
      <c r="O8">
        <v>31.72</v>
      </c>
    </row>
    <row r="9" spans="1:15">
      <c r="A9" s="6" t="s">
        <v>18</v>
      </c>
      <c r="B9">
        <v>17</v>
      </c>
      <c r="E9" s="6" t="s">
        <v>4</v>
      </c>
      <c r="F9">
        <v>33.91</v>
      </c>
      <c r="H9" s="6" t="s">
        <v>3</v>
      </c>
      <c r="I9">
        <v>49.54</v>
      </c>
      <c r="K9" s="6" t="s">
        <v>15</v>
      </c>
      <c r="L9">
        <v>0.6571</v>
      </c>
      <c r="N9" s="6" t="s">
        <v>4</v>
      </c>
      <c r="O9">
        <v>28.95</v>
      </c>
    </row>
    <row r="10" spans="1:15">
      <c r="A10" s="6" t="s">
        <v>11</v>
      </c>
      <c r="B10">
        <v>8</v>
      </c>
      <c r="E10" s="6" t="s">
        <v>9</v>
      </c>
      <c r="F10">
        <v>29.9</v>
      </c>
      <c r="H10" s="6" t="s">
        <v>15</v>
      </c>
      <c r="I10">
        <v>47.28</v>
      </c>
      <c r="K10" s="6" t="s">
        <v>10</v>
      </c>
      <c r="L10">
        <v>0.6557</v>
      </c>
      <c r="N10" s="6" t="s">
        <v>17</v>
      </c>
      <c r="O10">
        <v>23.57</v>
      </c>
    </row>
    <row r="11" spans="1:15">
      <c r="A11" s="6" t="s">
        <v>5</v>
      </c>
      <c r="B11">
        <v>5</v>
      </c>
      <c r="E11" s="6" t="s">
        <v>14</v>
      </c>
      <c r="F11">
        <v>22.84</v>
      </c>
      <c r="H11" s="6" t="s">
        <v>11</v>
      </c>
      <c r="I11">
        <v>45.77</v>
      </c>
      <c r="K11" s="6" t="s">
        <v>12</v>
      </c>
      <c r="L11">
        <v>0.6511</v>
      </c>
      <c r="N11" s="6" t="s">
        <v>11</v>
      </c>
      <c r="O11">
        <v>21.21</v>
      </c>
    </row>
    <row r="12" spans="1:15">
      <c r="A12" s="6" t="s">
        <v>17</v>
      </c>
      <c r="B12">
        <v>10</v>
      </c>
      <c r="E12" s="6" t="s">
        <v>11</v>
      </c>
      <c r="F12">
        <v>22.2</v>
      </c>
      <c r="H12" s="6" t="s">
        <v>17</v>
      </c>
      <c r="I12">
        <v>39.41</v>
      </c>
      <c r="K12" s="6" t="s">
        <v>2</v>
      </c>
      <c r="L12">
        <v>0.5547</v>
      </c>
      <c r="N12" s="6" t="s">
        <v>7</v>
      </c>
      <c r="O12">
        <v>16.53</v>
      </c>
    </row>
    <row r="13" spans="1:15">
      <c r="A13" s="6" t="s">
        <v>12</v>
      </c>
      <c r="B13">
        <v>7</v>
      </c>
      <c r="E13" s="6" t="s">
        <v>17</v>
      </c>
      <c r="F13">
        <v>20.42</v>
      </c>
      <c r="H13" s="6" t="s">
        <v>10</v>
      </c>
      <c r="I13">
        <v>35.34</v>
      </c>
      <c r="K13" s="6" t="s">
        <v>4</v>
      </c>
      <c r="L13">
        <v>0.2953</v>
      </c>
      <c r="N13" s="6" t="s">
        <v>14</v>
      </c>
      <c r="O13">
        <v>12.37</v>
      </c>
    </row>
    <row r="14" spans="1:15">
      <c r="A14" s="6" t="s">
        <v>3</v>
      </c>
      <c r="B14">
        <v>2</v>
      </c>
      <c r="E14" s="6" t="s">
        <v>10</v>
      </c>
      <c r="F14">
        <v>17.84</v>
      </c>
      <c r="H14" s="6" t="s">
        <v>14</v>
      </c>
      <c r="I14">
        <v>22.5</v>
      </c>
      <c r="K14" s="6" t="s">
        <v>11</v>
      </c>
      <c r="L14">
        <v>0.2772</v>
      </c>
      <c r="N14" s="6" t="s">
        <v>11</v>
      </c>
      <c r="O14">
        <v>12.15</v>
      </c>
    </row>
    <row r="15" spans="1:15">
      <c r="A15" s="6" t="s">
        <v>2</v>
      </c>
      <c r="B15">
        <v>1</v>
      </c>
      <c r="E15" s="6" t="s">
        <v>11</v>
      </c>
      <c r="F15">
        <v>15.66</v>
      </c>
      <c r="H15" s="6" t="s">
        <v>11</v>
      </c>
      <c r="I15">
        <v>19.52</v>
      </c>
      <c r="K15" s="6" t="s">
        <v>7</v>
      </c>
      <c r="L15">
        <v>0.2559</v>
      </c>
      <c r="N15" s="6" t="s">
        <v>10</v>
      </c>
      <c r="O15">
        <v>11.08</v>
      </c>
    </row>
    <row r="16" spans="1:15">
      <c r="A16" s="6" t="s">
        <v>15</v>
      </c>
      <c r="B16">
        <v>4</v>
      </c>
      <c r="E16" s="6" t="s">
        <v>16</v>
      </c>
      <c r="F16">
        <v>10.4</v>
      </c>
      <c r="H16" s="6" t="s">
        <v>16</v>
      </c>
      <c r="I16">
        <v>12.46</v>
      </c>
      <c r="K16" s="6" t="s">
        <v>14</v>
      </c>
      <c r="L16">
        <v>0.2448</v>
      </c>
      <c r="N16" s="6" t="s">
        <v>16</v>
      </c>
      <c r="O16">
        <v>5.83</v>
      </c>
    </row>
    <row r="17" spans="1:15">
      <c r="A17" s="6" t="s">
        <v>8</v>
      </c>
      <c r="B17">
        <v>9</v>
      </c>
      <c r="E17" s="6" t="s">
        <v>12</v>
      </c>
      <c r="F17">
        <v>9.56</v>
      </c>
      <c r="H17" s="6" t="s">
        <v>18</v>
      </c>
      <c r="I17">
        <v>8.49</v>
      </c>
      <c r="K17" s="6" t="s">
        <v>18</v>
      </c>
      <c r="L17">
        <v>0.1332</v>
      </c>
      <c r="N17" s="6" t="s">
        <v>18</v>
      </c>
      <c r="O17">
        <v>5.59</v>
      </c>
    </row>
    <row r="18" spans="1:12">
      <c r="A18" s="6" t="s">
        <v>1</v>
      </c>
      <c r="B18">
        <v>1</v>
      </c>
      <c r="E18" s="6" t="s">
        <v>18</v>
      </c>
      <c r="F18">
        <v>8.29</v>
      </c>
      <c r="K18" s="6" t="s">
        <v>16</v>
      </c>
      <c r="L18">
        <v>0.1042</v>
      </c>
    </row>
    <row r="23" spans="1:9">
      <c r="A23" s="6" t="s">
        <v>2</v>
      </c>
      <c r="B23">
        <v>100</v>
      </c>
      <c r="C23">
        <v>100</v>
      </c>
      <c r="E23" s="6" t="s">
        <v>2</v>
      </c>
      <c r="F23">
        <v>100</v>
      </c>
      <c r="I23" t="s">
        <v>19</v>
      </c>
    </row>
    <row r="24" spans="1:9">
      <c r="A24" s="6" t="s">
        <v>5</v>
      </c>
      <c r="B24">
        <v>81.89</v>
      </c>
      <c r="C24">
        <v>81.89</v>
      </c>
      <c r="E24" s="6" t="s">
        <v>3</v>
      </c>
      <c r="F24">
        <v>54.08</v>
      </c>
      <c r="I24" t="s">
        <v>20</v>
      </c>
    </row>
    <row r="25" spans="1:9">
      <c r="A25" s="6" t="s">
        <v>8</v>
      </c>
      <c r="B25">
        <v>79.01</v>
      </c>
      <c r="C25">
        <v>79.01</v>
      </c>
      <c r="E25" s="6" t="s">
        <v>6</v>
      </c>
      <c r="F25">
        <v>53.09</v>
      </c>
      <c r="I25" t="s">
        <v>21</v>
      </c>
    </row>
    <row r="26" spans="1:9">
      <c r="A26" s="6" t="s">
        <v>3</v>
      </c>
      <c r="B26">
        <v>72.08</v>
      </c>
      <c r="C26">
        <v>72.08</v>
      </c>
      <c r="E26" s="6" t="s">
        <v>15</v>
      </c>
      <c r="F26">
        <v>39.23</v>
      </c>
      <c r="I26" t="s">
        <v>22</v>
      </c>
    </row>
    <row r="27" spans="1:6">
      <c r="A27" s="6" t="s">
        <v>12</v>
      </c>
      <c r="B27">
        <v>71.47</v>
      </c>
      <c r="C27">
        <v>71.47</v>
      </c>
      <c r="E27" s="6" t="s">
        <v>5</v>
      </c>
      <c r="F27">
        <v>38.27</v>
      </c>
    </row>
    <row r="28" spans="1:6">
      <c r="A28" s="6" t="s">
        <v>15</v>
      </c>
      <c r="B28">
        <v>69.05</v>
      </c>
      <c r="C28">
        <v>69.05</v>
      </c>
      <c r="E28" s="6" t="s">
        <v>9</v>
      </c>
      <c r="F28">
        <v>24.37</v>
      </c>
    </row>
    <row r="29" spans="1:6">
      <c r="A29" s="6" t="s">
        <v>9</v>
      </c>
      <c r="B29">
        <v>68.71</v>
      </c>
      <c r="C29">
        <v>68.71</v>
      </c>
      <c r="E29" s="6" t="s">
        <v>12</v>
      </c>
      <c r="F29">
        <v>23.06</v>
      </c>
    </row>
    <row r="30" spans="1:6">
      <c r="A30" s="6" t="s">
        <v>6</v>
      </c>
      <c r="B30">
        <v>68.06</v>
      </c>
      <c r="C30">
        <v>68.06</v>
      </c>
      <c r="E30" s="6" t="s">
        <v>11</v>
      </c>
      <c r="F30">
        <v>18.38</v>
      </c>
    </row>
    <row r="31" spans="1:6">
      <c r="A31" s="6" t="s">
        <v>4</v>
      </c>
      <c r="B31">
        <v>65.73</v>
      </c>
      <c r="C31">
        <v>65.73</v>
      </c>
      <c r="E31" s="6" t="s">
        <v>8</v>
      </c>
      <c r="F31">
        <v>16.69</v>
      </c>
    </row>
    <row r="32" spans="1:6">
      <c r="A32" s="6" t="s">
        <v>7</v>
      </c>
      <c r="B32">
        <v>62.52</v>
      </c>
      <c r="C32">
        <v>62.52</v>
      </c>
      <c r="E32" s="6" t="s">
        <v>17</v>
      </c>
      <c r="F32">
        <v>14.55</v>
      </c>
    </row>
    <row r="33" spans="1:6">
      <c r="A33" s="6" t="s">
        <v>11</v>
      </c>
      <c r="B33">
        <v>59.28</v>
      </c>
      <c r="C33">
        <v>59.28</v>
      </c>
      <c r="E33" s="6" t="s">
        <v>4</v>
      </c>
      <c r="F33">
        <v>13.44</v>
      </c>
    </row>
    <row r="34" spans="1:6">
      <c r="A34" s="6" t="s">
        <v>17</v>
      </c>
      <c r="B34">
        <v>38.34</v>
      </c>
      <c r="C34">
        <v>38.34</v>
      </c>
      <c r="E34" s="6" t="s">
        <v>10</v>
      </c>
      <c r="F34">
        <v>9</v>
      </c>
    </row>
    <row r="35" spans="1:6">
      <c r="A35" s="6" t="s">
        <v>14</v>
      </c>
      <c r="B35">
        <v>35.38</v>
      </c>
      <c r="C35">
        <v>35.38</v>
      </c>
      <c r="E35" s="6" t="s">
        <v>7</v>
      </c>
      <c r="F35">
        <v>8.82</v>
      </c>
    </row>
    <row r="36" spans="1:6">
      <c r="A36" s="6" t="s">
        <v>10</v>
      </c>
      <c r="B36">
        <v>23.94</v>
      </c>
      <c r="C36">
        <v>23.94</v>
      </c>
      <c r="E36" s="6" t="s">
        <v>14</v>
      </c>
      <c r="F36">
        <v>6.65</v>
      </c>
    </row>
    <row r="37" spans="1:6">
      <c r="A37" s="6" t="s">
        <v>11</v>
      </c>
      <c r="B37">
        <v>20.86</v>
      </c>
      <c r="C37">
        <v>20.86</v>
      </c>
      <c r="E37" s="6" t="s">
        <v>11</v>
      </c>
      <c r="F37">
        <v>5.46</v>
      </c>
    </row>
    <row r="38" spans="1:6">
      <c r="A38" s="6" t="s">
        <v>16</v>
      </c>
      <c r="B38">
        <v>13.35</v>
      </c>
      <c r="C38">
        <v>13.35</v>
      </c>
      <c r="E38" s="6" t="s">
        <v>16</v>
      </c>
      <c r="F38">
        <v>3.66</v>
      </c>
    </row>
    <row r="39" spans="1:6">
      <c r="A39" s="6" t="s">
        <v>18</v>
      </c>
      <c r="B39">
        <v>7.61</v>
      </c>
      <c r="C39">
        <v>7.61</v>
      </c>
      <c r="E39" s="6" t="s">
        <v>18</v>
      </c>
      <c r="F39">
        <v>2.85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W62"/>
  <sheetViews>
    <sheetView workbookViewId="0">
      <selection activeCell="T31" sqref="T31:T77"/>
    </sheetView>
  </sheetViews>
  <sheetFormatPr defaultColWidth="9" defaultRowHeight="14.25"/>
  <cols>
    <col min="12" max="12" width="12.625"/>
    <col min="20" max="20" width="12.625" style="3"/>
    <col min="22" max="45" width="12.625"/>
    <col min="46" max="46" width="11.5"/>
    <col min="47" max="47" width="12.625"/>
    <col min="48" max="48" width="11.5"/>
    <col min="49" max="49" width="12.625"/>
  </cols>
  <sheetData>
    <row r="1" spans="18:19">
      <c r="R1" t="s">
        <v>23</v>
      </c>
      <c r="S1" t="s">
        <v>24</v>
      </c>
    </row>
    <row r="2" spans="1:49">
      <c r="A2">
        <v>1</v>
      </c>
      <c r="B2" s="4" t="s">
        <v>0</v>
      </c>
      <c r="C2" s="5">
        <v>9</v>
      </c>
      <c r="D2" s="5">
        <v>1</v>
      </c>
      <c r="E2" s="5">
        <v>1</v>
      </c>
      <c r="F2" s="5">
        <v>3</v>
      </c>
      <c r="G2" s="5">
        <v>2</v>
      </c>
      <c r="H2" s="5">
        <v>1</v>
      </c>
      <c r="I2" s="5">
        <v>5</v>
      </c>
      <c r="J2" s="5">
        <v>2</v>
      </c>
      <c r="K2" s="5">
        <v>9</v>
      </c>
      <c r="L2" s="5">
        <f t="shared" ref="L2:L8" si="0">SUM(C2:K2)</f>
        <v>33</v>
      </c>
      <c r="M2" s="5">
        <f t="shared" ref="M2:M8" si="1">MAX(C2:K2)</f>
        <v>9</v>
      </c>
      <c r="N2" s="5">
        <f t="shared" ref="N2:N8" si="2">MIN(C2:K2)</f>
        <v>1</v>
      </c>
      <c r="O2" s="5"/>
      <c r="P2" s="4"/>
      <c r="R2">
        <v>18</v>
      </c>
      <c r="S2" s="4" t="s">
        <v>0</v>
      </c>
      <c r="T2" s="7">
        <v>100</v>
      </c>
      <c r="U2" s="4"/>
      <c r="V2" s="6"/>
      <c r="W2" s="6"/>
      <c r="X2" s="5"/>
      <c r="Y2" s="6"/>
      <c r="Z2" s="6"/>
      <c r="AA2" s="5"/>
      <c r="AB2" s="5"/>
      <c r="AC2" s="6"/>
      <c r="AD2" s="6"/>
      <c r="AE2" s="6"/>
      <c r="AF2" s="5"/>
      <c r="AG2" s="6"/>
      <c r="AH2" s="5"/>
      <c r="AI2" s="6"/>
      <c r="AJ2" s="5"/>
      <c r="AK2" s="6"/>
      <c r="AL2" s="5"/>
      <c r="AM2" s="5"/>
      <c r="AN2" s="6"/>
      <c r="AO2" s="5"/>
      <c r="AP2" s="5"/>
      <c r="AQ2" s="5"/>
      <c r="AR2" s="6"/>
      <c r="AS2" s="5"/>
      <c r="AT2" s="5"/>
      <c r="AU2" s="6"/>
      <c r="AV2" s="6"/>
      <c r="AW2" s="6"/>
    </row>
    <row r="3" spans="1:49">
      <c r="A3">
        <v>2</v>
      </c>
      <c r="B3" s="6" t="s">
        <v>4</v>
      </c>
      <c r="C3">
        <v>24</v>
      </c>
      <c r="D3">
        <v>3</v>
      </c>
      <c r="E3">
        <v>10</v>
      </c>
      <c r="F3">
        <v>9</v>
      </c>
      <c r="G3">
        <v>1</v>
      </c>
      <c r="H3">
        <v>2</v>
      </c>
      <c r="I3">
        <v>2</v>
      </c>
      <c r="J3">
        <v>1</v>
      </c>
      <c r="K3">
        <v>2</v>
      </c>
      <c r="L3" s="5">
        <f t="shared" si="0"/>
        <v>54</v>
      </c>
      <c r="M3" s="5">
        <f t="shared" si="1"/>
        <v>24</v>
      </c>
      <c r="N3" s="5">
        <f t="shared" si="2"/>
        <v>1</v>
      </c>
      <c r="P3" s="6"/>
      <c r="R3">
        <v>14</v>
      </c>
      <c r="S3" s="6" t="s">
        <v>2</v>
      </c>
      <c r="T3" s="3">
        <v>65.1562218409</v>
      </c>
      <c r="U3" s="7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20">
      <c r="A4">
        <v>3</v>
      </c>
      <c r="B4" s="6" t="s">
        <v>7</v>
      </c>
      <c r="C4">
        <v>20</v>
      </c>
      <c r="D4">
        <v>2</v>
      </c>
      <c r="E4">
        <v>3</v>
      </c>
      <c r="F4">
        <v>6</v>
      </c>
      <c r="G4">
        <v>8</v>
      </c>
      <c r="H4">
        <v>11</v>
      </c>
      <c r="I4">
        <v>1</v>
      </c>
      <c r="J4">
        <v>6</v>
      </c>
      <c r="K4">
        <v>6</v>
      </c>
      <c r="L4" s="5">
        <f t="shared" si="0"/>
        <v>63</v>
      </c>
      <c r="M4" s="5">
        <f t="shared" si="1"/>
        <v>20</v>
      </c>
      <c r="N4" s="5">
        <f t="shared" si="2"/>
        <v>1</v>
      </c>
      <c r="P4" s="6"/>
      <c r="R4">
        <v>9</v>
      </c>
      <c r="S4" s="6" t="s">
        <v>3</v>
      </c>
      <c r="T4" s="3">
        <v>42.2498075653</v>
      </c>
    </row>
    <row r="5" spans="1:20">
      <c r="A5">
        <v>4</v>
      </c>
      <c r="B5" s="6" t="s">
        <v>10</v>
      </c>
      <c r="C5">
        <v>17</v>
      </c>
      <c r="D5">
        <v>17</v>
      </c>
      <c r="E5">
        <v>23</v>
      </c>
      <c r="F5">
        <v>24</v>
      </c>
      <c r="G5">
        <v>20</v>
      </c>
      <c r="H5">
        <v>28</v>
      </c>
      <c r="I5">
        <v>27</v>
      </c>
      <c r="J5">
        <v>24</v>
      </c>
      <c r="K5">
        <v>25</v>
      </c>
      <c r="L5" s="5">
        <f t="shared" si="0"/>
        <v>205</v>
      </c>
      <c r="M5" s="5">
        <f t="shared" si="1"/>
        <v>28</v>
      </c>
      <c r="N5" s="5">
        <f t="shared" si="2"/>
        <v>17</v>
      </c>
      <c r="P5" s="6">
        <v>100</v>
      </c>
      <c r="R5">
        <v>5</v>
      </c>
      <c r="S5" s="5" t="s">
        <v>25</v>
      </c>
      <c r="T5" s="3">
        <v>37.7342795737</v>
      </c>
    </row>
    <row r="6" spans="1:20">
      <c r="A6">
        <v>5</v>
      </c>
      <c r="B6" s="6" t="s">
        <v>6</v>
      </c>
      <c r="C6">
        <v>5</v>
      </c>
      <c r="D6">
        <v>22</v>
      </c>
      <c r="E6">
        <v>18</v>
      </c>
      <c r="F6">
        <v>14</v>
      </c>
      <c r="G6">
        <v>7</v>
      </c>
      <c r="H6">
        <v>19</v>
      </c>
      <c r="I6">
        <v>21</v>
      </c>
      <c r="J6">
        <v>12</v>
      </c>
      <c r="K6">
        <v>18</v>
      </c>
      <c r="L6" s="5">
        <f t="shared" si="0"/>
        <v>136</v>
      </c>
      <c r="M6" s="5">
        <f t="shared" si="1"/>
        <v>22</v>
      </c>
      <c r="N6" s="5">
        <f t="shared" si="2"/>
        <v>5</v>
      </c>
      <c r="P6" s="6">
        <v>99.0947318798</v>
      </c>
      <c r="R6">
        <v>29</v>
      </c>
      <c r="S6" s="6" t="s">
        <v>5</v>
      </c>
      <c r="T6" s="3">
        <v>31.1765264345</v>
      </c>
    </row>
    <row r="7" spans="1:20">
      <c r="A7">
        <v>6</v>
      </c>
      <c r="B7" s="6" t="s">
        <v>13</v>
      </c>
      <c r="C7">
        <v>27</v>
      </c>
      <c r="D7">
        <v>25</v>
      </c>
      <c r="E7">
        <v>28</v>
      </c>
      <c r="F7">
        <v>26</v>
      </c>
      <c r="G7">
        <v>28</v>
      </c>
      <c r="H7">
        <v>22</v>
      </c>
      <c r="I7">
        <v>19</v>
      </c>
      <c r="J7">
        <v>20</v>
      </c>
      <c r="K7">
        <v>20</v>
      </c>
      <c r="L7" s="5">
        <f t="shared" si="0"/>
        <v>215</v>
      </c>
      <c r="M7" s="5">
        <f t="shared" si="1"/>
        <v>28</v>
      </c>
      <c r="N7" s="5">
        <f t="shared" si="2"/>
        <v>19</v>
      </c>
      <c r="P7" s="6">
        <v>97.4467226749</v>
      </c>
      <c r="R7">
        <v>1</v>
      </c>
      <c r="S7" s="6" t="s">
        <v>6</v>
      </c>
      <c r="T7" s="3">
        <v>29.5590702748</v>
      </c>
    </row>
    <row r="8" spans="1:20">
      <c r="A8">
        <v>7</v>
      </c>
      <c r="B8" s="6" t="s">
        <v>14</v>
      </c>
      <c r="C8">
        <v>28</v>
      </c>
      <c r="D8">
        <v>28</v>
      </c>
      <c r="E8">
        <v>27</v>
      </c>
      <c r="F8">
        <v>28</v>
      </c>
      <c r="G8">
        <v>27</v>
      </c>
      <c r="H8">
        <v>26</v>
      </c>
      <c r="I8">
        <v>28</v>
      </c>
      <c r="J8">
        <v>25</v>
      </c>
      <c r="K8">
        <v>28</v>
      </c>
      <c r="L8" s="5">
        <f t="shared" si="0"/>
        <v>245</v>
      </c>
      <c r="M8" s="5">
        <f t="shared" si="1"/>
        <v>28</v>
      </c>
      <c r="N8" s="5">
        <f t="shared" si="2"/>
        <v>25</v>
      </c>
      <c r="P8" s="6">
        <v>94.1905919761</v>
      </c>
      <c r="R8">
        <v>25</v>
      </c>
      <c r="S8" s="5" t="s">
        <v>26</v>
      </c>
      <c r="T8" s="3">
        <v>28.1152876703</v>
      </c>
    </row>
    <row r="9" spans="1:20">
      <c r="A9">
        <v>8</v>
      </c>
      <c r="B9" s="6" t="s">
        <v>18</v>
      </c>
      <c r="C9">
        <v>29</v>
      </c>
      <c r="D9">
        <v>29</v>
      </c>
      <c r="E9">
        <v>30</v>
      </c>
      <c r="F9">
        <v>29</v>
      </c>
      <c r="G9">
        <v>30</v>
      </c>
      <c r="H9">
        <v>30</v>
      </c>
      <c r="I9">
        <v>29</v>
      </c>
      <c r="J9">
        <v>29</v>
      </c>
      <c r="K9">
        <v>29</v>
      </c>
      <c r="L9" s="5">
        <f t="shared" ref="L9:L30" si="3">SUM(C9:K9)</f>
        <v>264</v>
      </c>
      <c r="M9" s="5">
        <f t="shared" ref="M9:M30" si="4">MAX(C9:K9)</f>
        <v>30</v>
      </c>
      <c r="N9" s="5">
        <f t="shared" ref="N9:N30" si="5">MIN(C9:K9)</f>
        <v>29</v>
      </c>
      <c r="P9" s="6">
        <v>91.8375763198</v>
      </c>
      <c r="R9">
        <v>24</v>
      </c>
      <c r="S9" s="5" t="s">
        <v>27</v>
      </c>
      <c r="T9" s="3">
        <v>21.8650335798</v>
      </c>
    </row>
    <row r="10" spans="1:20">
      <c r="A10">
        <v>9</v>
      </c>
      <c r="B10" s="6" t="s">
        <v>11</v>
      </c>
      <c r="C10">
        <v>15</v>
      </c>
      <c r="D10">
        <v>26</v>
      </c>
      <c r="E10">
        <v>26</v>
      </c>
      <c r="F10">
        <v>25</v>
      </c>
      <c r="G10">
        <v>23</v>
      </c>
      <c r="H10">
        <v>24</v>
      </c>
      <c r="I10">
        <v>22</v>
      </c>
      <c r="J10">
        <v>28</v>
      </c>
      <c r="K10">
        <v>26</v>
      </c>
      <c r="L10" s="5">
        <f t="shared" si="3"/>
        <v>215</v>
      </c>
      <c r="M10" s="5">
        <f t="shared" si="4"/>
        <v>28</v>
      </c>
      <c r="N10" s="5">
        <f t="shared" si="5"/>
        <v>15</v>
      </c>
      <c r="P10" s="6">
        <v>91.8167016949</v>
      </c>
      <c r="R10">
        <v>15</v>
      </c>
      <c r="S10" s="6" t="s">
        <v>15</v>
      </c>
      <c r="T10" s="3">
        <v>21.657511567</v>
      </c>
    </row>
    <row r="11" spans="1:20">
      <c r="A11">
        <v>10</v>
      </c>
      <c r="B11" s="6" t="s">
        <v>5</v>
      </c>
      <c r="C11">
        <v>4</v>
      </c>
      <c r="D11">
        <v>11</v>
      </c>
      <c r="E11">
        <v>12</v>
      </c>
      <c r="F11">
        <v>4</v>
      </c>
      <c r="G11">
        <v>6</v>
      </c>
      <c r="H11">
        <v>5</v>
      </c>
      <c r="I11">
        <v>4</v>
      </c>
      <c r="J11">
        <v>7</v>
      </c>
      <c r="K11">
        <v>1</v>
      </c>
      <c r="L11" s="5">
        <f t="shared" si="3"/>
        <v>54</v>
      </c>
      <c r="M11" s="5">
        <f t="shared" si="4"/>
        <v>12</v>
      </c>
      <c r="N11" s="5">
        <f t="shared" si="5"/>
        <v>1</v>
      </c>
      <c r="P11" s="6">
        <v>91.2230807792</v>
      </c>
      <c r="R11">
        <v>17</v>
      </c>
      <c r="S11" s="6" t="s">
        <v>12</v>
      </c>
      <c r="T11" s="3">
        <v>15.1546476652</v>
      </c>
    </row>
    <row r="12" spans="1:20">
      <c r="A12">
        <v>11</v>
      </c>
      <c r="B12" s="6" t="s">
        <v>17</v>
      </c>
      <c r="C12">
        <v>13</v>
      </c>
      <c r="D12">
        <v>27</v>
      </c>
      <c r="E12">
        <v>22</v>
      </c>
      <c r="F12">
        <v>27</v>
      </c>
      <c r="G12">
        <v>19</v>
      </c>
      <c r="H12">
        <v>25</v>
      </c>
      <c r="I12">
        <v>25</v>
      </c>
      <c r="J12">
        <v>21</v>
      </c>
      <c r="K12">
        <v>23</v>
      </c>
      <c r="L12" s="5">
        <f t="shared" si="3"/>
        <v>202</v>
      </c>
      <c r="M12" s="5">
        <f t="shared" si="4"/>
        <v>27</v>
      </c>
      <c r="N12" s="5">
        <f t="shared" si="5"/>
        <v>13</v>
      </c>
      <c r="P12" s="6">
        <v>87.4513869699</v>
      </c>
      <c r="R12">
        <v>20</v>
      </c>
      <c r="S12" s="6" t="s">
        <v>8</v>
      </c>
      <c r="T12" s="3">
        <v>13.9143634095</v>
      </c>
    </row>
    <row r="13" spans="1:20">
      <c r="A13">
        <v>12</v>
      </c>
      <c r="B13" s="6" t="s">
        <v>12</v>
      </c>
      <c r="C13">
        <v>10</v>
      </c>
      <c r="D13">
        <v>8</v>
      </c>
      <c r="E13">
        <v>11</v>
      </c>
      <c r="F13">
        <v>13</v>
      </c>
      <c r="G13">
        <v>4</v>
      </c>
      <c r="H13">
        <v>15</v>
      </c>
      <c r="I13">
        <v>16</v>
      </c>
      <c r="J13">
        <v>9</v>
      </c>
      <c r="K13">
        <v>5</v>
      </c>
      <c r="L13" s="5">
        <f t="shared" si="3"/>
        <v>91</v>
      </c>
      <c r="M13" s="5">
        <f t="shared" si="4"/>
        <v>16</v>
      </c>
      <c r="N13" s="5">
        <f t="shared" si="5"/>
        <v>4</v>
      </c>
      <c r="P13" s="6">
        <v>84.5217962259</v>
      </c>
      <c r="R13">
        <v>8</v>
      </c>
      <c r="S13" s="5" t="s">
        <v>28</v>
      </c>
      <c r="T13" s="3">
        <v>13.8653581653</v>
      </c>
    </row>
    <row r="14" spans="1:20">
      <c r="A14">
        <v>13</v>
      </c>
      <c r="B14" s="6" t="s">
        <v>3</v>
      </c>
      <c r="C14">
        <v>2</v>
      </c>
      <c r="D14">
        <v>6</v>
      </c>
      <c r="E14">
        <v>2</v>
      </c>
      <c r="F14">
        <v>2</v>
      </c>
      <c r="G14">
        <v>3</v>
      </c>
      <c r="H14">
        <v>4</v>
      </c>
      <c r="I14">
        <v>9</v>
      </c>
      <c r="J14">
        <v>3</v>
      </c>
      <c r="K14">
        <v>4</v>
      </c>
      <c r="L14" s="5">
        <f t="shared" si="3"/>
        <v>35</v>
      </c>
      <c r="M14" s="5">
        <f t="shared" si="4"/>
        <v>9</v>
      </c>
      <c r="N14" s="5">
        <f t="shared" si="5"/>
        <v>2</v>
      </c>
      <c r="P14" s="6">
        <v>80.3042372805</v>
      </c>
      <c r="R14">
        <v>27</v>
      </c>
      <c r="S14" s="6" t="s">
        <v>17</v>
      </c>
      <c r="T14" s="3">
        <v>12.8145854066</v>
      </c>
    </row>
    <row r="15" spans="1:20">
      <c r="A15">
        <v>14</v>
      </c>
      <c r="B15" s="6" t="s">
        <v>2</v>
      </c>
      <c r="C15">
        <v>1</v>
      </c>
      <c r="D15">
        <v>10</v>
      </c>
      <c r="E15">
        <v>16</v>
      </c>
      <c r="F15">
        <v>22</v>
      </c>
      <c r="G15">
        <v>21</v>
      </c>
      <c r="H15">
        <v>17</v>
      </c>
      <c r="I15">
        <v>12</v>
      </c>
      <c r="J15">
        <v>18</v>
      </c>
      <c r="K15">
        <v>14</v>
      </c>
      <c r="L15" s="5">
        <f t="shared" si="3"/>
        <v>131</v>
      </c>
      <c r="M15" s="5">
        <f t="shared" si="4"/>
        <v>22</v>
      </c>
      <c r="N15" s="5">
        <f t="shared" si="5"/>
        <v>1</v>
      </c>
      <c r="P15" s="6">
        <v>79.3487291524</v>
      </c>
      <c r="R15">
        <v>6</v>
      </c>
      <c r="S15" s="5" t="s">
        <v>29</v>
      </c>
      <c r="T15" s="3">
        <v>12.0389891078</v>
      </c>
    </row>
    <row r="16" spans="1:20">
      <c r="A16">
        <v>15</v>
      </c>
      <c r="B16" s="6" t="s">
        <v>15</v>
      </c>
      <c r="C16">
        <v>8</v>
      </c>
      <c r="D16">
        <v>12</v>
      </c>
      <c r="E16">
        <v>13</v>
      </c>
      <c r="F16">
        <v>7</v>
      </c>
      <c r="G16">
        <v>18</v>
      </c>
      <c r="H16">
        <v>16</v>
      </c>
      <c r="I16">
        <v>10</v>
      </c>
      <c r="J16">
        <v>5</v>
      </c>
      <c r="K16">
        <v>7</v>
      </c>
      <c r="L16" s="5">
        <f t="shared" si="3"/>
        <v>96</v>
      </c>
      <c r="M16" s="5">
        <f t="shared" si="4"/>
        <v>18</v>
      </c>
      <c r="N16" s="5">
        <f t="shared" si="5"/>
        <v>5</v>
      </c>
      <c r="P16" s="6">
        <v>78.4300380753</v>
      </c>
      <c r="R16">
        <v>3</v>
      </c>
      <c r="S16" s="6" t="s">
        <v>11</v>
      </c>
      <c r="T16" s="3">
        <v>10.7049975972</v>
      </c>
    </row>
    <row r="17" spans="1:20">
      <c r="A17">
        <v>16</v>
      </c>
      <c r="B17" s="6" t="s">
        <v>8</v>
      </c>
      <c r="C17">
        <v>11</v>
      </c>
      <c r="D17">
        <v>4</v>
      </c>
      <c r="E17">
        <v>4</v>
      </c>
      <c r="F17">
        <v>1</v>
      </c>
      <c r="G17">
        <v>10</v>
      </c>
      <c r="H17">
        <v>6</v>
      </c>
      <c r="I17">
        <v>7</v>
      </c>
      <c r="J17">
        <v>15</v>
      </c>
      <c r="K17">
        <v>12</v>
      </c>
      <c r="L17" s="5">
        <f t="shared" si="3"/>
        <v>70</v>
      </c>
      <c r="M17" s="5">
        <f t="shared" si="4"/>
        <v>15</v>
      </c>
      <c r="N17" s="5">
        <f t="shared" si="5"/>
        <v>1</v>
      </c>
      <c r="P17" s="6">
        <v>77.5864002798</v>
      </c>
      <c r="R17">
        <v>26</v>
      </c>
      <c r="S17" s="5" t="s">
        <v>30</v>
      </c>
      <c r="T17" s="3">
        <v>10.6182730827</v>
      </c>
    </row>
    <row r="18" spans="1:49">
      <c r="A18">
        <v>17</v>
      </c>
      <c r="B18" s="5" t="s">
        <v>30</v>
      </c>
      <c r="C18">
        <v>16</v>
      </c>
      <c r="D18">
        <v>24</v>
      </c>
      <c r="E18">
        <v>20</v>
      </c>
      <c r="F18">
        <v>23</v>
      </c>
      <c r="G18">
        <v>24</v>
      </c>
      <c r="H18">
        <v>21</v>
      </c>
      <c r="I18">
        <v>11</v>
      </c>
      <c r="J18">
        <v>14</v>
      </c>
      <c r="K18">
        <v>27</v>
      </c>
      <c r="L18" s="5">
        <f t="shared" si="3"/>
        <v>180</v>
      </c>
      <c r="M18" s="5">
        <f t="shared" si="4"/>
        <v>27</v>
      </c>
      <c r="N18" s="5">
        <f t="shared" si="5"/>
        <v>11</v>
      </c>
      <c r="P18" s="5">
        <v>77.571691528</v>
      </c>
      <c r="R18">
        <v>16</v>
      </c>
      <c r="S18" s="6" t="s">
        <v>10</v>
      </c>
      <c r="T18" s="3">
        <v>10.6126801859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20">
      <c r="A19">
        <v>18</v>
      </c>
      <c r="B19" s="5" t="s">
        <v>25</v>
      </c>
      <c r="C19">
        <v>3</v>
      </c>
      <c r="D19">
        <v>7</v>
      </c>
      <c r="E19">
        <v>6</v>
      </c>
      <c r="F19">
        <v>8</v>
      </c>
      <c r="G19">
        <v>9</v>
      </c>
      <c r="H19">
        <v>9</v>
      </c>
      <c r="I19">
        <v>8</v>
      </c>
      <c r="J19">
        <v>4</v>
      </c>
      <c r="K19">
        <v>11</v>
      </c>
      <c r="L19" s="5">
        <f t="shared" si="3"/>
        <v>65</v>
      </c>
      <c r="M19" s="5">
        <f t="shared" si="4"/>
        <v>11</v>
      </c>
      <c r="N19" s="5">
        <f t="shared" si="5"/>
        <v>3</v>
      </c>
      <c r="P19" s="5">
        <v>75.213865487</v>
      </c>
      <c r="R19">
        <v>23</v>
      </c>
      <c r="S19" s="5" t="s">
        <v>31</v>
      </c>
      <c r="T19" s="3">
        <v>10.5667778813</v>
      </c>
    </row>
    <row r="20" spans="1:20">
      <c r="A20">
        <v>19</v>
      </c>
      <c r="B20" s="5" t="s">
        <v>32</v>
      </c>
      <c r="C20">
        <v>22</v>
      </c>
      <c r="D20">
        <v>5</v>
      </c>
      <c r="E20">
        <v>7</v>
      </c>
      <c r="F20">
        <v>5</v>
      </c>
      <c r="G20">
        <v>13</v>
      </c>
      <c r="H20">
        <v>13</v>
      </c>
      <c r="I20">
        <v>13</v>
      </c>
      <c r="J20">
        <v>17</v>
      </c>
      <c r="K20">
        <v>8</v>
      </c>
      <c r="L20" s="5">
        <f t="shared" si="3"/>
        <v>103</v>
      </c>
      <c r="M20" s="5">
        <f t="shared" si="4"/>
        <v>22</v>
      </c>
      <c r="N20" s="5">
        <f t="shared" si="5"/>
        <v>5</v>
      </c>
      <c r="P20" s="5">
        <v>72.549471442</v>
      </c>
      <c r="R20">
        <v>11</v>
      </c>
      <c r="S20" s="5" t="s">
        <v>33</v>
      </c>
      <c r="T20" s="3">
        <v>9.62850528338</v>
      </c>
    </row>
    <row r="21" spans="1:49">
      <c r="A21">
        <v>20</v>
      </c>
      <c r="B21" s="5" t="s">
        <v>27</v>
      </c>
      <c r="C21">
        <v>7</v>
      </c>
      <c r="D21">
        <v>21</v>
      </c>
      <c r="E21">
        <v>24</v>
      </c>
      <c r="F21">
        <v>21</v>
      </c>
      <c r="G21">
        <v>15</v>
      </c>
      <c r="H21">
        <v>23</v>
      </c>
      <c r="I21">
        <v>26</v>
      </c>
      <c r="J21">
        <v>22</v>
      </c>
      <c r="K21">
        <v>22</v>
      </c>
      <c r="L21" s="5">
        <f t="shared" si="3"/>
        <v>181</v>
      </c>
      <c r="M21" s="5">
        <f t="shared" si="4"/>
        <v>26</v>
      </c>
      <c r="N21" s="5">
        <f t="shared" si="5"/>
        <v>7</v>
      </c>
      <c r="P21" s="5">
        <v>69.3322262803</v>
      </c>
      <c r="R21">
        <v>10</v>
      </c>
      <c r="S21" s="6" t="s">
        <v>7</v>
      </c>
      <c r="T21" s="3">
        <v>7.00490964401</v>
      </c>
      <c r="U21" s="5"/>
      <c r="V21" s="6"/>
      <c r="W21" s="6"/>
      <c r="X21" s="6"/>
      <c r="Y21" s="4"/>
      <c r="Z21" s="6"/>
      <c r="AA21" s="5"/>
      <c r="AB21" s="5"/>
      <c r="AC21" s="6"/>
      <c r="AD21" s="5"/>
      <c r="AE21" s="5"/>
      <c r="AF21" s="5"/>
      <c r="AG21" s="6"/>
      <c r="AH21" s="6"/>
      <c r="AI21" s="6"/>
      <c r="AJ21" s="5"/>
      <c r="AK21" s="5"/>
      <c r="AL21" s="6"/>
      <c r="AM21" s="5"/>
      <c r="AN21" s="5"/>
      <c r="AO21" s="6"/>
      <c r="AP21" s="5"/>
      <c r="AQ21" s="6"/>
      <c r="AR21" s="6"/>
      <c r="AS21" s="5"/>
      <c r="AT21" s="5"/>
      <c r="AU21" s="6"/>
      <c r="AV21" s="6"/>
      <c r="AW21" s="6"/>
    </row>
    <row r="22" spans="1:20">
      <c r="A22">
        <v>21</v>
      </c>
      <c r="B22" s="5" t="s">
        <v>33</v>
      </c>
      <c r="C22">
        <v>19</v>
      </c>
      <c r="D22">
        <v>9</v>
      </c>
      <c r="E22">
        <v>14</v>
      </c>
      <c r="F22">
        <v>18</v>
      </c>
      <c r="G22">
        <v>16</v>
      </c>
      <c r="H22">
        <v>14</v>
      </c>
      <c r="I22">
        <v>15</v>
      </c>
      <c r="J22">
        <v>13</v>
      </c>
      <c r="K22">
        <v>16</v>
      </c>
      <c r="L22" s="5">
        <f t="shared" si="3"/>
        <v>134</v>
      </c>
      <c r="M22" s="5">
        <f t="shared" si="4"/>
        <v>19</v>
      </c>
      <c r="N22" s="5">
        <f t="shared" si="5"/>
        <v>9</v>
      </c>
      <c r="P22" s="5">
        <v>68.4754045892</v>
      </c>
      <c r="R22">
        <v>12</v>
      </c>
      <c r="S22" s="5" t="s">
        <v>34</v>
      </c>
      <c r="T22" s="3">
        <v>6.83024386932</v>
      </c>
    </row>
    <row r="23" spans="1:20">
      <c r="A23">
        <v>22</v>
      </c>
      <c r="B23" s="5" t="s">
        <v>31</v>
      </c>
      <c r="C23">
        <v>18</v>
      </c>
      <c r="D23">
        <v>15</v>
      </c>
      <c r="E23">
        <v>8</v>
      </c>
      <c r="F23">
        <v>17</v>
      </c>
      <c r="G23">
        <v>12</v>
      </c>
      <c r="H23">
        <v>10</v>
      </c>
      <c r="I23">
        <v>6</v>
      </c>
      <c r="J23">
        <v>10</v>
      </c>
      <c r="K23">
        <v>10</v>
      </c>
      <c r="L23" s="5">
        <f t="shared" si="3"/>
        <v>106</v>
      </c>
      <c r="M23" s="5">
        <f t="shared" si="4"/>
        <v>18</v>
      </c>
      <c r="N23" s="5">
        <f t="shared" si="5"/>
        <v>6</v>
      </c>
      <c r="P23" s="5">
        <v>68.2008831521</v>
      </c>
      <c r="R23">
        <v>21</v>
      </c>
      <c r="S23" s="5" t="s">
        <v>32</v>
      </c>
      <c r="T23" s="3">
        <v>6.67413894704</v>
      </c>
    </row>
    <row r="24" spans="1:20">
      <c r="A24">
        <v>23</v>
      </c>
      <c r="B24" s="5" t="s">
        <v>34</v>
      </c>
      <c r="C24">
        <v>21</v>
      </c>
      <c r="D24">
        <v>23</v>
      </c>
      <c r="E24">
        <v>25</v>
      </c>
      <c r="F24">
        <v>16</v>
      </c>
      <c r="G24">
        <v>17</v>
      </c>
      <c r="H24">
        <v>20</v>
      </c>
      <c r="I24">
        <v>20</v>
      </c>
      <c r="J24">
        <v>27</v>
      </c>
      <c r="K24">
        <v>19</v>
      </c>
      <c r="L24" s="5">
        <f t="shared" si="3"/>
        <v>188</v>
      </c>
      <c r="M24" s="5">
        <f t="shared" si="4"/>
        <v>27</v>
      </c>
      <c r="N24" s="5">
        <f t="shared" si="5"/>
        <v>16</v>
      </c>
      <c r="P24" s="5">
        <v>61.8929114878</v>
      </c>
      <c r="R24">
        <v>28</v>
      </c>
      <c r="S24" s="5" t="s">
        <v>35</v>
      </c>
      <c r="T24" s="3">
        <v>6.44343223635</v>
      </c>
    </row>
    <row r="25" spans="1:20">
      <c r="A25">
        <v>24</v>
      </c>
      <c r="B25" s="5" t="s">
        <v>36</v>
      </c>
      <c r="C25">
        <v>26</v>
      </c>
      <c r="D25">
        <v>20</v>
      </c>
      <c r="E25">
        <v>17</v>
      </c>
      <c r="F25">
        <v>12</v>
      </c>
      <c r="G25">
        <v>14</v>
      </c>
      <c r="H25">
        <v>3</v>
      </c>
      <c r="I25">
        <v>3</v>
      </c>
      <c r="J25">
        <v>8</v>
      </c>
      <c r="K25">
        <v>17</v>
      </c>
      <c r="L25" s="5">
        <f t="shared" si="3"/>
        <v>120</v>
      </c>
      <c r="M25" s="5">
        <f t="shared" si="4"/>
        <v>26</v>
      </c>
      <c r="N25" s="5">
        <f t="shared" si="5"/>
        <v>3</v>
      </c>
      <c r="P25" s="5">
        <v>60.8974525333</v>
      </c>
      <c r="R25">
        <v>13</v>
      </c>
      <c r="S25" s="6" t="s">
        <v>4</v>
      </c>
      <c r="T25" s="3">
        <v>6.27245503036</v>
      </c>
    </row>
    <row r="26" spans="1:20">
      <c r="A26">
        <v>25</v>
      </c>
      <c r="B26" s="5" t="s">
        <v>35</v>
      </c>
      <c r="C26">
        <v>23</v>
      </c>
      <c r="D26">
        <v>16</v>
      </c>
      <c r="E26">
        <v>9</v>
      </c>
      <c r="F26">
        <v>20</v>
      </c>
      <c r="G26">
        <v>26</v>
      </c>
      <c r="H26">
        <v>18</v>
      </c>
      <c r="I26">
        <v>23</v>
      </c>
      <c r="J26">
        <v>26</v>
      </c>
      <c r="K26">
        <v>24</v>
      </c>
      <c r="L26" s="5">
        <f t="shared" si="3"/>
        <v>185</v>
      </c>
      <c r="M26" s="5">
        <f t="shared" si="4"/>
        <v>26</v>
      </c>
      <c r="N26" s="5">
        <f t="shared" si="5"/>
        <v>9</v>
      </c>
      <c r="P26" s="5">
        <v>55.1733361719</v>
      </c>
      <c r="R26">
        <v>7</v>
      </c>
      <c r="S26" s="5" t="s">
        <v>37</v>
      </c>
      <c r="T26" s="3">
        <v>5.68793423233</v>
      </c>
    </row>
    <row r="27" spans="1:20">
      <c r="A27">
        <v>26</v>
      </c>
      <c r="B27" s="5" t="s">
        <v>26</v>
      </c>
      <c r="C27">
        <v>6</v>
      </c>
      <c r="D27">
        <v>13</v>
      </c>
      <c r="E27">
        <v>15</v>
      </c>
      <c r="F27">
        <v>10</v>
      </c>
      <c r="G27">
        <v>5</v>
      </c>
      <c r="H27">
        <v>7</v>
      </c>
      <c r="I27">
        <v>17</v>
      </c>
      <c r="J27">
        <v>11</v>
      </c>
      <c r="K27">
        <v>13</v>
      </c>
      <c r="L27" s="5">
        <f t="shared" si="3"/>
        <v>97</v>
      </c>
      <c r="M27" s="5">
        <f t="shared" si="4"/>
        <v>17</v>
      </c>
      <c r="N27" s="5">
        <f t="shared" si="5"/>
        <v>5</v>
      </c>
      <c r="P27" s="5">
        <v>53.2705346806</v>
      </c>
      <c r="R27">
        <v>4</v>
      </c>
      <c r="S27" s="5" t="s">
        <v>36</v>
      </c>
      <c r="T27" s="3">
        <v>4.82905250457</v>
      </c>
    </row>
    <row r="28" spans="1:20">
      <c r="A28">
        <v>27</v>
      </c>
      <c r="B28" s="5" t="s">
        <v>29</v>
      </c>
      <c r="C28">
        <v>14</v>
      </c>
      <c r="D28">
        <v>18</v>
      </c>
      <c r="E28">
        <v>19</v>
      </c>
      <c r="F28">
        <v>11</v>
      </c>
      <c r="G28">
        <v>22</v>
      </c>
      <c r="H28">
        <v>27</v>
      </c>
      <c r="I28">
        <v>18</v>
      </c>
      <c r="J28">
        <v>23</v>
      </c>
      <c r="K28">
        <v>21</v>
      </c>
      <c r="L28" s="5">
        <f t="shared" si="3"/>
        <v>173</v>
      </c>
      <c r="M28" s="5">
        <f t="shared" si="4"/>
        <v>27</v>
      </c>
      <c r="N28" s="5">
        <f t="shared" si="5"/>
        <v>11</v>
      </c>
      <c r="P28" s="5">
        <v>49.4024107676</v>
      </c>
      <c r="R28">
        <v>2</v>
      </c>
      <c r="S28" s="6" t="s">
        <v>13</v>
      </c>
      <c r="T28" s="3">
        <v>4.31457299141</v>
      </c>
    </row>
    <row r="29" spans="1:20">
      <c r="A29">
        <v>28</v>
      </c>
      <c r="B29" s="5" t="s">
        <v>37</v>
      </c>
      <c r="C29">
        <v>25</v>
      </c>
      <c r="D29">
        <v>19</v>
      </c>
      <c r="E29">
        <v>21</v>
      </c>
      <c r="F29">
        <v>19</v>
      </c>
      <c r="G29">
        <v>25</v>
      </c>
      <c r="H29">
        <v>8</v>
      </c>
      <c r="I29">
        <v>24</v>
      </c>
      <c r="J29">
        <v>19</v>
      </c>
      <c r="K29">
        <v>15</v>
      </c>
      <c r="L29" s="5">
        <f t="shared" si="3"/>
        <v>175</v>
      </c>
      <c r="M29" s="5">
        <f t="shared" si="4"/>
        <v>25</v>
      </c>
      <c r="N29" s="5">
        <f t="shared" si="5"/>
        <v>8</v>
      </c>
      <c r="P29" s="5">
        <v>49.1791026778</v>
      </c>
      <c r="R29">
        <v>19</v>
      </c>
      <c r="S29" s="6" t="s">
        <v>14</v>
      </c>
      <c r="T29" s="3">
        <v>3.64771548013</v>
      </c>
    </row>
    <row r="30" spans="1:20">
      <c r="A30">
        <v>29</v>
      </c>
      <c r="B30" s="5" t="s">
        <v>28</v>
      </c>
      <c r="C30">
        <v>12</v>
      </c>
      <c r="D30">
        <v>14</v>
      </c>
      <c r="E30">
        <v>5</v>
      </c>
      <c r="F30">
        <v>15</v>
      </c>
      <c r="G30">
        <v>11</v>
      </c>
      <c r="H30">
        <v>12</v>
      </c>
      <c r="I30">
        <v>14</v>
      </c>
      <c r="J30">
        <v>16</v>
      </c>
      <c r="K30">
        <v>3</v>
      </c>
      <c r="L30" s="5">
        <f t="shared" si="3"/>
        <v>102</v>
      </c>
      <c r="M30" s="5">
        <f t="shared" si="4"/>
        <v>16</v>
      </c>
      <c r="N30" s="5">
        <f t="shared" si="5"/>
        <v>3</v>
      </c>
      <c r="P30" s="5">
        <v>39.7585792551</v>
      </c>
      <c r="R30">
        <v>22</v>
      </c>
      <c r="S30" s="6" t="s">
        <v>18</v>
      </c>
      <c r="T30" s="3">
        <v>2.4553419256</v>
      </c>
    </row>
    <row r="31" spans="16:16">
      <c r="P31">
        <v>36.1669458973</v>
      </c>
    </row>
    <row r="32" spans="16:16">
      <c r="P32">
        <v>34.0129174327</v>
      </c>
    </row>
    <row r="33" spans="3:16">
      <c r="C33" t="s">
        <v>38</v>
      </c>
      <c r="D33" t="s">
        <v>39</v>
      </c>
      <c r="P33">
        <v>22.7869198153</v>
      </c>
    </row>
    <row r="34" spans="2:11">
      <c r="B34" s="4" t="s">
        <v>0</v>
      </c>
      <c r="C34">
        <v>7</v>
      </c>
      <c r="D34">
        <v>5</v>
      </c>
      <c r="E34">
        <v>8</v>
      </c>
      <c r="F34">
        <v>2</v>
      </c>
      <c r="G34">
        <v>6</v>
      </c>
      <c r="H34">
        <v>1</v>
      </c>
      <c r="K34">
        <v>100</v>
      </c>
    </row>
    <row r="35" spans="2:11">
      <c r="B35" s="6" t="s">
        <v>4</v>
      </c>
      <c r="C35">
        <v>20</v>
      </c>
      <c r="D35">
        <v>6</v>
      </c>
      <c r="E35">
        <v>22</v>
      </c>
      <c r="F35">
        <v>9</v>
      </c>
      <c r="G35">
        <v>19</v>
      </c>
      <c r="H35">
        <v>2</v>
      </c>
      <c r="K35">
        <v>82.3014765447</v>
      </c>
    </row>
    <row r="36" spans="2:11">
      <c r="B36" s="6" t="s">
        <v>7</v>
      </c>
      <c r="C36">
        <v>21</v>
      </c>
      <c r="D36">
        <v>9</v>
      </c>
      <c r="E36">
        <v>26</v>
      </c>
      <c r="F36">
        <v>5</v>
      </c>
      <c r="G36">
        <v>26</v>
      </c>
      <c r="H36">
        <v>11</v>
      </c>
      <c r="K36">
        <v>75.8275678823</v>
      </c>
    </row>
    <row r="37" spans="2:11">
      <c r="B37" s="6" t="s">
        <v>10</v>
      </c>
      <c r="C37">
        <v>26</v>
      </c>
      <c r="D37">
        <v>24</v>
      </c>
      <c r="E37">
        <v>20</v>
      </c>
      <c r="F37">
        <v>28</v>
      </c>
      <c r="G37">
        <v>25</v>
      </c>
      <c r="H37">
        <v>28</v>
      </c>
      <c r="K37">
        <v>71.9626010672</v>
      </c>
    </row>
    <row r="38" spans="2:11">
      <c r="B38" s="6" t="s">
        <v>6</v>
      </c>
      <c r="C38">
        <v>5</v>
      </c>
      <c r="D38">
        <v>18</v>
      </c>
      <c r="E38">
        <v>6</v>
      </c>
      <c r="F38">
        <v>17</v>
      </c>
      <c r="G38">
        <v>5</v>
      </c>
      <c r="H38">
        <v>20</v>
      </c>
      <c r="K38">
        <v>70.9669375107</v>
      </c>
    </row>
    <row r="39" spans="2:11">
      <c r="B39" s="6" t="s">
        <v>13</v>
      </c>
      <c r="C39">
        <v>28</v>
      </c>
      <c r="D39">
        <v>27</v>
      </c>
      <c r="E39">
        <v>27</v>
      </c>
      <c r="F39">
        <v>27</v>
      </c>
      <c r="G39">
        <v>27</v>
      </c>
      <c r="H39">
        <v>27</v>
      </c>
      <c r="K39">
        <v>69.7450111501</v>
      </c>
    </row>
    <row r="40" spans="2:11">
      <c r="B40" s="6" t="s">
        <v>14</v>
      </c>
      <c r="C40">
        <v>27</v>
      </c>
      <c r="D40">
        <v>28</v>
      </c>
      <c r="E40">
        <v>28</v>
      </c>
      <c r="F40">
        <v>29</v>
      </c>
      <c r="G40">
        <v>28</v>
      </c>
      <c r="H40">
        <v>25</v>
      </c>
      <c r="K40">
        <v>60.6063767224</v>
      </c>
    </row>
    <row r="41" spans="2:11">
      <c r="B41" s="6" t="s">
        <v>18</v>
      </c>
      <c r="C41">
        <v>29</v>
      </c>
      <c r="D41">
        <v>29</v>
      </c>
      <c r="E41">
        <v>29</v>
      </c>
      <c r="F41">
        <v>26</v>
      </c>
      <c r="G41">
        <v>29</v>
      </c>
      <c r="H41">
        <v>29</v>
      </c>
      <c r="K41">
        <v>53.5671002137</v>
      </c>
    </row>
    <row r="42" spans="2:11">
      <c r="B42" s="6" t="s">
        <v>11</v>
      </c>
      <c r="C42">
        <v>9</v>
      </c>
      <c r="D42">
        <v>13</v>
      </c>
      <c r="E42">
        <v>12</v>
      </c>
      <c r="F42">
        <v>25</v>
      </c>
      <c r="G42">
        <v>15</v>
      </c>
      <c r="H42">
        <v>26</v>
      </c>
      <c r="K42">
        <v>52.7548381467</v>
      </c>
    </row>
    <row r="43" spans="2:11">
      <c r="B43" s="6" t="s">
        <v>5</v>
      </c>
      <c r="C43">
        <v>4</v>
      </c>
      <c r="D43">
        <v>3</v>
      </c>
      <c r="E43">
        <v>5</v>
      </c>
      <c r="F43">
        <v>6</v>
      </c>
      <c r="G43">
        <v>4</v>
      </c>
      <c r="H43">
        <v>5</v>
      </c>
      <c r="K43">
        <v>50.2037498092</v>
      </c>
    </row>
    <row r="44" spans="2:11">
      <c r="B44" s="6" t="s">
        <v>17</v>
      </c>
      <c r="C44">
        <v>11</v>
      </c>
      <c r="D44">
        <v>21</v>
      </c>
      <c r="E44">
        <v>11</v>
      </c>
      <c r="F44">
        <v>24</v>
      </c>
      <c r="G44">
        <v>14</v>
      </c>
      <c r="H44">
        <v>24</v>
      </c>
      <c r="K44">
        <v>49.1835151113</v>
      </c>
    </row>
    <row r="45" spans="2:11">
      <c r="B45" s="6" t="s">
        <v>12</v>
      </c>
      <c r="C45">
        <v>14</v>
      </c>
      <c r="D45">
        <v>23</v>
      </c>
      <c r="E45">
        <v>10</v>
      </c>
      <c r="F45">
        <v>7</v>
      </c>
      <c r="G45">
        <v>10</v>
      </c>
      <c r="H45">
        <v>9</v>
      </c>
      <c r="K45">
        <v>48.8508953158</v>
      </c>
    </row>
    <row r="46" spans="2:11">
      <c r="B46" s="6" t="s">
        <v>3</v>
      </c>
      <c r="C46">
        <v>2</v>
      </c>
      <c r="D46">
        <v>2</v>
      </c>
      <c r="E46">
        <v>1</v>
      </c>
      <c r="F46">
        <v>3</v>
      </c>
      <c r="G46">
        <v>2</v>
      </c>
      <c r="H46">
        <v>6</v>
      </c>
      <c r="K46">
        <v>47.9308733447</v>
      </c>
    </row>
    <row r="47" spans="2:11">
      <c r="B47" s="6" t="s">
        <v>2</v>
      </c>
      <c r="C47">
        <v>1</v>
      </c>
      <c r="D47">
        <v>14</v>
      </c>
      <c r="E47">
        <v>2</v>
      </c>
      <c r="F47">
        <v>10</v>
      </c>
      <c r="G47">
        <v>1</v>
      </c>
      <c r="H47">
        <v>13</v>
      </c>
      <c r="K47">
        <v>45.1698703276</v>
      </c>
    </row>
    <row r="48" spans="2:11">
      <c r="B48" s="6" t="s">
        <v>15</v>
      </c>
      <c r="C48">
        <v>6</v>
      </c>
      <c r="D48">
        <v>15</v>
      </c>
      <c r="E48">
        <v>4</v>
      </c>
      <c r="F48">
        <v>13</v>
      </c>
      <c r="G48">
        <v>11</v>
      </c>
      <c r="H48">
        <v>14</v>
      </c>
      <c r="K48">
        <v>44.7360825231</v>
      </c>
    </row>
    <row r="49" spans="2:11">
      <c r="B49" s="6" t="s">
        <v>8</v>
      </c>
      <c r="C49">
        <v>16</v>
      </c>
      <c r="D49">
        <v>4</v>
      </c>
      <c r="E49">
        <v>15</v>
      </c>
      <c r="F49">
        <v>1</v>
      </c>
      <c r="G49">
        <v>8</v>
      </c>
      <c r="H49">
        <v>3</v>
      </c>
      <c r="K49">
        <v>44.5528553461</v>
      </c>
    </row>
    <row r="50" spans="2:11">
      <c r="B50" s="5" t="s">
        <v>30</v>
      </c>
      <c r="C50">
        <v>19</v>
      </c>
      <c r="D50">
        <v>12</v>
      </c>
      <c r="E50">
        <v>18</v>
      </c>
      <c r="F50">
        <v>11</v>
      </c>
      <c r="G50">
        <v>18</v>
      </c>
      <c r="H50">
        <v>4</v>
      </c>
      <c r="K50">
        <v>42.6813138309</v>
      </c>
    </row>
    <row r="51" spans="2:11">
      <c r="B51" s="5" t="s">
        <v>25</v>
      </c>
      <c r="C51">
        <v>3</v>
      </c>
      <c r="D51">
        <v>1</v>
      </c>
      <c r="E51">
        <v>3</v>
      </c>
      <c r="F51">
        <v>8</v>
      </c>
      <c r="G51">
        <v>3</v>
      </c>
      <c r="H51">
        <v>8</v>
      </c>
      <c r="K51">
        <v>41.4759273494</v>
      </c>
    </row>
    <row r="52" spans="2:11">
      <c r="B52" s="5" t="s">
        <v>32</v>
      </c>
      <c r="C52">
        <v>24</v>
      </c>
      <c r="D52">
        <v>7</v>
      </c>
      <c r="E52">
        <v>21</v>
      </c>
      <c r="F52">
        <v>12</v>
      </c>
      <c r="G52">
        <v>22</v>
      </c>
      <c r="H52">
        <v>7</v>
      </c>
      <c r="K52">
        <v>41.189257188</v>
      </c>
    </row>
    <row r="53" spans="2:11">
      <c r="B53" s="5" t="s">
        <v>27</v>
      </c>
      <c r="C53">
        <v>8</v>
      </c>
      <c r="D53">
        <v>16</v>
      </c>
      <c r="E53">
        <v>9</v>
      </c>
      <c r="F53">
        <v>21</v>
      </c>
      <c r="G53">
        <v>9</v>
      </c>
      <c r="H53">
        <v>17</v>
      </c>
      <c r="K53">
        <v>36.8812728456</v>
      </c>
    </row>
    <row r="54" spans="2:11">
      <c r="B54" s="5" t="s">
        <v>33</v>
      </c>
      <c r="C54">
        <v>13</v>
      </c>
      <c r="D54">
        <v>19</v>
      </c>
      <c r="E54">
        <v>14</v>
      </c>
      <c r="F54">
        <v>16</v>
      </c>
      <c r="G54">
        <v>17</v>
      </c>
      <c r="H54">
        <v>23</v>
      </c>
      <c r="K54">
        <v>34.32901366</v>
      </c>
    </row>
    <row r="55" spans="2:11">
      <c r="B55" s="5" t="s">
        <v>31</v>
      </c>
      <c r="C55">
        <v>22</v>
      </c>
      <c r="D55">
        <v>8</v>
      </c>
      <c r="E55">
        <v>13</v>
      </c>
      <c r="F55">
        <v>18</v>
      </c>
      <c r="G55">
        <v>21</v>
      </c>
      <c r="H55">
        <v>12</v>
      </c>
      <c r="K55">
        <v>30.9491678801</v>
      </c>
    </row>
    <row r="56" spans="2:11">
      <c r="B56" s="5" t="s">
        <v>34</v>
      </c>
      <c r="C56">
        <v>15</v>
      </c>
      <c r="D56">
        <v>22</v>
      </c>
      <c r="E56">
        <v>17</v>
      </c>
      <c r="F56">
        <v>23</v>
      </c>
      <c r="G56">
        <v>16</v>
      </c>
      <c r="H56">
        <v>18</v>
      </c>
      <c r="K56">
        <v>30.9051082283</v>
      </c>
    </row>
    <row r="57" spans="2:11">
      <c r="B57" s="5" t="s">
        <v>36</v>
      </c>
      <c r="C57">
        <v>25</v>
      </c>
      <c r="D57">
        <v>20</v>
      </c>
      <c r="E57">
        <v>25</v>
      </c>
      <c r="F57">
        <v>14</v>
      </c>
      <c r="G57">
        <v>24</v>
      </c>
      <c r="H57">
        <v>10</v>
      </c>
      <c r="K57">
        <v>25.8196329266</v>
      </c>
    </row>
    <row r="58" spans="2:11">
      <c r="B58" s="5" t="s">
        <v>35</v>
      </c>
      <c r="C58">
        <v>17</v>
      </c>
      <c r="D58">
        <v>26</v>
      </c>
      <c r="E58">
        <v>23</v>
      </c>
      <c r="F58">
        <v>22</v>
      </c>
      <c r="G58">
        <v>20</v>
      </c>
      <c r="H58">
        <v>22</v>
      </c>
      <c r="K58">
        <v>25.8015741065</v>
      </c>
    </row>
    <row r="59" spans="2:11">
      <c r="B59" s="5" t="s">
        <v>26</v>
      </c>
      <c r="C59">
        <v>10</v>
      </c>
      <c r="D59">
        <v>17</v>
      </c>
      <c r="E59">
        <v>7</v>
      </c>
      <c r="F59">
        <v>4</v>
      </c>
      <c r="G59">
        <v>13</v>
      </c>
      <c r="H59">
        <v>19</v>
      </c>
      <c r="K59">
        <v>25.398280304</v>
      </c>
    </row>
    <row r="60" spans="2:11">
      <c r="B60" s="5" t="s">
        <v>29</v>
      </c>
      <c r="C60">
        <v>12</v>
      </c>
      <c r="D60">
        <v>11</v>
      </c>
      <c r="E60">
        <v>16</v>
      </c>
      <c r="F60">
        <v>15</v>
      </c>
      <c r="G60">
        <v>7</v>
      </c>
      <c r="H60">
        <v>21</v>
      </c>
      <c r="K60">
        <v>24.3610062255</v>
      </c>
    </row>
    <row r="61" spans="2:11">
      <c r="B61" s="5" t="s">
        <v>37</v>
      </c>
      <c r="C61">
        <v>23</v>
      </c>
      <c r="D61">
        <v>25</v>
      </c>
      <c r="E61">
        <v>24</v>
      </c>
      <c r="F61">
        <v>20</v>
      </c>
      <c r="G61">
        <v>23</v>
      </c>
      <c r="H61">
        <v>15</v>
      </c>
      <c r="K61">
        <v>20.7229082017</v>
      </c>
    </row>
    <row r="62" spans="2:11">
      <c r="B62" s="5" t="s">
        <v>28</v>
      </c>
      <c r="C62">
        <v>18</v>
      </c>
      <c r="D62">
        <v>10</v>
      </c>
      <c r="E62">
        <v>19</v>
      </c>
      <c r="F62">
        <v>19</v>
      </c>
      <c r="G62">
        <v>12</v>
      </c>
      <c r="H62">
        <v>16</v>
      </c>
      <c r="K62">
        <v>15.0029458887</v>
      </c>
    </row>
  </sheetData>
  <sortState ref="R3:AW62">
    <sortCondition ref="T3"/>
  </sortState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"/>
  <sheetViews>
    <sheetView tabSelected="1" workbookViewId="0">
      <selection activeCell="A1" sqref="A1"/>
    </sheetView>
  </sheetViews>
  <sheetFormatPr defaultColWidth="9" defaultRowHeight="14.25" outlineLevelRow="2"/>
  <cols>
    <col min="1" max="1" width="15.75" customWidth="1"/>
  </cols>
  <sheetData>
    <row r="1" ht="28.5" spans="1:11">
      <c r="A1" s="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</row>
    <row r="2" spans="1:11">
      <c r="A2" t="s">
        <v>39</v>
      </c>
      <c r="B2" s="2">
        <v>0.7704</v>
      </c>
      <c r="C2" s="2">
        <v>0.5611</v>
      </c>
      <c r="D2" s="2">
        <v>0.6466</v>
      </c>
      <c r="E2" s="2">
        <v>0.611</v>
      </c>
      <c r="F2" s="2">
        <v>0.625</v>
      </c>
      <c r="G2" s="2">
        <v>0.683</v>
      </c>
      <c r="H2" s="2">
        <v>0.6307</v>
      </c>
      <c r="I2" s="2">
        <v>0.5121</v>
      </c>
      <c r="J2" s="2">
        <v>0.6203</v>
      </c>
      <c r="K2" s="2">
        <v>0.6436</v>
      </c>
    </row>
    <row r="3" spans="1:11">
      <c r="A3" t="s">
        <v>51</v>
      </c>
      <c r="B3" s="2">
        <v>0.6811</v>
      </c>
      <c r="C3" s="2">
        <v>0.6307</v>
      </c>
      <c r="D3" s="2">
        <v>0.6901</v>
      </c>
      <c r="E3" s="2">
        <v>0.5929</v>
      </c>
      <c r="F3" s="2">
        <v>0.6537</v>
      </c>
      <c r="G3" s="2">
        <v>0.6766</v>
      </c>
      <c r="H3" s="2">
        <v>0.7065</v>
      </c>
      <c r="I3" s="2">
        <v>0.5469</v>
      </c>
      <c r="J3" s="2">
        <v>0.5773</v>
      </c>
      <c r="K3" s="2">
        <v>0.5973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实验结果等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dcterms:created xsi:type="dcterms:W3CDTF">2016-10-18T01:48:00Z</dcterms:created>
  <dcterms:modified xsi:type="dcterms:W3CDTF">2016-11-01T02:46:04Z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