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defaultThemeVersion="166925"/>
  <mc:AlternateContent xmlns:mc="http://schemas.openxmlformats.org/markup-compatibility/2006">
    <mc:Choice Requires="x15">
      <x15ac:absPath xmlns:x15ac="http://schemas.microsoft.com/office/spreadsheetml/2010/11/ac" url="https://ucomplutense-my.sharepoint.com/personal/bvoicila_ucm_es/Documents/UCM-DGP/6. Gestión de riesgos/gestion de riesgos - v2/"/>
    </mc:Choice>
  </mc:AlternateContent>
  <xr:revisionPtr revIDLastSave="632" documentId="13_ncr:1_{CA5E4787-7672-4848-920A-04B15BB95183}" xr6:coauthVersionLast="47" xr6:coauthVersionMax="47" xr10:uidLastSave="{1B5BEBCB-A023-4FD6-A88E-B1C648F20481}"/>
  <bookViews>
    <workbookView xWindow="-120" yWindow="-120" windowWidth="20730" windowHeight="11160" activeTab="3" xr2:uid="{3967234F-7C60-4FDE-ABE5-BA80E83DBA0B}"/>
  </bookViews>
  <sheets>
    <sheet name="Amenazas" sheetId="4" r:id="rId1"/>
    <sheet name="Oportunidades" sheetId="5" r:id="rId2"/>
    <sheet name="Watch list" sheetId="2" r:id="rId3"/>
    <sheet name="Matriz probabilidad-impacto"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2" i="5"/>
  <c r="H2" i="4"/>
  <c r="H3" i="4"/>
  <c r="H4" i="4"/>
  <c r="H5" i="4"/>
  <c r="H6" i="4"/>
  <c r="H7" i="4"/>
  <c r="H8" i="4"/>
  <c r="H9" i="4"/>
  <c r="H10" i="4"/>
</calcChain>
</file>

<file path=xl/sharedStrings.xml><?xml version="1.0" encoding="utf-8"?>
<sst xmlns="http://schemas.openxmlformats.org/spreadsheetml/2006/main" count="267" uniqueCount="110">
  <si>
    <t>Id Riesgo</t>
  </si>
  <si>
    <t>Tipo</t>
  </si>
  <si>
    <t>Categoría</t>
  </si>
  <si>
    <t>Paquete WBS relacionado</t>
  </si>
  <si>
    <t>Descripción riesgo</t>
  </si>
  <si>
    <t>Impacto</t>
  </si>
  <si>
    <t>Probabilidad</t>
  </si>
  <si>
    <t>Rank</t>
  </si>
  <si>
    <t>Causa raíz</t>
  </si>
  <si>
    <t>Risk Owner</t>
  </si>
  <si>
    <t>Plan de Respuesta</t>
  </si>
  <si>
    <t>Risk01</t>
  </si>
  <si>
    <t>Interno</t>
  </si>
  <si>
    <t>Recursos</t>
  </si>
  <si>
    <t>-</t>
  </si>
  <si>
    <t>El empleado encargado de la sección de Devops ha avisado que con una alta probabilidad puede estar ausente durante el segundo mes de desarrollo del proyecto. Su ausencia puede variar entre 2 y 3 semanas.</t>
  </si>
  <si>
    <t>Alto</t>
  </si>
  <si>
    <t>Alta</t>
  </si>
  <si>
    <t>Motivos personales</t>
  </si>
  <si>
    <t>Jefe de proyecto</t>
  </si>
  <si>
    <t>Planificación anticipada de las tareas para generar una correcta gestión de las mismas de modo que se pueda suplir la ausencia del empleado en cuestión.
Definición de una persona adicional como backup durante su ausencia.</t>
  </si>
  <si>
    <t>Risk02</t>
  </si>
  <si>
    <t>Externo</t>
  </si>
  <si>
    <t>Caso de negocio</t>
  </si>
  <si>
    <t>Los negocios pueden verse tentados a modificar la información referente a los productos que ofrecen o a los propios establecimientos, lo que puede llevar a causar problemas directos con los usuarios que interaccionan con éstos. Esto puede generar malestar en los usuarios y una pérdida de confianza en la aplicación.</t>
  </si>
  <si>
    <t>Muy alto</t>
  </si>
  <si>
    <t>Media</t>
  </si>
  <si>
    <t>Factor humano</t>
  </si>
  <si>
    <t>CRM</t>
  </si>
  <si>
    <t>Implantación de un CRM para llevar seguimiento con los clientes por parte de los equipos comerciales. En en caso de detectar algún tipo de malestar con un negocio en concreto relacionado con un fraude de información, y se verifique que dichas acciones son ciertas, el negocio en cuestión será eliminado de la plataforma.</t>
  </si>
  <si>
    <t>Risk03</t>
  </si>
  <si>
    <t>Coste</t>
  </si>
  <si>
    <t>El departamento de calidad del software cuenta con equipos informáticos demasiado anticuados para seguir un correcto desarrollo de sus funciones. Esto puede repercutir en el tiempo que tardan en la ejecución de las mismas.</t>
  </si>
  <si>
    <t>Material anticuado</t>
  </si>
  <si>
    <t>Jefe del equipo de calidad</t>
  </si>
  <si>
    <t>Antes de comenzar con las tareas de calidad, adquirir equipos con las características adecuadas para desarrollar dichas actividades.</t>
  </si>
  <si>
    <t>Risk04</t>
  </si>
  <si>
    <t>El sponsor del proyecto es de ámbito público y se encuentra en una región con serios problemas sociales y políticos. Esto puede conllevar a que parte de la ciudadanía no acepte el proyecto por el carácter del mismo.</t>
  </si>
  <si>
    <t>Medio</t>
  </si>
  <si>
    <t>Realizar el apartado del diseño referente a la interacción con el usuario, de la manera más neutra en todo lo referente a las cuestiones sociales. Se aplicarán herramientas como filtros de palabras e imágenes para evitar conflictos por parte de los usuarios.</t>
  </si>
  <si>
    <t>Risk05</t>
  </si>
  <si>
    <t>Planificación</t>
  </si>
  <si>
    <t>Una parte importante del equipo no tiene experiencia previa con las herramientas en las que se realizará el desarrollo.</t>
  </si>
  <si>
    <t>Personal inexperto</t>
  </si>
  <si>
    <t>Arquitecto jefe</t>
  </si>
  <si>
    <t>Realizar un plan de formación antes de comenzar las actividades de codificación, coincidiendo con la primera actividad de diseño. Posteriormente, se configurarán los equipos de modo que los empleados con poca experiencia trabajen junto a compañeros experimentados. Aprovechar los tiempos muertos surgidos de las dependencias entre tareas, para llevar a cabo el plan de formación.</t>
  </si>
  <si>
    <t>Risk06</t>
  </si>
  <si>
    <t>Tecnológico</t>
  </si>
  <si>
    <t>Alcance</t>
  </si>
  <si>
    <t>Notificación a la empresa trasportista</t>
  </si>
  <si>
    <t>Aún no se tiene claro como se realizará el proceso de notificación a las empresas transportistas cuando se realiza una venta en la plataforma.</t>
  </si>
  <si>
    <t>Bajo</t>
  </si>
  <si>
    <t>Falta de información</t>
  </si>
  <si>
    <t>El jefe de proyecto se reunirá con las diferentes empresas transportistas implicadas con el fin de obtener la suficiente información para determinar el proceso de notificación adecuado en cada caso. Estas reuniones se realizarán antes de comenzar con las actividades relacionadas con la comunicación con dichas empresas.</t>
  </si>
  <si>
    <t>Risk07</t>
  </si>
  <si>
    <t>El sponsor se ha mostrado parcialmente reticente a ciertas características relacionadas con el tratamiento de los datos sobre los distintos negocios que se registren en el proyecto.</t>
  </si>
  <si>
    <t>El jefe de proyecto deberá llegar a un consenso con el sponsor sobre el tratamiento de la información sobre los negocios publicados. Esto deberá realizarse antes de comenzar con las actividades relacionadas con la gestión de los negocios y productos.</t>
  </si>
  <si>
    <t>Risk08</t>
  </si>
  <si>
    <t>Calidad</t>
  </si>
  <si>
    <t>Identificación y acceso. Cambiar credenciales</t>
  </si>
  <si>
    <t>Se ha detectado un aumento significativo de ataques a aplicaciones web en los últimos meses y el equipo carece de personal especializado en seguridad informática.</t>
  </si>
  <si>
    <t>Falta de personal experto en seguridad</t>
  </si>
  <si>
    <t>El jefe de proyecto deberá comunicarse directamente con sus superiores y exponerles la situación con el fin de alcanzar una solución que pueda evitar problemas de seguridad a largo plazo.</t>
  </si>
  <si>
    <t>Risk09</t>
  </si>
  <si>
    <t>Uno de los principales interesados del proyecto, José Luis Mela, nos ha avisado de que no podrá reunirse personalmente con nosotros en el primer mes de desarrollo.</t>
  </si>
  <si>
    <t>Baja</t>
  </si>
  <si>
    <t>El jefe de proyecto acordará establecer reuniones de seguimiento con dicho interesado de forma remota. Estas reuniones deben tener una frecuencia suficiente para poder continuar correctamente con el desarrollo pero que a la vez sean asequibles para el involucrado en cuestión.</t>
  </si>
  <si>
    <t>Risk10</t>
  </si>
  <si>
    <t>El interesado del proyecto Karencatering tiene un gran alcance en el mercado y una amplia influencia sobre los negocios del sector. Esto puede suponer una gran expansión inicial del proyecto.</t>
  </si>
  <si>
    <t>Muy Alto</t>
  </si>
  <si>
    <t>El jefe del proyecto realizará una monitorización exahustiva sobre dicho interesado, con el objetivo de que se encuentre cómodo con el producto resultante y así potencia la expansión el mismo gracias a su alta influencia.</t>
  </si>
  <si>
    <t>Risk11</t>
  </si>
  <si>
    <t>Los pequeños comercios, los cuales constituyen el objetivo principal del proyecto, tienden a tener relacciones estrechas entre ellos. Esto puede potenciar la expansión del proyecto.</t>
  </si>
  <si>
    <t>El jefe de proyecto tendrá como objetivo, acordar con el sponsor maneras de incentivar a los pequeños comercios para que prueben la aplicación.</t>
  </si>
  <si>
    <t>Risk12</t>
  </si>
  <si>
    <t>General</t>
  </si>
  <si>
    <t>El jefe del área de Devops se trata de un empleado con alta experiencia en su área de trabajo y una caracterizada proactividad en los proyectos. Los informes con los que cuenta la empresa testifican una gran calidad en su trabajo, sobre todo en tareas relaccionadas con la automatización.</t>
  </si>
  <si>
    <t>Personal experto</t>
  </si>
  <si>
    <t>Jefe de Devops</t>
  </si>
  <si>
    <t>El empleado en cuestión dará soporte a las actividades de diseño del proyecto para poder desarrollarlas correctamente en vistas a la implementación de automatismos que eleven la calidad del producto final, sobre todo en lo relacionado a los tiempos de integración y puesta en producción.</t>
  </si>
  <si>
    <t>Risk13</t>
  </si>
  <si>
    <t>La empresa cuenta con una gran cantidad de material (informes, herramientas, plantillas, etc) en relacción a un proyecto anterior similar al actual. Dicho proyecto finalizó exitosamente hace aproximadamente 3 años.</t>
  </si>
  <si>
    <t>Utilizar el material relaccionado con dicho proyecto para intentar solventar los posibles problemas que puedan acontecer en el proyecto actual. También puede servir como guía entes las distintas actividades llevadas a cabo en el desarrollo.</t>
  </si>
  <si>
    <t>Risk14</t>
  </si>
  <si>
    <t>La empresa ha puesto a disposición de los distintos proyectos, entre los cuales se encuentra el presente, la posibilidad de que sus miembros axistan voluntariamente a cursos de formación online sobre el área de desarrollo web. Estos cursos no tienen límite de asistencia y pueden realizarse hasta enero de 2024.</t>
  </si>
  <si>
    <t>Se informará a los distintos miembros del equipo vía e-mail la disponibilidad de dichos cursos y una lista con los temas tratados. También se llevará a cabo la recomendación de su realización para todos aquellos trabajadores con carencias en alguno de los aspectos abarcados.</t>
  </si>
  <si>
    <t>WBS</t>
  </si>
  <si>
    <t>Descripción</t>
  </si>
  <si>
    <t>Timing</t>
  </si>
  <si>
    <t>Frecuencia</t>
  </si>
  <si>
    <t>Responsable</t>
  </si>
  <si>
    <t>Realizar un plan de formación antes de comenzar las actividades de codificación, coincidiendo con la primera actividad de diseño. Posteriormente, se configurarán los equipos de modo que los empleados con poca experiencia trabajen junto a compañeros experimentados. Aprovechar los tiempos muertos surguidos de las dependencias entre tareas, para llevar a cabo el plan de formación.</t>
  </si>
  <si>
    <t>El  jefe de proyecto deberá comunicarse directamente con sus superiores y exponerles la situación con el fín de alcanzar una solución que pueda evitar problemas de seguridad a largo plazo.</t>
  </si>
  <si>
    <t>El interesado del proyecto Karencatering tiene un gran alcance en el mercado y una amplica influencia sobre los negocios del sector. Esto puede suponer una gran expansión inicial del proyecto.</t>
  </si>
  <si>
    <t>El jefe del proyecto realizará una monitorización exahustiva sobre dicho interesado, con el objetivo de que se encuentre comodo con el producto resultante y así potencia la expansión el mismo gracias a su alta influencia.</t>
  </si>
  <si>
    <t>Los negocios pueden verse tentados a modificar la información referente a los productos que ofrecen o a los propios establecimientos, lo que puede llevar a causar problemas directos con los usuarios que interacciones con estos. Esto puede generar un aumento del malestar de los usuarios y una pérdida de confianza en la aplicación.</t>
  </si>
  <si>
    <t>Implantación de un CRM para llevar seguimiento con los clientes por parte de los equipos comerciales. En en caso de detectar algún tipo de malestar con un negocio en concreto relaccionado con un fraude de información, implementar las medidas de sanciones adecuadas al usuario propietario de dicho negocio.</t>
  </si>
  <si>
    <t>El jefe de proyecto tendrá como objetivo, acordar con el esponsor maneras de incentivar a los pequeños comercios para que prueben la aplicación.</t>
  </si>
  <si>
    <t>La empresa ha puesto a disposición de los distintos proyectos, entre los cuales se encuentra el presente, la posibilidad de que sus miembros axistan voluntariamente a cursos de formación online sobre el área de desarrollo web. Estos cursos no tienen límite de asistencia y pueden realziarse hasta enero de 2024.</t>
  </si>
  <si>
    <t>Se informará a los distintos miembros del equipo vía e-mail, la disponibilidad de dichos cursos y una lista con los temas a tratados. También se llevará a cabo la recomendación de su realización para todos aquellos trabajadores con carencias en alguno de los aspectos abarcados.</t>
  </si>
  <si>
    <t>Muy bajo</t>
  </si>
  <si>
    <t>Muy alta</t>
  </si>
  <si>
    <t>Muy baja</t>
  </si>
  <si>
    <t>Riesgo alto</t>
  </si>
  <si>
    <t>Valor &gt; 0,14</t>
  </si>
  <si>
    <t>Definidos para este proyecto</t>
  </si>
  <si>
    <t>Riesgo medio</t>
  </si>
  <si>
    <t>0,05 &lt; Valor &lt; 0,14</t>
  </si>
  <si>
    <t>Riesgo bajo</t>
  </si>
  <si>
    <t>Valor &lt;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</si>
</sst>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2"/>
      <color rgb="FFFFFFFF"/>
      <name val="Calibri"/>
      <family val="2"/>
    </font>
    <font>
      <sz val="12"/>
      <color rgb="FF000000"/>
      <name val="Calibri"/>
      <family val="2"/>
    </font>
    <font>
      <sz val="12"/>
      <color rgb="FF000000"/>
      <name val="Calibri"/>
    </font>
    <font>
      <b/>
      <sz val="11"/>
      <color rgb="FFFFFFFF"/>
      <name val="Calibri"/>
      <family val="2"/>
    </font>
    <font>
      <i/>
      <sz val="11"/>
      <color rgb="FFFFFFFF"/>
      <name val="Calibri"/>
      <family val="2"/>
    </font>
    <font>
      <sz val="11"/>
      <color rgb="FF000000"/>
      <name val="Calibri"/>
      <family val="2"/>
    </font>
    <font>
      <sz val="11"/>
      <name val="Calibri"/>
      <family val="2"/>
    </font>
  </fonts>
  <fills count="11">
    <fill>
      <patternFill patternType="none"/>
    </fill>
    <fill>
      <patternFill patternType="gray125"/>
    </fill>
    <fill>
      <patternFill patternType="solid">
        <fgColor rgb="FF4472C4"/>
        <bgColor indexed="64"/>
      </patternFill>
    </fill>
    <fill>
      <patternFill patternType="solid">
        <fgColor rgb="FFCFD5EA"/>
        <bgColor indexed="64"/>
      </patternFill>
    </fill>
    <fill>
      <patternFill patternType="solid">
        <fgColor rgb="FFE9EBF5"/>
        <bgColor indexed="64"/>
      </patternFill>
    </fill>
    <fill>
      <patternFill patternType="solid">
        <fgColor rgb="FF002060"/>
        <bgColor rgb="FF000000"/>
      </patternFill>
    </fill>
    <fill>
      <patternFill patternType="solid">
        <fgColor rgb="FFFFFF00"/>
        <bgColor rgb="FF000000"/>
      </patternFill>
    </fill>
    <fill>
      <patternFill patternType="solid">
        <fgColor rgb="FFFF0000"/>
        <bgColor rgb="FF000000"/>
      </patternFill>
    </fill>
    <fill>
      <patternFill patternType="solid">
        <fgColor rgb="FF00B050"/>
        <bgColor rgb="FF000000"/>
      </patternFill>
    </fill>
    <fill>
      <patternFill patternType="solid">
        <fgColor rgb="FFCFD5EA"/>
        <bgColor rgb="FF000000"/>
      </patternFill>
    </fill>
    <fill>
      <patternFill patternType="solid">
        <fgColor rgb="FF00B050"/>
        <bgColor indexed="64"/>
      </patternFill>
    </fill>
  </fills>
  <borders count="17">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style="medium">
        <color rgb="FFFFFFFF"/>
      </top>
      <bottom/>
      <diagonal/>
    </border>
  </borders>
  <cellStyleXfs count="1">
    <xf numFmtId="0" fontId="0" fillId="0" borderId="0"/>
  </cellStyleXfs>
  <cellXfs count="54">
    <xf numFmtId="0" fontId="0" fillId="0" borderId="0" xfId="0"/>
    <xf numFmtId="0" fontId="2" fillId="3" borderId="2" xfId="0" applyFont="1" applyFill="1" applyBorder="1" applyAlignment="1">
      <alignment horizontal="left" vertical="center" wrapText="1" readingOrder="1"/>
    </xf>
    <xf numFmtId="0" fontId="2" fillId="4" borderId="3" xfId="0" applyFont="1" applyFill="1" applyBorder="1" applyAlignment="1">
      <alignment horizontal="left" vertical="center" wrapText="1" readingOrder="1"/>
    </xf>
    <xf numFmtId="0" fontId="2" fillId="3" borderId="3" xfId="0" applyFont="1" applyFill="1" applyBorder="1" applyAlignment="1">
      <alignment horizontal="left" vertical="center" wrapText="1" readingOrder="1"/>
    </xf>
    <xf numFmtId="0" fontId="2" fillId="3" borderId="2" xfId="0" applyFont="1" applyFill="1" applyBorder="1" applyAlignment="1">
      <alignment horizontal="center" vertical="center" wrapText="1" readingOrder="1"/>
    </xf>
    <xf numFmtId="0" fontId="2" fillId="4" borderId="3" xfId="0" applyFont="1" applyFill="1" applyBorder="1" applyAlignment="1">
      <alignment horizontal="center" vertical="center" wrapText="1" readingOrder="1"/>
    </xf>
    <xf numFmtId="0" fontId="2" fillId="3" borderId="3" xfId="0" applyFont="1" applyFill="1" applyBorder="1" applyAlignment="1">
      <alignment horizontal="center" vertical="center" wrapText="1" readingOrder="1"/>
    </xf>
    <xf numFmtId="0" fontId="3" fillId="3" borderId="2"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3" fillId="3" borderId="4" xfId="0" applyFont="1" applyFill="1" applyBorder="1" applyAlignment="1">
      <alignment horizontal="center" vertical="center" wrapText="1" readingOrder="1"/>
    </xf>
    <xf numFmtId="0" fontId="3" fillId="3" borderId="3"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0" fontId="1" fillId="2" borderId="1" xfId="0" applyFont="1" applyFill="1" applyBorder="1" applyAlignment="1">
      <alignment horizontal="center" vertical="center" wrapText="1" readingOrder="1"/>
    </xf>
    <xf numFmtId="0" fontId="0" fillId="0" borderId="0" xfId="0" applyAlignment="1">
      <alignment horizontal="center"/>
    </xf>
    <xf numFmtId="0" fontId="2" fillId="3" borderId="4" xfId="0" applyFont="1" applyFill="1" applyBorder="1" applyAlignment="1">
      <alignment horizontal="center" vertical="center" wrapText="1" readingOrder="1"/>
    </xf>
    <xf numFmtId="0" fontId="0" fillId="0" borderId="0" xfId="0" applyAlignment="1">
      <alignment vertical="center"/>
    </xf>
    <xf numFmtId="0" fontId="4" fillId="5" borderId="0" xfId="0" applyFont="1" applyFill="1"/>
    <xf numFmtId="0" fontId="6" fillId="0" borderId="0" xfId="0" applyFont="1"/>
    <xf numFmtId="0" fontId="0" fillId="0" borderId="0" xfId="0" applyAlignment="1">
      <alignment wrapText="1"/>
    </xf>
    <xf numFmtId="0" fontId="6" fillId="0" borderId="0" xfId="0" applyFont="1" applyAlignment="1">
      <alignment horizontal="center" vertical="center"/>
    </xf>
    <xf numFmtId="0" fontId="0" fillId="0" borderId="0" xfId="0" applyAlignment="1">
      <alignment horizontal="center" vertical="center"/>
    </xf>
    <xf numFmtId="0" fontId="2" fillId="3" borderId="7" xfId="0" applyFont="1" applyFill="1" applyBorder="1" applyAlignment="1">
      <alignment horizontal="left" vertical="center" wrapText="1" readingOrder="1"/>
    </xf>
    <xf numFmtId="0" fontId="2" fillId="4" borderId="8" xfId="0" applyFont="1" applyFill="1" applyBorder="1" applyAlignment="1">
      <alignment horizontal="left" vertical="center" wrapText="1" readingOrder="1"/>
    </xf>
    <xf numFmtId="0" fontId="2" fillId="3" borderId="8" xfId="0" applyFont="1" applyFill="1" applyBorder="1" applyAlignment="1">
      <alignment horizontal="left" vertical="center" wrapText="1" readingOrder="1"/>
    </xf>
    <xf numFmtId="0" fontId="3" fillId="4" borderId="8" xfId="0" applyFont="1" applyFill="1" applyBorder="1" applyAlignment="1">
      <alignment horizontal="left" vertical="center" wrapText="1" readingOrder="1"/>
    </xf>
    <xf numFmtId="0" fontId="3" fillId="3" borderId="8" xfId="0" applyFont="1" applyFill="1" applyBorder="1" applyAlignment="1">
      <alignment horizontal="left" vertical="center" wrapText="1" readingOrder="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3" fillId="3" borderId="13" xfId="0" applyFont="1" applyFill="1" applyBorder="1" applyAlignment="1">
      <alignment horizontal="center" vertical="center" wrapText="1" readingOrder="1"/>
    </xf>
    <xf numFmtId="0" fontId="3" fillId="3" borderId="14" xfId="0" applyFont="1" applyFill="1" applyBorder="1" applyAlignment="1">
      <alignment horizontal="center" vertical="center" wrapText="1" readingOrder="1"/>
    </xf>
    <xf numFmtId="0" fontId="3" fillId="3" borderId="14" xfId="0" applyFont="1" applyFill="1" applyBorder="1" applyAlignment="1">
      <alignment horizontal="left" vertical="center" wrapText="1" readingOrder="1"/>
    </xf>
    <xf numFmtId="0" fontId="2" fillId="3" borderId="15" xfId="0" applyFont="1" applyFill="1" applyBorder="1" applyAlignment="1">
      <alignment horizontal="center" vertical="center" wrapText="1" readingOrder="1"/>
    </xf>
    <xf numFmtId="0" fontId="3" fillId="3" borderId="16" xfId="0" applyFont="1" applyFill="1" applyBorder="1" applyAlignment="1">
      <alignment horizontal="left" vertical="center" wrapText="1" readingOrder="1"/>
    </xf>
    <xf numFmtId="0" fontId="2" fillId="9" borderId="2" xfId="0" applyFont="1" applyFill="1" applyBorder="1" applyAlignment="1">
      <alignment horizontal="center" vertical="center" wrapText="1" readingOrder="1"/>
    </xf>
    <xf numFmtId="0" fontId="2" fillId="9" borderId="15" xfId="0" applyFont="1" applyFill="1" applyBorder="1" applyAlignment="1">
      <alignment horizontal="center" vertical="center" wrapText="1" readingOrder="1"/>
    </xf>
    <xf numFmtId="2" fontId="2" fillId="3" borderId="2" xfId="0" applyNumberFormat="1" applyFont="1" applyFill="1" applyBorder="1" applyAlignment="1">
      <alignment horizontal="center" vertical="center" wrapText="1" readingOrder="1"/>
    </xf>
    <xf numFmtId="2" fontId="2" fillId="4" borderId="3" xfId="0" applyNumberFormat="1" applyFont="1" applyFill="1" applyBorder="1" applyAlignment="1">
      <alignment horizontal="center" vertical="center" wrapText="1" readingOrder="1"/>
    </xf>
    <xf numFmtId="0" fontId="5" fillId="5" borderId="0" xfId="0" applyFont="1" applyFill="1" applyAlignment="1">
      <alignment horizontal="center" vertical="center"/>
    </xf>
    <xf numFmtId="0" fontId="4" fillId="5" borderId="0" xfId="0" applyFont="1" applyFill="1" applyAlignment="1">
      <alignment horizontal="center" vertical="center"/>
    </xf>
    <xf numFmtId="0" fontId="6" fillId="8" borderId="0" xfId="0" applyFont="1" applyFill="1" applyAlignment="1">
      <alignment horizontal="center" vertical="center"/>
    </xf>
    <xf numFmtId="0" fontId="6" fillId="6" borderId="0" xfId="0" applyFont="1" applyFill="1" applyAlignment="1">
      <alignment horizontal="center" vertical="center"/>
    </xf>
    <xf numFmtId="0" fontId="7" fillId="7" borderId="0" xfId="0" applyFont="1" applyFill="1" applyAlignment="1">
      <alignment horizontal="center" vertical="center"/>
    </xf>
    <xf numFmtId="0" fontId="6" fillId="7" borderId="0" xfId="0" applyFont="1" applyFill="1" applyAlignment="1">
      <alignment horizontal="center" vertical="center"/>
    </xf>
    <xf numFmtId="0" fontId="6" fillId="10" borderId="0" xfId="0" applyFont="1" applyFill="1" applyAlignment="1">
      <alignment horizontal="center" vertical="center"/>
    </xf>
    <xf numFmtId="0" fontId="2" fillId="3" borderId="5" xfId="0" applyFont="1" applyFill="1" applyBorder="1" applyAlignment="1">
      <alignment horizontal="center" vertical="center" wrapText="1" readingOrder="1"/>
    </xf>
    <xf numFmtId="0" fontId="2" fillId="4" borderId="6" xfId="0" applyFont="1" applyFill="1" applyBorder="1" applyAlignment="1">
      <alignment horizontal="center" vertical="center" wrapText="1" readingOrder="1"/>
    </xf>
    <xf numFmtId="0" fontId="2" fillId="3" borderId="6" xfId="0" applyFont="1" applyFill="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3" borderId="6" xfId="0" applyFont="1" applyFill="1" applyBorder="1" applyAlignment="1">
      <alignment horizontal="center" vertical="center" wrapText="1" readingOrder="1"/>
    </xf>
    <xf numFmtId="0" fontId="3" fillId="3" borderId="12" xfId="0" applyFont="1" applyFill="1" applyBorder="1" applyAlignment="1">
      <alignment horizontal="center" vertical="center" wrapText="1" readingOrder="1"/>
    </xf>
    <xf numFmtId="0" fontId="6" fillId="0" borderId="0" xfId="0" applyFont="1" applyAlignment="1">
      <alignment horizontal="center" vertical="center"/>
    </xf>
    <xf numFmtId="0" fontId="0" fillId="0" borderId="0" xfId="0" applyAlignment="1">
      <alignment horizontal="left" vertical="center" wrapText="1"/>
    </xf>
  </cellXfs>
  <cellStyles count="1">
    <cellStyle name="Normal" xfId="0" builtinId="0"/>
  </cellStyles>
  <dxfs count="21">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medium">
          <color rgb="FFFFFFFF"/>
        </left>
        <right style="medium">
          <color rgb="FFFFFFFF"/>
        </right>
        <top/>
        <bottom/>
      </border>
      <protection locked="1" hidden="0"/>
    </dxf>
    <dxf>
      <font>
        <b val="0"/>
        <i val="0"/>
        <strike val="0"/>
        <condense val="0"/>
        <extend val="0"/>
        <outline val="0"/>
        <shadow val="0"/>
        <u val="none"/>
        <vertAlign val="baseline"/>
        <sz val="12"/>
        <color rgb="FF000000"/>
        <name val="Calibri"/>
        <scheme val="none"/>
      </font>
      <fill>
        <patternFill patternType="solid">
          <fgColor rgb="FF000000"/>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style="thick">
          <color rgb="FFFFFFFF"/>
        </top>
        <bottom style="medium">
          <color rgb="FFFFFFFF"/>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rgb="FFCFD5EA"/>
        </patternFill>
      </fill>
      <alignment horizontal="center" vertical="center" textRotation="0" wrapText="1" indent="0" justifyLastLine="0" shrinkToFit="0" readingOrder="1"/>
      <border diagonalUp="0" diagonalDown="0">
        <left style="medium">
          <color rgb="FFFFFFFF"/>
        </left>
        <right style="medium">
          <color rgb="FFFFFFFF"/>
        </right>
        <top/>
        <bottom style="medium">
          <color rgb="FFFFFFFF"/>
        </bottom>
        <vertical/>
        <horizontal/>
      </border>
    </dxf>
    <dxf>
      <alignment horizontal="center"/>
    </dxf>
    <dxf>
      <border outline="0">
        <bottom style="thick">
          <color rgb="FFFFFFFF"/>
        </bottom>
      </border>
    </dxf>
    <dxf>
      <border outline="0">
        <left style="medium">
          <color rgb="FFFFFFFF"/>
        </left>
        <right style="medium">
          <color rgb="FFFFFFFF"/>
        </right>
        <top style="medium">
          <color rgb="FFFFFFFF"/>
        </top>
        <bottom style="medium">
          <color rgb="FFFFFFFF"/>
        </bottom>
      </border>
    </dxf>
    <dxf>
      <font>
        <b/>
        <i val="0"/>
        <strike val="0"/>
        <condense val="0"/>
        <extend val="0"/>
        <outline val="0"/>
        <shadow val="0"/>
        <u val="none"/>
        <vertAlign val="baseline"/>
        <sz val="12"/>
        <color rgb="FFFFFFFF"/>
        <name val="Calibri"/>
        <family val="2"/>
        <scheme val="none"/>
      </font>
      <fill>
        <patternFill patternType="solid">
          <fgColor indexed="64"/>
          <bgColor rgb="FF4472C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93D248-982B-4B62-B752-868E9F36D98C}" name="Tabla2" displayName="Tabla2" ref="A1:K10" totalsRowShown="0" headerRowDxfId="20" headerRowBorderDxfId="18" tableBorderDxfId="19">
  <autoFilter ref="A1:K10" xr:uid="{0393D248-982B-4B62-B752-868E9F36D98C}"/>
  <sortState xmlns:xlrd2="http://schemas.microsoft.com/office/spreadsheetml/2017/richdata2" ref="A2:K10">
    <sortCondition ref="A1:A10"/>
  </sortState>
  <tableColumns count="11">
    <tableColumn id="1" xr3:uid="{CAA4D8FE-DB68-4F24-8A42-329119B9EBF4}" name="Id Riesgo" dataDxfId="17"/>
    <tableColumn id="2" xr3:uid="{60819FB9-EB45-4879-8AEA-D73B2BEF19B2}" name="Tipo"/>
    <tableColumn id="3" xr3:uid="{77511359-C83B-411C-B4F0-A1484A3ABC98}" name="Categoría" dataDxfId="16"/>
    <tableColumn id="4" xr3:uid="{613F8EEE-D872-46DC-9E00-DEC386493318}" name="Paquete WBS relacionado"/>
    <tableColumn id="5" xr3:uid="{6E1ED141-CCE7-48B2-B800-31612BE18F24}" name="Descripción riesgo"/>
    <tableColumn id="6" xr3:uid="{F3ED9D2E-5B2B-42B7-89D2-4E7270397A50}" name="Impacto" dataDxfId="15"/>
    <tableColumn id="7" xr3:uid="{A369D241-C7EA-412C-995C-B31D5E4964BA}" name="Probabilidad" dataDxfId="14"/>
    <tableColumn id="8" xr3:uid="{97264DFE-3AB6-4284-AD49-2D398E31AD98}" name="Rank" dataDxfId="13">
      <calculatedColumnFormula>_xlfn.XLOOKUP(F2,'Matriz probabilidad-impacto'!$C$1:$G$1,'Matriz probabilidad-impacto'!$C$2:$G$2)*_xlfn.XLOOKUP(G2,'Matriz probabilidad-impacto'!$A$3:$A$7,'Matriz probabilidad-impacto'!$B$3:$B$7)</calculatedColumnFormula>
    </tableColumn>
    <tableColumn id="9" xr3:uid="{A603F426-D5E1-414B-847D-04D34D86CC00}" name="Causa raíz"/>
    <tableColumn id="10" xr3:uid="{E262BEBD-4E95-41B3-9F4D-5AE94CBE1B66}" name="Risk Owner"/>
    <tableColumn id="11" xr3:uid="{019EABF6-8EDD-4EDD-8DF7-1AF89746B6CC}" name="Plan de Respues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E1498-8DA4-40C6-8140-1C394BC5A5FD}" name="Tabla1" displayName="Tabla1" ref="A1:K8" totalsRowShown="0" headerRowDxfId="12" dataDxfId="11">
  <autoFilter ref="A1:K8" xr:uid="{DCEE1498-8DA4-40C6-8140-1C394BC5A5FD}"/>
  <sortState xmlns:xlrd2="http://schemas.microsoft.com/office/spreadsheetml/2017/richdata2" ref="A2:K8">
    <sortCondition descending="1" ref="I1:I8"/>
  </sortState>
  <tableColumns count="11">
    <tableColumn id="1" xr3:uid="{CE77A4E2-DD58-4D05-8561-06F4924F3659}" name="Id Riesgo" dataDxfId="10"/>
    <tableColumn id="2" xr3:uid="{8199F44D-ABAC-452F-B824-7E02BFEFE5A4}" name="Categoría" dataDxfId="9"/>
    <tableColumn id="3" xr3:uid="{DFE1700E-D63F-414F-8133-06D016E0886B}" name="WBS" dataDxfId="8"/>
    <tableColumn id="4" xr3:uid="{B6AE2F35-6C05-4963-9446-FEB34572A9F7}" name="Descripción" dataDxfId="7"/>
    <tableColumn id="5" xr3:uid="{0132FD88-AAE0-4EB6-A2A3-DB93C7AB185A}" name="Impacto" dataDxfId="6"/>
    <tableColumn id="6" xr3:uid="{EF265080-6CC2-46C1-8458-FB53BFA9E0BF}" name="Probabilidad" dataDxfId="5"/>
    <tableColumn id="7" xr3:uid="{73318BBA-27E5-4623-B1B6-D28F37D3635D}" name="Timing" dataDxfId="4"/>
    <tableColumn id="8" xr3:uid="{EF9EB31E-EC2B-4417-BE81-A0FAD6ED8A21}" name="Frecuencia" dataDxfId="3"/>
    <tableColumn id="9" xr3:uid="{5E086FE1-C654-42B1-B8B0-52FAEF45F041}" name="Rank" dataDxfId="2"/>
    <tableColumn id="10" xr3:uid="{CFEA0376-5219-4A01-A20C-8DF224BF6C83}" name="Responsable" dataDxfId="1"/>
    <tableColumn id="11" xr3:uid="{CE05AA66-5558-4241-8ABD-E87E5E4494E0}" name="Plan de Respuesta"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1482-E315-409E-9F70-609BC7277149}">
  <dimension ref="A1:K10"/>
  <sheetViews>
    <sheetView topLeftCell="E8" zoomScale="70" zoomScaleNormal="70" workbookViewId="0">
      <selection activeCell="K6" sqref="K6"/>
    </sheetView>
  </sheetViews>
  <sheetFormatPr defaultColWidth="11.42578125" defaultRowHeight="15"/>
  <cols>
    <col min="1" max="1" width="12" bestFit="1" customWidth="1"/>
    <col min="2" max="2" width="12.85546875" style="14" customWidth="1"/>
    <col min="3" max="3" width="16.42578125" bestFit="1" customWidth="1"/>
    <col min="4" max="4" width="28.42578125" bestFit="1" customWidth="1"/>
    <col min="5" max="5" width="75.7109375" customWidth="1"/>
    <col min="6" max="6" width="11.28515625" bestFit="1" customWidth="1"/>
    <col min="7" max="7" width="15.5703125" bestFit="1" customWidth="1"/>
    <col min="8" max="8" width="15" customWidth="1"/>
    <col min="9" max="9" width="14.7109375" customWidth="1"/>
    <col min="10" max="10" width="14.28515625" bestFit="1" customWidth="1"/>
    <col min="11" max="11" width="75.42578125" customWidth="1"/>
  </cols>
  <sheetData>
    <row r="1" spans="1:11" s="14" customFormat="1" ht="15.75">
      <c r="A1" s="27" t="s">
        <v>0</v>
      </c>
      <c r="B1" s="28" t="s">
        <v>1</v>
      </c>
      <c r="C1" s="28" t="s">
        <v>2</v>
      </c>
      <c r="D1" s="28" t="s">
        <v>3</v>
      </c>
      <c r="E1" s="28" t="s">
        <v>4</v>
      </c>
      <c r="F1" s="28" t="s">
        <v>5</v>
      </c>
      <c r="G1" s="28" t="s">
        <v>6</v>
      </c>
      <c r="H1" s="28" t="s">
        <v>7</v>
      </c>
      <c r="I1" s="28" t="s">
        <v>8</v>
      </c>
      <c r="J1" s="28" t="s">
        <v>9</v>
      </c>
      <c r="K1" s="29" t="s">
        <v>10</v>
      </c>
    </row>
    <row r="2" spans="1:11" ht="48.75">
      <c r="A2" s="46" t="s">
        <v>11</v>
      </c>
      <c r="B2" s="4" t="s">
        <v>12</v>
      </c>
      <c r="C2" s="4" t="s">
        <v>13</v>
      </c>
      <c r="D2" s="4" t="s">
        <v>14</v>
      </c>
      <c r="E2" s="1" t="s">
        <v>15</v>
      </c>
      <c r="F2" s="4" t="s">
        <v>16</v>
      </c>
      <c r="G2" s="4" t="s">
        <v>17</v>
      </c>
      <c r="H2" s="35">
        <f>_xlfn.XLOOKUP(F2,'Matriz probabilidad-impacto'!$C$1:$G$1,'Matriz probabilidad-impacto'!$C$2:$G$2)*_xlfn.XLOOKUP(G2,'Matriz probabilidad-impacto'!$A$3:$A$7,'Matriz probabilidad-impacto'!$B$3:$B$7)</f>
        <v>0.27999999999999997</v>
      </c>
      <c r="I2" s="4" t="s">
        <v>18</v>
      </c>
      <c r="J2" s="4" t="s">
        <v>19</v>
      </c>
      <c r="K2" s="22" t="s">
        <v>20</v>
      </c>
    </row>
    <row r="3" spans="1:11" ht="78.75">
      <c r="A3" s="47" t="s">
        <v>21</v>
      </c>
      <c r="B3" s="5" t="s">
        <v>22</v>
      </c>
      <c r="C3" s="5" t="s">
        <v>23</v>
      </c>
      <c r="D3" s="5" t="s">
        <v>14</v>
      </c>
      <c r="E3" s="2" t="s">
        <v>24</v>
      </c>
      <c r="F3" s="11" t="s">
        <v>25</v>
      </c>
      <c r="G3" s="11" t="s">
        <v>26</v>
      </c>
      <c r="H3" s="11">
        <f>_xlfn.XLOOKUP(F3,'Matriz probabilidad-impacto'!$C$1:$G$1,'Matriz probabilidad-impacto'!$C$2:$G$2)*_xlfn.XLOOKUP(G3,'Matriz probabilidad-impacto'!$A$3:$A$7,'Matriz probabilidad-impacto'!$B$3:$B$7)</f>
        <v>0.4</v>
      </c>
      <c r="I3" s="5" t="s">
        <v>27</v>
      </c>
      <c r="J3" s="5" t="s">
        <v>28</v>
      </c>
      <c r="K3" s="23" t="s">
        <v>29</v>
      </c>
    </row>
    <row r="4" spans="1:11" ht="48.75">
      <c r="A4" s="48" t="s">
        <v>30</v>
      </c>
      <c r="B4" s="15" t="s">
        <v>12</v>
      </c>
      <c r="C4" s="7" t="s">
        <v>31</v>
      </c>
      <c r="D4" s="6" t="s">
        <v>14</v>
      </c>
      <c r="E4" s="3" t="s">
        <v>32</v>
      </c>
      <c r="F4" s="4" t="s">
        <v>16</v>
      </c>
      <c r="G4" s="4" t="s">
        <v>26</v>
      </c>
      <c r="H4" s="35">
        <f>_xlfn.XLOOKUP(F4,'Matriz probabilidad-impacto'!$C$1:$G$1,'Matriz probabilidad-impacto'!$C$2:$G$2)*_xlfn.XLOOKUP(G4,'Matriz probabilidad-impacto'!$A$3:$A$7,'Matriz probabilidad-impacto'!$B$3:$B$7)</f>
        <v>0.2</v>
      </c>
      <c r="I4" s="6" t="s">
        <v>33</v>
      </c>
      <c r="J4" s="6" t="s">
        <v>34</v>
      </c>
      <c r="K4" s="24" t="s">
        <v>35</v>
      </c>
    </row>
    <row r="5" spans="1:11" ht="64.5">
      <c r="A5" s="49" t="s">
        <v>36</v>
      </c>
      <c r="B5" s="11" t="s">
        <v>22</v>
      </c>
      <c r="C5" s="11" t="s">
        <v>23</v>
      </c>
      <c r="D5" s="11" t="s">
        <v>14</v>
      </c>
      <c r="E5" s="8" t="s">
        <v>37</v>
      </c>
      <c r="F5" s="11" t="s">
        <v>38</v>
      </c>
      <c r="G5" s="11" t="s">
        <v>17</v>
      </c>
      <c r="H5" s="11">
        <f>_xlfn.XLOOKUP(F5,'Matriz probabilidad-impacto'!$C$1:$G$1,'Matriz probabilidad-impacto'!$C$2:$G$2)*_xlfn.XLOOKUP(G5,'Matriz probabilidad-impacto'!$A$3:$A$7,'Matriz probabilidad-impacto'!$B$3:$B$7)</f>
        <v>0.13999999999999999</v>
      </c>
      <c r="I5" s="11" t="s">
        <v>27</v>
      </c>
      <c r="J5" s="11" t="s">
        <v>14</v>
      </c>
      <c r="K5" s="23" t="s">
        <v>39</v>
      </c>
    </row>
    <row r="6" spans="1:11" ht="94.5">
      <c r="A6" s="48" t="s">
        <v>40</v>
      </c>
      <c r="B6" s="15" t="s">
        <v>12</v>
      </c>
      <c r="C6" s="9" t="s">
        <v>41</v>
      </c>
      <c r="D6" s="6" t="s">
        <v>14</v>
      </c>
      <c r="E6" s="3" t="s">
        <v>42</v>
      </c>
      <c r="F6" s="4" t="s">
        <v>25</v>
      </c>
      <c r="G6" s="4" t="s">
        <v>17</v>
      </c>
      <c r="H6" s="35">
        <f>_xlfn.XLOOKUP(F6,'Matriz probabilidad-impacto'!$C$1:$G$1,'Matriz probabilidad-impacto'!$C$2:$G$2)*_xlfn.XLOOKUP(G6,'Matriz probabilidad-impacto'!$A$3:$A$7,'Matriz probabilidad-impacto'!$B$3:$B$7)</f>
        <v>0.55999999999999994</v>
      </c>
      <c r="I6" s="6" t="s">
        <v>43</v>
      </c>
      <c r="J6" s="6" t="s">
        <v>44</v>
      </c>
      <c r="K6" s="24" t="s">
        <v>45</v>
      </c>
    </row>
    <row r="7" spans="1:11" ht="78.75">
      <c r="A7" s="49" t="s">
        <v>46</v>
      </c>
      <c r="B7" s="11" t="s">
        <v>47</v>
      </c>
      <c r="C7" s="11" t="s">
        <v>48</v>
      </c>
      <c r="D7" s="11" t="s">
        <v>49</v>
      </c>
      <c r="E7" s="8" t="s">
        <v>50</v>
      </c>
      <c r="F7" s="11" t="s">
        <v>51</v>
      </c>
      <c r="G7" s="11" t="s">
        <v>26</v>
      </c>
      <c r="H7" s="11">
        <f>_xlfn.XLOOKUP(F7,'Matriz probabilidad-impacto'!$C$1:$G$1,'Matriz probabilidad-impacto'!$C$2:$G$2)*_xlfn.XLOOKUP(G7,'Matriz probabilidad-impacto'!$A$3:$A$7,'Matriz probabilidad-impacto'!$B$3:$B$7)</f>
        <v>0.05</v>
      </c>
      <c r="I7" s="11" t="s">
        <v>52</v>
      </c>
      <c r="J7" s="11" t="s">
        <v>19</v>
      </c>
      <c r="K7" s="25" t="s">
        <v>53</v>
      </c>
    </row>
    <row r="8" spans="1:11" ht="63">
      <c r="A8" s="50" t="s">
        <v>54</v>
      </c>
      <c r="B8" s="9" t="s">
        <v>22</v>
      </c>
      <c r="C8" s="9" t="s">
        <v>23</v>
      </c>
      <c r="D8" s="12" t="s">
        <v>14</v>
      </c>
      <c r="E8" s="10" t="s">
        <v>55</v>
      </c>
      <c r="F8" s="4" t="s">
        <v>16</v>
      </c>
      <c r="G8" s="4" t="s">
        <v>17</v>
      </c>
      <c r="H8" s="35">
        <f>_xlfn.XLOOKUP(F8,'Matriz probabilidad-impacto'!$C$1:$G$1,'Matriz probabilidad-impacto'!$C$2:$G$2)*_xlfn.XLOOKUP(G8,'Matriz probabilidad-impacto'!$A$3:$A$7,'Matriz probabilidad-impacto'!$B$3:$B$7)</f>
        <v>0.27999999999999997</v>
      </c>
      <c r="I8" s="12" t="s">
        <v>14</v>
      </c>
      <c r="J8" s="12" t="s">
        <v>19</v>
      </c>
      <c r="K8" s="26" t="s">
        <v>56</v>
      </c>
    </row>
    <row r="9" spans="1:11" ht="63">
      <c r="A9" s="49" t="s">
        <v>57</v>
      </c>
      <c r="B9" s="11" t="s">
        <v>47</v>
      </c>
      <c r="C9" s="11" t="s">
        <v>58</v>
      </c>
      <c r="D9" s="11" t="s">
        <v>59</v>
      </c>
      <c r="E9" s="8" t="s">
        <v>60</v>
      </c>
      <c r="F9" s="11" t="s">
        <v>25</v>
      </c>
      <c r="G9" s="11" t="s">
        <v>17</v>
      </c>
      <c r="H9" s="11">
        <f>_xlfn.XLOOKUP(F9,'Matriz probabilidad-impacto'!$C$1:$G$1,'Matriz probabilidad-impacto'!$C$2:$G$2)*_xlfn.XLOOKUP(G9,'Matriz probabilidad-impacto'!$A$3:$A$7,'Matriz probabilidad-impacto'!$B$3:$B$7)</f>
        <v>0.55999999999999994</v>
      </c>
      <c r="I9" s="11" t="s">
        <v>61</v>
      </c>
      <c r="J9" s="11" t="s">
        <v>19</v>
      </c>
      <c r="K9" s="25" t="s">
        <v>62</v>
      </c>
    </row>
    <row r="10" spans="1:11" ht="63">
      <c r="A10" s="51" t="s">
        <v>63</v>
      </c>
      <c r="B10" s="30" t="s">
        <v>22</v>
      </c>
      <c r="C10" s="30" t="s">
        <v>41</v>
      </c>
      <c r="D10" s="31" t="s">
        <v>14</v>
      </c>
      <c r="E10" s="32" t="s">
        <v>64</v>
      </c>
      <c r="F10" s="33" t="s">
        <v>16</v>
      </c>
      <c r="G10" s="33" t="s">
        <v>65</v>
      </c>
      <c r="H10" s="36">
        <f>_xlfn.XLOOKUP(F10,'Matriz probabilidad-impacto'!$C$1:$G$1,'Matriz probabilidad-impacto'!$C$2:$G$2)*_xlfn.XLOOKUP(G10,'Matriz probabilidad-impacto'!$A$3:$A$7,'Matriz probabilidad-impacto'!$B$3:$B$7)</f>
        <v>0.12</v>
      </c>
      <c r="I10" s="31" t="s">
        <v>14</v>
      </c>
      <c r="J10" s="31" t="s">
        <v>19</v>
      </c>
      <c r="K10" s="34" t="s">
        <v>66</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9CFB735-61C6-4871-BE4E-FE3779F16A6F}">
          <x14:formula1>
            <xm:f>'Matriz probabilidad-impacto'!$J$2:$J$6</xm:f>
          </x14:formula1>
          <xm:sqref>G2:G10</xm:sqref>
        </x14:dataValidation>
        <x14:dataValidation type="list" allowBlank="1" showInputMessage="1" showErrorMessage="1" xr:uid="{46A94782-6A0E-4D6A-872D-69E3E09C63E6}">
          <x14:formula1>
            <xm:f>'Matriz probabilidad-impacto'!$I$2:$I$6</xm:f>
          </x14:formula1>
          <xm:sqref>F2:F10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9E44C-0EE3-4BDE-BE4F-03F25F733B20}">
  <dimension ref="A1:K6"/>
  <sheetViews>
    <sheetView topLeftCell="E1" zoomScale="70" zoomScaleNormal="70" workbookViewId="0">
      <selection activeCell="K4" sqref="K4"/>
    </sheetView>
  </sheetViews>
  <sheetFormatPr defaultColWidth="11.42578125" defaultRowHeight="15"/>
  <cols>
    <col min="1" max="1" width="9.7109375" bestFit="1" customWidth="1"/>
    <col min="2" max="2" width="12" style="14" bestFit="1" customWidth="1"/>
    <col min="3" max="3" width="16.42578125" bestFit="1" customWidth="1"/>
    <col min="4" max="4" width="26.140625" bestFit="1" customWidth="1"/>
    <col min="5" max="5" width="75.7109375" customWidth="1"/>
    <col min="6" max="6" width="13.140625" style="16" customWidth="1"/>
    <col min="7" max="7" width="13.28515625" style="16" bestFit="1" customWidth="1"/>
    <col min="8" max="8" width="8.7109375" style="16" customWidth="1"/>
    <col min="9" max="9" width="14.7109375" style="16" customWidth="1"/>
    <col min="10" max="10" width="12" style="16" bestFit="1" customWidth="1"/>
    <col min="11" max="11" width="75.42578125" customWidth="1"/>
  </cols>
  <sheetData>
    <row r="1" spans="1:11" s="14" customFormat="1" ht="31.5">
      <c r="A1" s="13" t="s">
        <v>0</v>
      </c>
      <c r="B1" s="13" t="s">
        <v>1</v>
      </c>
      <c r="C1" s="13" t="s">
        <v>2</v>
      </c>
      <c r="D1" s="13" t="s">
        <v>3</v>
      </c>
      <c r="E1" s="13" t="s">
        <v>4</v>
      </c>
      <c r="F1" s="13" t="s">
        <v>5</v>
      </c>
      <c r="G1" s="13" t="s">
        <v>6</v>
      </c>
      <c r="H1" s="13" t="s">
        <v>7</v>
      </c>
      <c r="I1" s="13" t="s">
        <v>8</v>
      </c>
      <c r="J1" s="13" t="s">
        <v>9</v>
      </c>
      <c r="K1" s="13" t="s">
        <v>10</v>
      </c>
    </row>
    <row r="2" spans="1:11" ht="47.25">
      <c r="A2" s="4" t="s">
        <v>67</v>
      </c>
      <c r="B2" s="4" t="s">
        <v>22</v>
      </c>
      <c r="C2" s="4" t="s">
        <v>58</v>
      </c>
      <c r="D2" s="4" t="s">
        <v>14</v>
      </c>
      <c r="E2" s="1" t="s">
        <v>68</v>
      </c>
      <c r="F2" s="4" t="s">
        <v>69</v>
      </c>
      <c r="G2" s="4" t="s">
        <v>17</v>
      </c>
      <c r="H2" s="37">
        <f>_xlfn.XLOOKUP(F2,'Matriz probabilidad-impacto'!$C$1:$G$1,'Matriz probabilidad-impacto'!$C$2:$G$2)*_xlfn.XLOOKUP(G2,'Matriz probabilidad-impacto'!$A$3:$A$7,'Matriz probabilidad-impacto'!$B$3:$B$7)</f>
        <v>0.55999999999999994</v>
      </c>
      <c r="I2" s="4" t="s">
        <v>14</v>
      </c>
      <c r="J2" s="4" t="s">
        <v>19</v>
      </c>
      <c r="K2" s="1" t="s">
        <v>70</v>
      </c>
    </row>
    <row r="3" spans="1:11" ht="47.25">
      <c r="A3" s="5" t="s">
        <v>71</v>
      </c>
      <c r="B3" s="5" t="s">
        <v>22</v>
      </c>
      <c r="C3" s="5" t="s">
        <v>58</v>
      </c>
      <c r="D3" s="5" t="s">
        <v>14</v>
      </c>
      <c r="E3" s="2" t="s">
        <v>72</v>
      </c>
      <c r="F3" s="5" t="s">
        <v>16</v>
      </c>
      <c r="G3" s="5" t="s">
        <v>17</v>
      </c>
      <c r="H3" s="38">
        <f>_xlfn.XLOOKUP(F3,'Matriz probabilidad-impacto'!$C$1:$G$1,'Matriz probabilidad-impacto'!$C$2:$G$2)*_xlfn.XLOOKUP(G3,'Matriz probabilidad-impacto'!$A$3:$A$7,'Matriz probabilidad-impacto'!$B$3:$B$7)</f>
        <v>0.27999999999999997</v>
      </c>
      <c r="I3" s="5" t="s">
        <v>14</v>
      </c>
      <c r="J3" s="5" t="s">
        <v>19</v>
      </c>
      <c r="K3" s="2" t="s">
        <v>73</v>
      </c>
    </row>
    <row r="4" spans="1:11" ht="64.5">
      <c r="A4" s="4" t="s">
        <v>74</v>
      </c>
      <c r="B4" s="15" t="s">
        <v>12</v>
      </c>
      <c r="C4" s="7" t="s">
        <v>13</v>
      </c>
      <c r="D4" s="6" t="s">
        <v>75</v>
      </c>
      <c r="E4" s="3" t="s">
        <v>76</v>
      </c>
      <c r="F4" s="4" t="s">
        <v>38</v>
      </c>
      <c r="G4" s="4" t="s">
        <v>17</v>
      </c>
      <c r="H4" s="37">
        <f>_xlfn.XLOOKUP(F4,'Matriz probabilidad-impacto'!$C$1:$G$1,'Matriz probabilidad-impacto'!$C$2:$G$2)*_xlfn.XLOOKUP(G4,'Matriz probabilidad-impacto'!$A$3:$A$7,'Matriz probabilidad-impacto'!$B$3:$B$7)</f>
        <v>0.13999999999999999</v>
      </c>
      <c r="I4" s="6" t="s">
        <v>77</v>
      </c>
      <c r="J4" s="6" t="s">
        <v>78</v>
      </c>
      <c r="K4" s="3" t="s">
        <v>79</v>
      </c>
    </row>
    <row r="5" spans="1:11" ht="63">
      <c r="A5" s="11" t="s">
        <v>80</v>
      </c>
      <c r="B5" s="11" t="s">
        <v>12</v>
      </c>
      <c r="C5" s="11" t="s">
        <v>13</v>
      </c>
      <c r="D5" s="11" t="s">
        <v>14</v>
      </c>
      <c r="E5" s="8" t="s">
        <v>81</v>
      </c>
      <c r="F5" s="5" t="s">
        <v>38</v>
      </c>
      <c r="G5" s="5" t="s">
        <v>17</v>
      </c>
      <c r="H5" s="5">
        <f>_xlfn.XLOOKUP(F5,'Matriz probabilidad-impacto'!$C$1:$G$1,'Matriz probabilidad-impacto'!$C$2:$G$2)*_xlfn.XLOOKUP(G5,'Matriz probabilidad-impacto'!$A$3:$A$7,'Matriz probabilidad-impacto'!$B$3:$B$7)</f>
        <v>0.13999999999999999</v>
      </c>
      <c r="I5" s="11" t="s">
        <v>14</v>
      </c>
      <c r="J5" s="11" t="s">
        <v>14</v>
      </c>
      <c r="K5" s="8" t="s">
        <v>82</v>
      </c>
    </row>
    <row r="6" spans="1:11" ht="78.75">
      <c r="A6" s="4" t="s">
        <v>83</v>
      </c>
      <c r="B6" s="15" t="s">
        <v>12</v>
      </c>
      <c r="C6" s="9" t="s">
        <v>13</v>
      </c>
      <c r="D6" s="6" t="s">
        <v>14</v>
      </c>
      <c r="E6" s="3" t="s">
        <v>84</v>
      </c>
      <c r="F6" s="4" t="s">
        <v>16</v>
      </c>
      <c r="G6" s="4" t="s">
        <v>17</v>
      </c>
      <c r="H6" s="37">
        <f>_xlfn.XLOOKUP(F6,'Matriz probabilidad-impacto'!$C$1:$G$1,'Matriz probabilidad-impacto'!$C$2:$G$2)*_xlfn.XLOOKUP(G6,'Matriz probabilidad-impacto'!$A$3:$A$7,'Matriz probabilidad-impacto'!$B$3:$B$7)</f>
        <v>0.27999999999999997</v>
      </c>
      <c r="I6" s="6" t="s">
        <v>14</v>
      </c>
      <c r="J6" s="6" t="s">
        <v>19</v>
      </c>
      <c r="K6" s="3" t="s">
        <v>85</v>
      </c>
    </row>
  </sheetData>
  <dataValidations count="1">
    <dataValidation type="list" allowBlank="1" showInputMessage="1" showErrorMessage="1" sqref="G3:G6" xr:uid="{8763E40E-A3BC-4594-95DE-7278A8D0161E}">
      <formula1>$B$16:$B$20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92CBFB8-E07C-4A14-919B-1ACF99E64D91}">
          <x14:formula1>
            <xm:f>'Matriz probabilidad-impacto'!$J$2:$J$6</xm:f>
          </x14:formula1>
          <xm:sqref>G2</xm:sqref>
        </x14:dataValidation>
        <x14:dataValidation type="list" allowBlank="1" showInputMessage="1" showErrorMessage="1" xr:uid="{04B90A1F-9C56-4342-8BD1-A15DECA92965}">
          <x14:formula1>
            <xm:f>'Matriz probabilidad-impacto'!$I$2:$I$6</xm:f>
          </x14:formula1>
          <xm:sqref>F2:F6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868E1-5D5C-47B3-BE54-D01CFBAB25B8}">
  <dimension ref="A1:K9"/>
  <sheetViews>
    <sheetView topLeftCell="A2" workbookViewId="0">
      <selection activeCell="K5" sqref="K5"/>
    </sheetView>
  </sheetViews>
  <sheetFormatPr defaultColWidth="92.85546875" defaultRowHeight="15"/>
  <cols>
    <col min="1" max="1" width="11.28515625" bestFit="1" customWidth="1"/>
    <col min="2" max="2" width="15.28515625" bestFit="1" customWidth="1"/>
    <col min="3" max="3" width="41.42578125" bestFit="1" customWidth="1"/>
    <col min="4" max="4" width="76" customWidth="1"/>
    <col min="5" max="5" width="10.42578125" bestFit="1" customWidth="1"/>
    <col min="6" max="6" width="14.5703125" bestFit="1" customWidth="1"/>
    <col min="7" max="7" width="9.28515625" bestFit="1" customWidth="1"/>
    <col min="8" max="8" width="12.85546875" style="14" bestFit="1" customWidth="1"/>
    <col min="9" max="9" width="7.5703125" style="14" bestFit="1" customWidth="1"/>
    <col min="10" max="10" width="24.42578125" bestFit="1" customWidth="1"/>
  </cols>
  <sheetData>
    <row r="1" spans="1:11" s="14" customFormat="1">
      <c r="A1" s="14" t="s">
        <v>0</v>
      </c>
      <c r="B1" s="14" t="s">
        <v>2</v>
      </c>
      <c r="C1" s="14" t="s">
        <v>86</v>
      </c>
      <c r="D1" s="14" t="s">
        <v>87</v>
      </c>
      <c r="E1" s="14" t="s">
        <v>5</v>
      </c>
      <c r="F1" s="14" t="s">
        <v>6</v>
      </c>
      <c r="G1" s="14" t="s">
        <v>88</v>
      </c>
      <c r="H1" s="14" t="s">
        <v>89</v>
      </c>
      <c r="I1" s="14" t="s">
        <v>7</v>
      </c>
      <c r="J1" s="14" t="s">
        <v>90</v>
      </c>
      <c r="K1" s="14" t="s">
        <v>10</v>
      </c>
    </row>
    <row r="2" spans="1:11" ht="60.75">
      <c r="A2" s="21" t="s">
        <v>40</v>
      </c>
      <c r="B2" s="21" t="s">
        <v>41</v>
      </c>
      <c r="C2" s="21" t="s">
        <v>14</v>
      </c>
      <c r="D2" s="53" t="s">
        <v>42</v>
      </c>
      <c r="E2" s="21" t="s">
        <v>69</v>
      </c>
      <c r="F2" s="21" t="s">
        <v>17</v>
      </c>
      <c r="G2" s="21"/>
      <c r="H2" s="21" t="s">
        <v>14</v>
      </c>
      <c r="I2" s="21">
        <v>0.56000000000000005</v>
      </c>
      <c r="J2" s="21" t="s">
        <v>44</v>
      </c>
      <c r="K2" s="53" t="s">
        <v>91</v>
      </c>
    </row>
    <row r="3" spans="1:11" ht="30.75">
      <c r="A3" s="21" t="s">
        <v>57</v>
      </c>
      <c r="B3" s="21" t="s">
        <v>58</v>
      </c>
      <c r="C3" s="21" t="s">
        <v>59</v>
      </c>
      <c r="D3" s="53" t="s">
        <v>60</v>
      </c>
      <c r="E3" s="21" t="s">
        <v>69</v>
      </c>
      <c r="F3" s="21" t="s">
        <v>17</v>
      </c>
      <c r="G3" s="21"/>
      <c r="H3" s="21" t="s">
        <v>14</v>
      </c>
      <c r="I3" s="21">
        <v>0.56000000000000005</v>
      </c>
      <c r="J3" s="21" t="s">
        <v>19</v>
      </c>
      <c r="K3" s="53" t="s">
        <v>92</v>
      </c>
    </row>
    <row r="4" spans="1:11" ht="45.75">
      <c r="A4" s="21" t="s">
        <v>67</v>
      </c>
      <c r="B4" s="21" t="s">
        <v>58</v>
      </c>
      <c r="C4" s="21" t="s">
        <v>14</v>
      </c>
      <c r="D4" s="53" t="s">
        <v>93</v>
      </c>
      <c r="E4" s="21" t="s">
        <v>69</v>
      </c>
      <c r="F4" s="21" t="s">
        <v>17</v>
      </c>
      <c r="G4" s="21"/>
      <c r="H4" s="21" t="s">
        <v>14</v>
      </c>
      <c r="I4" s="21">
        <v>0.56000000000000005</v>
      </c>
      <c r="J4" s="21" t="s">
        <v>19</v>
      </c>
      <c r="K4" s="53" t="s">
        <v>94</v>
      </c>
    </row>
    <row r="5" spans="1:11" ht="60.75">
      <c r="A5" s="21" t="s">
        <v>21</v>
      </c>
      <c r="B5" s="21" t="s">
        <v>23</v>
      </c>
      <c r="C5" s="21" t="s">
        <v>14</v>
      </c>
      <c r="D5" s="53" t="s">
        <v>95</v>
      </c>
      <c r="E5" s="21" t="s">
        <v>69</v>
      </c>
      <c r="F5" s="21" t="s">
        <v>38</v>
      </c>
      <c r="G5" s="21"/>
      <c r="H5" s="21" t="s">
        <v>14</v>
      </c>
      <c r="I5" s="21">
        <v>0.4</v>
      </c>
      <c r="J5" s="21" t="s">
        <v>28</v>
      </c>
      <c r="K5" s="53" t="s">
        <v>96</v>
      </c>
    </row>
    <row r="6" spans="1:11" ht="45.75">
      <c r="A6" s="21" t="s">
        <v>71</v>
      </c>
      <c r="B6" s="21" t="s">
        <v>58</v>
      </c>
      <c r="C6" s="21" t="s">
        <v>14</v>
      </c>
      <c r="D6" s="53" t="s">
        <v>72</v>
      </c>
      <c r="E6" s="21" t="s">
        <v>16</v>
      </c>
      <c r="F6" s="21" t="s">
        <v>16</v>
      </c>
      <c r="G6" s="21"/>
      <c r="H6" s="21" t="s">
        <v>14</v>
      </c>
      <c r="I6" s="21">
        <v>0.28000000000000003</v>
      </c>
      <c r="J6" s="21" t="s">
        <v>19</v>
      </c>
      <c r="K6" s="53" t="s">
        <v>97</v>
      </c>
    </row>
    <row r="7" spans="1:11" ht="60.75">
      <c r="A7" s="21" t="s">
        <v>83</v>
      </c>
      <c r="B7" s="21" t="s">
        <v>13</v>
      </c>
      <c r="C7" s="21" t="s">
        <v>14</v>
      </c>
      <c r="D7" s="53" t="s">
        <v>98</v>
      </c>
      <c r="E7" s="21" t="s">
        <v>16</v>
      </c>
      <c r="F7" s="21" t="s">
        <v>17</v>
      </c>
      <c r="G7" s="21"/>
      <c r="H7" s="21" t="s">
        <v>14</v>
      </c>
      <c r="I7" s="21">
        <v>0.28000000000000003</v>
      </c>
      <c r="J7" s="21" t="s">
        <v>19</v>
      </c>
      <c r="K7" s="53" t="s">
        <v>99</v>
      </c>
    </row>
    <row r="8" spans="1:11" ht="45.75">
      <c r="A8" s="21" t="s">
        <v>30</v>
      </c>
      <c r="B8" s="21" t="s">
        <v>31</v>
      </c>
      <c r="C8" s="21" t="s">
        <v>14</v>
      </c>
      <c r="D8" s="53" t="s">
        <v>32</v>
      </c>
      <c r="E8" s="21" t="s">
        <v>16</v>
      </c>
      <c r="F8" s="21" t="s">
        <v>38</v>
      </c>
      <c r="G8" s="21"/>
      <c r="H8" s="21" t="s">
        <v>14</v>
      </c>
      <c r="I8" s="21">
        <v>0.2</v>
      </c>
      <c r="J8" s="21" t="s">
        <v>34</v>
      </c>
      <c r="K8" s="53" t="s">
        <v>35</v>
      </c>
    </row>
    <row r="9" spans="1:11">
      <c r="D9" s="1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BB68-80C4-48E4-9E5C-1D01B37ACF4E}">
  <dimension ref="A1:J28"/>
  <sheetViews>
    <sheetView tabSelected="1" workbookViewId="0">
      <selection activeCell="H14" sqref="H14"/>
    </sheetView>
  </sheetViews>
  <sheetFormatPr defaultColWidth="11.42578125" defaultRowHeight="15"/>
  <cols>
    <col min="1" max="1" width="14.5703125" bestFit="1" customWidth="1"/>
    <col min="2" max="2" width="16.85546875" bestFit="1" customWidth="1"/>
    <col min="3" max="3" width="9.42578125" bestFit="1" customWidth="1"/>
    <col min="4" max="4" width="14.5703125" bestFit="1" customWidth="1"/>
    <col min="5" max="5" width="9.85546875" bestFit="1" customWidth="1"/>
    <col min="6" max="6" width="14.28515625" bestFit="1" customWidth="1"/>
  </cols>
  <sheetData>
    <row r="1" spans="1:10">
      <c r="A1" s="20"/>
      <c r="B1" s="40" t="s">
        <v>5</v>
      </c>
      <c r="C1" s="39" t="s">
        <v>100</v>
      </c>
      <c r="D1" s="39" t="s">
        <v>51</v>
      </c>
      <c r="E1" s="39" t="s">
        <v>38</v>
      </c>
      <c r="F1" s="39" t="s">
        <v>16</v>
      </c>
      <c r="G1" s="39" t="s">
        <v>25</v>
      </c>
      <c r="I1" s="17" t="s">
        <v>5</v>
      </c>
      <c r="J1" s="17" t="s">
        <v>6</v>
      </c>
    </row>
    <row r="2" spans="1:10">
      <c r="A2" s="40" t="s">
        <v>6</v>
      </c>
      <c r="B2" s="20"/>
      <c r="C2" s="39">
        <v>0.05</v>
      </c>
      <c r="D2" s="39">
        <v>0.1</v>
      </c>
      <c r="E2" s="39">
        <v>0.2</v>
      </c>
      <c r="F2" s="39">
        <v>0.4</v>
      </c>
      <c r="G2" s="39">
        <v>0.8</v>
      </c>
      <c r="I2" s="18" t="s">
        <v>25</v>
      </c>
      <c r="J2" s="18" t="s">
        <v>101</v>
      </c>
    </row>
    <row r="3" spans="1:10">
      <c r="A3" s="39" t="s">
        <v>101</v>
      </c>
      <c r="B3" s="39">
        <v>0.9</v>
      </c>
      <c r="C3" s="41">
        <v>0.05</v>
      </c>
      <c r="D3" s="42">
        <v>0.09</v>
      </c>
      <c r="E3" s="43">
        <v>0.18</v>
      </c>
      <c r="F3" s="43">
        <v>0.36</v>
      </c>
      <c r="G3" s="43">
        <v>0.72</v>
      </c>
      <c r="I3" s="18" t="s">
        <v>16</v>
      </c>
      <c r="J3" s="18" t="s">
        <v>17</v>
      </c>
    </row>
    <row r="4" spans="1:10">
      <c r="A4" s="39" t="s">
        <v>17</v>
      </c>
      <c r="B4" s="39">
        <v>0.7</v>
      </c>
      <c r="C4" s="41">
        <v>0.04</v>
      </c>
      <c r="D4" s="42">
        <v>7.0000000000000007E-2</v>
      </c>
      <c r="E4" s="42">
        <v>0.14000000000000001</v>
      </c>
      <c r="F4" s="43">
        <v>0.28000000000000003</v>
      </c>
      <c r="G4" s="43">
        <v>0.56000000000000005</v>
      </c>
      <c r="I4" s="18" t="s">
        <v>38</v>
      </c>
      <c r="J4" s="18" t="s">
        <v>26</v>
      </c>
    </row>
    <row r="5" spans="1:10">
      <c r="A5" s="39" t="s">
        <v>26</v>
      </c>
      <c r="B5" s="39">
        <v>0.5</v>
      </c>
      <c r="C5" s="41">
        <v>0.03</v>
      </c>
      <c r="D5" s="42">
        <v>0.05</v>
      </c>
      <c r="E5" s="42">
        <v>0.1</v>
      </c>
      <c r="F5" s="43">
        <v>0.2</v>
      </c>
      <c r="G5" s="43">
        <v>0.4</v>
      </c>
      <c r="I5" s="18" t="s">
        <v>51</v>
      </c>
      <c r="J5" s="18" t="s">
        <v>65</v>
      </c>
    </row>
    <row r="6" spans="1:10">
      <c r="A6" s="39" t="s">
        <v>65</v>
      </c>
      <c r="B6" s="39">
        <v>0.3</v>
      </c>
      <c r="C6" s="41">
        <v>0.02</v>
      </c>
      <c r="D6" s="41">
        <v>0.03</v>
      </c>
      <c r="E6" s="42">
        <v>0.06</v>
      </c>
      <c r="F6" s="42">
        <v>0.12</v>
      </c>
      <c r="G6" s="43">
        <v>0.24</v>
      </c>
      <c r="I6" s="18" t="s">
        <v>100</v>
      </c>
      <c r="J6" s="18" t="s">
        <v>102</v>
      </c>
    </row>
    <row r="7" spans="1:10">
      <c r="A7" s="39" t="s">
        <v>102</v>
      </c>
      <c r="B7" s="39">
        <v>0.1</v>
      </c>
      <c r="C7" s="41">
        <v>0.01</v>
      </c>
      <c r="D7" s="41">
        <v>0.01</v>
      </c>
      <c r="E7" s="41">
        <v>0.02</v>
      </c>
      <c r="F7" s="41">
        <v>0.04</v>
      </c>
      <c r="G7" s="42">
        <v>0.08</v>
      </c>
    </row>
    <row r="8" spans="1:10">
      <c r="A8" s="18"/>
      <c r="B8" s="18"/>
      <c r="C8" s="18"/>
      <c r="D8" s="18"/>
      <c r="E8" s="18"/>
      <c r="F8" s="18"/>
    </row>
    <row r="9" spans="1:10">
      <c r="A9" s="44" t="s">
        <v>103</v>
      </c>
      <c r="B9" s="20" t="s">
        <v>104</v>
      </c>
      <c r="C9" s="52" t="s">
        <v>105</v>
      </c>
      <c r="D9" s="52"/>
      <c r="E9" s="52"/>
      <c r="F9" s="52"/>
    </row>
    <row r="10" spans="1:10">
      <c r="A10" s="42" t="s">
        <v>106</v>
      </c>
      <c r="B10" s="20" t="s">
        <v>107</v>
      </c>
      <c r="C10" s="52"/>
      <c r="D10" s="52"/>
      <c r="E10" s="52"/>
      <c r="F10" s="52"/>
    </row>
    <row r="11" spans="1:10">
      <c r="A11" s="45" t="s">
        <v>108</v>
      </c>
      <c r="B11" s="20" t="s">
        <v>109</v>
      </c>
      <c r="C11" s="52"/>
      <c r="D11" s="52"/>
      <c r="E11" s="52"/>
      <c r="F11" s="52"/>
    </row>
    <row r="15" spans="1:10">
      <c r="C15" s="18"/>
      <c r="D15" s="18"/>
      <c r="E15" s="18"/>
      <c r="F15" s="18"/>
      <c r="G15" s="18"/>
      <c r="H15" s="18"/>
      <c r="I15" s="18"/>
      <c r="J15" s="18"/>
    </row>
    <row r="16" spans="1:10">
      <c r="C16" s="18"/>
    </row>
    <row r="17" spans="1:10">
      <c r="C17" s="18"/>
    </row>
    <row r="18" spans="1:10">
      <c r="C18" s="18"/>
    </row>
    <row r="19" spans="1:10">
      <c r="C19" s="18"/>
    </row>
    <row r="20" spans="1:10">
      <c r="C20" s="18"/>
    </row>
    <row r="21" spans="1:10">
      <c r="A21" s="18"/>
      <c r="B21" s="18"/>
      <c r="C21" s="18"/>
    </row>
    <row r="22" spans="1:10">
      <c r="A22" s="18"/>
      <c r="B22" s="18"/>
      <c r="C22" s="18"/>
    </row>
    <row r="23" spans="1:10">
      <c r="A23" s="18"/>
      <c r="B23" s="18"/>
      <c r="C23" s="18"/>
      <c r="D23" s="18"/>
      <c r="E23" s="18"/>
      <c r="F23" s="18"/>
      <c r="G23" s="18"/>
      <c r="H23" s="18"/>
      <c r="I23" s="18"/>
      <c r="J23" s="18"/>
    </row>
    <row r="24" spans="1:10">
      <c r="A24" s="18"/>
      <c r="B24" s="18"/>
      <c r="C24" s="18"/>
      <c r="D24" s="18"/>
      <c r="E24" s="18"/>
      <c r="F24" s="18"/>
      <c r="G24" s="18"/>
      <c r="H24" s="18"/>
      <c r="I24" s="18"/>
      <c r="J24" s="18"/>
    </row>
    <row r="25" spans="1:10">
      <c r="A25" s="18"/>
      <c r="B25" s="18"/>
      <c r="C25" s="18"/>
      <c r="D25" s="18"/>
      <c r="E25" s="18"/>
      <c r="F25" s="18"/>
      <c r="G25" s="18"/>
      <c r="H25" s="18"/>
      <c r="I25" s="18"/>
      <c r="J25" s="18"/>
    </row>
    <row r="26" spans="1:10">
      <c r="A26" s="18"/>
      <c r="B26" s="18"/>
      <c r="C26" s="18"/>
      <c r="D26" s="18"/>
      <c r="E26" s="18"/>
      <c r="F26" s="18"/>
      <c r="G26" s="18"/>
      <c r="H26" s="18"/>
      <c r="I26" s="18"/>
      <c r="J26" s="18"/>
    </row>
    <row r="27" spans="1:10">
      <c r="A27" s="18"/>
      <c r="B27" s="18"/>
      <c r="C27" s="18"/>
      <c r="D27" s="18"/>
      <c r="E27" s="18"/>
      <c r="F27" s="18"/>
      <c r="G27" s="18"/>
      <c r="H27" s="18"/>
      <c r="I27" s="18"/>
      <c r="J27" s="18"/>
    </row>
    <row r="28" spans="1:10">
      <c r="A28" s="18"/>
      <c r="B28" s="18"/>
      <c r="C28" s="18"/>
      <c r="D28" s="18"/>
      <c r="E28" s="18"/>
      <c r="F28" s="18"/>
      <c r="G28" s="18"/>
      <c r="H28" s="18"/>
      <c r="I28" s="18"/>
      <c r="J28" s="18"/>
    </row>
  </sheetData>
  <mergeCells count="1">
    <mergeCell ref="C9: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Humberto Martínez Silva</dc:creator>
  <cp:keywords/>
  <dc:description/>
  <cp:lastModifiedBy>Alejandro Leal CastaÃ±o</cp:lastModifiedBy>
  <cp:revision/>
  <dcterms:created xsi:type="dcterms:W3CDTF">2021-11-09T17:01:59Z</dcterms:created>
  <dcterms:modified xsi:type="dcterms:W3CDTF">2022-12-18T15:14:00Z</dcterms:modified>
  <cp:category/>
  <cp:contentStatus/>
</cp:coreProperties>
</file>