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<sst xmlns="http://schemas.openxmlformats.org/spreadsheetml/2006/main" count="404" uniqueCount="96">
  <si>
    <t xml:space="preserve">at risk</t>
  </si>
  <si>
    <t xml:space="preserve">Name</t>
  </si>
  <si>
    <t xml:space="preserve">Career Week end date</t>
  </si>
  <si>
    <t xml:space="preserve">Days since graduation</t>
  </si>
  <si>
    <t xml:space="preserve">Cohort Name</t>
  </si>
  <si>
    <t xml:space="preserve">Outcome Category</t>
  </si>
  <si>
    <t xml:space="preserve">Outcome Status</t>
  </si>
  <si>
    <t xml:space="preserve">Track</t>
  </si>
  <si>
    <t xml:space="preserve">Format</t>
  </si>
  <si>
    <t xml:space="preserve">Campus</t>
  </si>
  <si>
    <t xml:space="preserve">CV</t>
  </si>
  <si>
    <t xml:space="preserve">Linkedin</t>
  </si>
  <si>
    <t xml:space="preserve">Portfolio</t>
  </si>
  <si>
    <t xml:space="preserve">Job ready pct</t>
  </si>
  <si>
    <t xml:space="preserve">Soft skills score</t>
  </si>
  <si>
    <t xml:space="preserve">Soft skills pct</t>
  </si>
  <si>
    <t xml:space="preserve">Assessment score</t>
  </si>
  <si>
    <t xml:space="preserve">Lab score</t>
  </si>
  <si>
    <t xml:space="preserve">Final project grade</t>
  </si>
  <si>
    <t xml:space="preserve">Final project pct</t>
  </si>
  <si>
    <t xml:space="preserve">Valentine Parker</t>
  </si>
  <si>
    <t xml:space="preserve">Cohort1</t>
  </si>
  <si>
    <t xml:space="preserve">Searching</t>
  </si>
  <si>
    <t xml:space="preserve">WD</t>
  </si>
  <si>
    <t xml:space="preserve">FT</t>
  </si>
  <si>
    <t xml:space="preserve">RMT</t>
  </si>
  <si>
    <t xml:space="preserve">🚩</t>
  </si>
  <si>
    <t xml:space="preserve">Gregoria Veum III</t>
  </si>
  <si>
    <t xml:space="preserve">Excluded</t>
  </si>
  <si>
    <t xml:space="preserve">Not Eligible</t>
  </si>
  <si>
    <t xml:space="preserve">Isai Turcotte DVM</t>
  </si>
  <si>
    <t xml:space="preserve">Alex Mueller</t>
  </si>
  <si>
    <t xml:space="preserve">Coy Kuphal</t>
  </si>
  <si>
    <t xml:space="preserve">Janis Bayer</t>
  </si>
  <si>
    <t xml:space="preserve">Mr. Emelia Graham</t>
  </si>
  <si>
    <t xml:space="preserve">Drake Hills</t>
  </si>
  <si>
    <t xml:space="preserve">Kirk Mosciski</t>
  </si>
  <si>
    <t xml:space="preserve">Verda Osinski</t>
  </si>
  <si>
    <t xml:space="preserve">Lucius McCullough</t>
  </si>
  <si>
    <t xml:space="preserve">Lilliana Herman</t>
  </si>
  <si>
    <t xml:space="preserve">Lavina Schaefer</t>
  </si>
  <si>
    <t xml:space="preserve">Ewell Hammes</t>
  </si>
  <si>
    <t xml:space="preserve">Kassandra Bernier</t>
  </si>
  <si>
    <t xml:space="preserve">Employed</t>
  </si>
  <si>
    <t xml:space="preserve">Hired In Field</t>
  </si>
  <si>
    <t xml:space="preserve"> </t>
  </si>
  <si>
    <t xml:space="preserve">Clemens Fisher</t>
  </si>
  <si>
    <t xml:space="preserve">Cohort2</t>
  </si>
  <si>
    <t xml:space="preserve">Back To Job</t>
  </si>
  <si>
    <t xml:space="preserve">LIS</t>
  </si>
  <si>
    <t xml:space="preserve">Dennis Kilback</t>
  </si>
  <si>
    <t xml:space="preserve">Nicholas Miller</t>
  </si>
  <si>
    <t xml:space="preserve">Claude Kautzer DDS</t>
  </si>
  <si>
    <t xml:space="preserve">Nia Brown</t>
  </si>
  <si>
    <t xml:space="preserve">Kirk Carroll</t>
  </si>
  <si>
    <t xml:space="preserve">Libbie Sauer</t>
  </si>
  <si>
    <t xml:space="preserve">Emmitt Jaskolski</t>
  </si>
  <si>
    <t xml:space="preserve">Susanna Kulas</t>
  </si>
  <si>
    <t xml:space="preserve">Torrey Lueilwitz</t>
  </si>
  <si>
    <t xml:space="preserve">Lura Hammes</t>
  </si>
  <si>
    <t xml:space="preserve">Mattie Reinger</t>
  </si>
  <si>
    <t xml:space="preserve">Luna Hoeger</t>
  </si>
  <si>
    <t xml:space="preserve">Entrepreneur</t>
  </si>
  <si>
    <t xml:space="preserve">Kelton Spinka</t>
  </si>
  <si>
    <t xml:space="preserve">Leonardo Mueller</t>
  </si>
  <si>
    <t xml:space="preserve">Miss Jayda Okuneva</t>
  </si>
  <si>
    <t xml:space="preserve">Alexandrine Pouros</t>
  </si>
  <si>
    <t xml:space="preserve">Carleton Bayer</t>
  </si>
  <si>
    <t xml:space="preserve">Mrs. Delaney Koch</t>
  </si>
  <si>
    <t xml:space="preserve">Faye Rowe</t>
  </si>
  <si>
    <t xml:space="preserve">Cohort3</t>
  </si>
  <si>
    <t xml:space="preserve">MAD</t>
  </si>
  <si>
    <t xml:space="preserve">Mandy Toy</t>
  </si>
  <si>
    <t xml:space="preserve">Ursula Quigley</t>
  </si>
  <si>
    <t xml:space="preserve">Alfonso Herman</t>
  </si>
  <si>
    <t xml:space="preserve">Ironhack Employee</t>
  </si>
  <si>
    <t xml:space="preserve">Orin Smith</t>
  </si>
  <si>
    <t xml:space="preserve">Felicia Hettinger</t>
  </si>
  <si>
    <t xml:space="preserve">Raphael Koss DVM</t>
  </si>
  <si>
    <t xml:space="preserve">Cristina Kreiger</t>
  </si>
  <si>
    <t xml:space="preserve">Marilou Torp</t>
  </si>
  <si>
    <t xml:space="preserve">Lorena Reichel</t>
  </si>
  <si>
    <t xml:space="preserve">Elvie Simonis</t>
  </si>
  <si>
    <t xml:space="preserve">Tianna Langosh</t>
  </si>
  <si>
    <t xml:space="preserve">Dr. Estelle Homenick</t>
  </si>
  <si>
    <t xml:space="preserve">Uriel Harvey</t>
  </si>
  <si>
    <t xml:space="preserve">Not Graduated In Career Services</t>
  </si>
  <si>
    <t xml:space="preserve">Marilie Spencer DDS</t>
  </si>
  <si>
    <t xml:space="preserve">Nettie O'Keefe</t>
  </si>
  <si>
    <t xml:space="preserve">Antone Denesik</t>
  </si>
  <si>
    <t xml:space="preserve">Roscoe Gaylord</t>
  </si>
  <si>
    <t xml:space="preserve">Shanelle Harªann II</t>
  </si>
  <si>
    <t xml:space="preserve">Kelton Runolfsdottir</t>
  </si>
  <si>
    <t xml:space="preserve">Eileen Krajcik</t>
  </si>
  <si>
    <t xml:space="preserve">Lempi Marvin</t>
  </si>
  <si>
    <t xml:space="preserve">Mr. Estella Kulas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</si>
</sst>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\ mmmm\ yyyy"/>
    <numFmt numFmtId="166" formatCode="0"/>
    <numFmt numFmtId="167" formatCode="0.00"/>
    <numFmt numFmtId="168" formatCode="#,##0"/>
    <numFmt numFmtId="169" formatCode="0.00%"/>
    <numFmt numFmtId="170" formatCode="0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Montserrat"/>
      <family val="0"/>
      <charset val="1"/>
    </font>
    <font>
      <sz val="11"/>
      <color rgb="FFFFFFFF"/>
      <name val="Montserrat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CFE2F3"/>
        <bgColor rgb="FFD9EAD3"/>
      </patternFill>
    </fill>
    <fill>
      <patternFill patternType="solid">
        <fgColor rgb="FFEAD1DC"/>
        <bgColor rgb="FFF4C7C3"/>
      </patternFill>
    </fill>
    <fill>
      <patternFill patternType="solid">
        <fgColor rgb="FFD9EAD3"/>
        <bgColor rgb="FFCFE2F3"/>
      </patternFill>
    </fill>
    <fill>
      <patternFill patternType="solid">
        <fgColor rgb="FFFFFFFF"/>
        <bgColor rgb="FFCCFFFF"/>
      </patternFill>
    </fill>
    <fill>
      <patternFill patternType="solid">
        <fgColor rgb="FF3F51B5"/>
        <bgColor rgb="FF3366FF"/>
      </patternFill>
    </fill>
    <fill>
      <patternFill patternType="solid">
        <fgColor rgb="FFB7E1CD"/>
        <bgColor rgb="FFCFE2F3"/>
      </patternFill>
    </fill>
    <fill>
      <patternFill patternType="solid">
        <fgColor rgb="FF1B5E20"/>
        <bgColor rgb="FF333333"/>
      </patternFill>
    </fill>
    <fill>
      <patternFill patternType="solid">
        <fgColor rgb="FFF44336"/>
        <bgColor rgb="FFB71C1C"/>
      </patternFill>
    </fill>
    <fill>
      <patternFill patternType="solid">
        <fgColor rgb="FF795548"/>
        <bgColor rgb="FF993366"/>
      </patternFill>
    </fill>
    <fill>
      <patternFill patternType="solid">
        <fgColor rgb="FFF4C7C3"/>
        <bgColor rgb="FFEAD1DC"/>
      </patternFill>
    </fill>
    <fill>
      <patternFill patternType="solid">
        <fgColor rgb="FFB71C1C"/>
        <bgColor rgb="FF993366"/>
      </patternFill>
    </fill>
    <fill>
      <patternFill patternType="solid">
        <fgColor rgb="FF4CAF50"/>
        <bgColor rgb="FF66BB6A"/>
      </patternFill>
    </fill>
    <fill>
      <patternFill patternType="solid">
        <fgColor rgb="FFBDBDBD"/>
        <bgColor rgb="FFB7E1CD"/>
      </patternFill>
    </fill>
    <fill>
      <patternFill patternType="solid">
        <fgColor rgb="FF66BB6A"/>
        <bgColor rgb="FF4CAF50"/>
      </patternFill>
    </fill>
    <fill>
      <patternFill patternType="solid">
        <fgColor rgb="FF9E9E9E"/>
        <bgColor rgb="FF808080"/>
      </patternFill>
    </fill>
    <fill>
      <patternFill patternType="solid">
        <fgColor rgb="FFFF98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6" fillId="7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6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6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1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3F51B5"/>
        </patternFill>
      </fill>
    </dxf>
    <dxf>
      <fill>
        <patternFill patternType="solid">
          <fgColor rgb="FF4CAF50"/>
        </patternFill>
      </fill>
    </dxf>
    <dxf>
      <fill>
        <patternFill patternType="solid">
          <fgColor rgb="FFF44336"/>
        </patternFill>
      </fill>
    </dxf>
    <dxf>
      <fill>
        <patternFill patternType="solid">
          <fgColor rgb="FF795548"/>
        </patternFill>
      </fill>
    </dxf>
    <dxf>
      <fill>
        <patternFill patternType="solid">
          <fgColor rgb="FFFF9800"/>
        </patternFill>
      </fill>
    </dxf>
    <dxf>
      <fill>
        <patternFill patternType="solid">
          <fgColor rgb="FFB7E1CD"/>
        </patternFill>
      </fill>
    </dxf>
    <dxf>
      <fill>
        <patternFill patternType="solid">
          <fgColor rgb="FFF4C7C3"/>
        </patternFill>
      </fill>
    </dxf>
    <dxf>
      <fill>
        <patternFill patternType="solid">
          <fgColor rgb="FF66BB6A"/>
        </patternFill>
      </fill>
    </dxf>
    <dxf>
      <fill>
        <patternFill patternType="solid">
          <fgColor rgb="FFB71C1C"/>
        </patternFill>
      </fill>
    </dxf>
    <dxf>
      <fill>
        <patternFill patternType="solid">
          <fgColor rgb="FFBDBDBD"/>
        </patternFill>
      </fill>
    </dxf>
    <dxf>
      <fill>
        <patternFill patternType="solid">
          <fgColor rgb="FF1B5E20"/>
        </patternFill>
      </fill>
    </dxf>
    <dxf>
      <fill>
        <patternFill patternType="solid">
          <fgColor rgb="FF9E9E9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B5E2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EAD1D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B7E1CD"/>
      <rgbColor rgb="FFFF99CC"/>
      <rgbColor rgb="FFCC99FF"/>
      <rgbColor rgb="FFF4C7C3"/>
      <rgbColor rgb="FF3366FF"/>
      <rgbColor rgb="FF66BB6A"/>
      <rgbColor rgb="FF99CC00"/>
      <rgbColor rgb="FFFFCC00"/>
      <rgbColor rgb="FFFF9800"/>
      <rgbColor rgb="FFF44336"/>
      <rgbColor rgb="FF795548"/>
      <rgbColor rgb="FF9E9E9E"/>
      <rgbColor rgb="FF003366"/>
      <rgbColor rgb="FF4CAF50"/>
      <rgbColor rgb="FF003300"/>
      <rgbColor rgb="FF333300"/>
      <rgbColor rgb="FFB71C1C"/>
      <rgbColor rgb="FF993366"/>
      <rgbColor rgb="FF3F51B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12.640625" defaultRowHeight="15.75" zeroHeight="false" outlineLevelRow="0" outlineLevelCol="0"/>
  <cols>
    <col collapsed="false" customWidth="true" hidden="false" outlineLevel="0" max="4" min="3" style="0" width="25.73"/>
    <col collapsed="false" customWidth="true" hidden="false" outlineLevel="0" max="17" min="17" style="0" width="15.81"/>
    <col collapsed="false" customWidth="true" hidden="false" outlineLevel="0" max="20" min="20" style="0" width="30.54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</row>
    <row r="2" customFormat="false" ht="15.75" hidden="false" customHeight="false" outlineLevel="0" collapsed="false">
      <c r="A2" s="9"/>
      <c r="B2" s="10" t="s">
        <v>20</v>
      </c>
      <c r="C2" s="11" t="n">
        <v>44735</v>
      </c>
      <c r="D2" s="12" t="n">
        <f aca="true">TODAY()-C2</f>
        <v>71</v>
      </c>
      <c r="E2" s="13" t="s">
        <v>21</v>
      </c>
      <c r="F2" s="14" t="s">
        <v>22</v>
      </c>
      <c r="G2" s="14" t="s">
        <v>22</v>
      </c>
      <c r="H2" s="9" t="s">
        <v>23</v>
      </c>
      <c r="I2" s="9" t="s">
        <v>24</v>
      </c>
      <c r="J2" s="9" t="s">
        <v>25</v>
      </c>
      <c r="K2" s="15" t="n">
        <v>1</v>
      </c>
      <c r="L2" s="15" t="n">
        <v>1</v>
      </c>
      <c r="M2" s="15" t="n">
        <v>1</v>
      </c>
      <c r="N2" s="16" t="n">
        <f aca="false">AVERAGE(K2:M2)</f>
        <v>1</v>
      </c>
      <c r="O2" s="17" t="n">
        <v>3.71428571428571</v>
      </c>
      <c r="P2" s="18" t="n">
        <f aca="false">O2/5</f>
        <v>0.742857142857143</v>
      </c>
      <c r="Q2" s="19" t="n">
        <v>96.75</v>
      </c>
      <c r="R2" s="19" t="n">
        <v>4.78</v>
      </c>
      <c r="S2" s="20" t="n">
        <v>2.86</v>
      </c>
      <c r="T2" s="18" t="n">
        <f aca="false">S2*33.2/100</f>
        <v>0.94952</v>
      </c>
    </row>
    <row r="3" customFormat="false" ht="15.75" hidden="false" customHeight="false" outlineLevel="0" collapsed="false">
      <c r="A3" s="21" t="s">
        <v>26</v>
      </c>
      <c r="B3" s="10" t="s">
        <v>27</v>
      </c>
      <c r="C3" s="11" t="n">
        <v>44735</v>
      </c>
      <c r="D3" s="21" t="n">
        <f aca="true">TODAY()-C3</f>
        <v>71</v>
      </c>
      <c r="E3" s="13" t="s">
        <v>21</v>
      </c>
      <c r="F3" s="22" t="s">
        <v>28</v>
      </c>
      <c r="G3" s="23" t="s">
        <v>29</v>
      </c>
      <c r="H3" s="9" t="s">
        <v>23</v>
      </c>
      <c r="I3" s="9" t="s">
        <v>24</v>
      </c>
      <c r="J3" s="9" t="s">
        <v>25</v>
      </c>
      <c r="K3" s="15" t="n">
        <v>0</v>
      </c>
      <c r="L3" s="15" t="n">
        <v>0</v>
      </c>
      <c r="M3" s="15" t="n">
        <v>0</v>
      </c>
      <c r="N3" s="24" t="n">
        <f aca="false">AVERAGE(K3:M3)</f>
        <v>0</v>
      </c>
      <c r="O3" s="17" t="n">
        <v>1</v>
      </c>
      <c r="P3" s="25" t="n">
        <f aca="false">O3/5</f>
        <v>0.2</v>
      </c>
      <c r="Q3" s="26" t="n">
        <v>48.71</v>
      </c>
      <c r="R3" s="27" t="n">
        <v>3.9</v>
      </c>
      <c r="S3" s="28" t="n">
        <v>1.79</v>
      </c>
      <c r="T3" s="25" t="n">
        <f aca="false">S3*33.2/100</f>
        <v>0.59428</v>
      </c>
    </row>
    <row r="4" customFormat="false" ht="15.75" hidden="false" customHeight="false" outlineLevel="0" collapsed="false">
      <c r="A4" s="29"/>
      <c r="B4" s="10" t="s">
        <v>30</v>
      </c>
      <c r="C4" s="11" t="n">
        <v>44735</v>
      </c>
      <c r="D4" s="21" t="n">
        <f aca="true">TODAY()-C4</f>
        <v>71</v>
      </c>
      <c r="E4" s="13" t="s">
        <v>21</v>
      </c>
      <c r="F4" s="14" t="s">
        <v>22</v>
      </c>
      <c r="G4" s="14" t="s">
        <v>22</v>
      </c>
      <c r="H4" s="9" t="s">
        <v>23</v>
      </c>
      <c r="I4" s="9" t="s">
        <v>24</v>
      </c>
      <c r="J4" s="9" t="s">
        <v>25</v>
      </c>
      <c r="K4" s="15" t="n">
        <v>1</v>
      </c>
      <c r="L4" s="15" t="n">
        <v>1</v>
      </c>
      <c r="M4" s="15" t="n">
        <v>1</v>
      </c>
      <c r="N4" s="16" t="n">
        <f aca="false">AVERAGE(K4:M4)</f>
        <v>1</v>
      </c>
      <c r="O4" s="17" t="n">
        <v>3.28571428571429</v>
      </c>
      <c r="P4" s="30" t="n">
        <f aca="false">O4/5</f>
        <v>0.657142857142857</v>
      </c>
      <c r="Q4" s="31" t="n">
        <v>63.25</v>
      </c>
      <c r="R4" s="27" t="n">
        <v>4.33</v>
      </c>
      <c r="S4" s="28" t="n">
        <v>2.36</v>
      </c>
      <c r="T4" s="32" t="n">
        <f aca="false">S4*33.2/100</f>
        <v>0.78352</v>
      </c>
    </row>
    <row r="5" customFormat="false" ht="15.75" hidden="false" customHeight="false" outlineLevel="0" collapsed="false">
      <c r="A5" s="29"/>
      <c r="B5" s="10" t="s">
        <v>31</v>
      </c>
      <c r="C5" s="11" t="n">
        <v>44735</v>
      </c>
      <c r="D5" s="21" t="n">
        <f aca="true">TODAY()-C5</f>
        <v>71</v>
      </c>
      <c r="E5" s="13" t="s">
        <v>21</v>
      </c>
      <c r="F5" s="14" t="s">
        <v>22</v>
      </c>
      <c r="G5" s="14" t="s">
        <v>22</v>
      </c>
      <c r="H5" s="9" t="s">
        <v>23</v>
      </c>
      <c r="I5" s="9" t="s">
        <v>24</v>
      </c>
      <c r="J5" s="9" t="s">
        <v>25</v>
      </c>
      <c r="K5" s="15" t="n">
        <v>1</v>
      </c>
      <c r="L5" s="15" t="n">
        <v>1</v>
      </c>
      <c r="M5" s="15" t="n">
        <v>1</v>
      </c>
      <c r="N5" s="16" t="n">
        <f aca="false">AVERAGE(K5:M5)</f>
        <v>1</v>
      </c>
      <c r="O5" s="17" t="n">
        <v>3.57142857142857</v>
      </c>
      <c r="P5" s="18" t="n">
        <f aca="false">O5/5</f>
        <v>0.714285714285714</v>
      </c>
      <c r="Q5" s="33" t="n">
        <v>99.35</v>
      </c>
      <c r="R5" s="20" t="n">
        <v>4.5</v>
      </c>
      <c r="S5" s="28" t="n">
        <v>1.86</v>
      </c>
      <c r="T5" s="32" t="n">
        <f aca="false">S5*33.2/100</f>
        <v>0.61752</v>
      </c>
    </row>
    <row r="6" customFormat="false" ht="15.75" hidden="false" customHeight="false" outlineLevel="0" collapsed="false">
      <c r="A6" s="29"/>
      <c r="B6" s="10" t="s">
        <v>32</v>
      </c>
      <c r="C6" s="11" t="n">
        <v>44735</v>
      </c>
      <c r="D6" s="21" t="n">
        <f aca="true">TODAY()-C6</f>
        <v>71</v>
      </c>
      <c r="E6" s="13" t="s">
        <v>21</v>
      </c>
      <c r="F6" s="14" t="s">
        <v>22</v>
      </c>
      <c r="G6" s="14" t="s">
        <v>22</v>
      </c>
      <c r="H6" s="9" t="s">
        <v>23</v>
      </c>
      <c r="I6" s="9" t="s">
        <v>24</v>
      </c>
      <c r="J6" s="9" t="s">
        <v>25</v>
      </c>
      <c r="K6" s="15" t="n">
        <v>1</v>
      </c>
      <c r="L6" s="15" t="n">
        <v>1</v>
      </c>
      <c r="M6" s="15" t="n">
        <v>1</v>
      </c>
      <c r="N6" s="16" t="n">
        <f aca="false">AVERAGE(K6:M6)</f>
        <v>1</v>
      </c>
      <c r="O6" s="17" t="n">
        <v>2</v>
      </c>
      <c r="P6" s="25" t="n">
        <f aca="false">O6/5</f>
        <v>0.4</v>
      </c>
      <c r="Q6" s="26" t="n">
        <v>45.66</v>
      </c>
      <c r="R6" s="27" t="n">
        <v>4</v>
      </c>
      <c r="S6" s="28" t="n">
        <v>2.29</v>
      </c>
      <c r="T6" s="32" t="n">
        <f aca="false">S6*33.2/100</f>
        <v>0.76028</v>
      </c>
    </row>
    <row r="7" customFormat="false" ht="15.75" hidden="false" customHeight="false" outlineLevel="0" collapsed="false">
      <c r="A7" s="29"/>
      <c r="B7" s="10" t="s">
        <v>33</v>
      </c>
      <c r="C7" s="11" t="n">
        <v>44735</v>
      </c>
      <c r="D7" s="21" t="n">
        <f aca="true">TODAY()-C7</f>
        <v>71</v>
      </c>
      <c r="E7" s="13" t="s">
        <v>21</v>
      </c>
      <c r="F7" s="14" t="s">
        <v>22</v>
      </c>
      <c r="G7" s="14" t="s">
        <v>22</v>
      </c>
      <c r="H7" s="9" t="s">
        <v>23</v>
      </c>
      <c r="I7" s="9" t="s">
        <v>24</v>
      </c>
      <c r="J7" s="9" t="s">
        <v>25</v>
      </c>
      <c r="K7" s="15" t="n">
        <v>1</v>
      </c>
      <c r="L7" s="15" t="n">
        <v>1</v>
      </c>
      <c r="M7" s="15" t="n">
        <v>1</v>
      </c>
      <c r="N7" s="16" t="n">
        <f aca="false">AVERAGE(K7:M7)</f>
        <v>1</v>
      </c>
      <c r="O7" s="17" t="n">
        <v>3</v>
      </c>
      <c r="P7" s="30" t="n">
        <f aca="false">O7/5</f>
        <v>0.6</v>
      </c>
      <c r="Q7" s="33" t="n">
        <v>95.24</v>
      </c>
      <c r="R7" s="20" t="n">
        <v>4.87</v>
      </c>
      <c r="S7" s="20" t="n">
        <v>2.86</v>
      </c>
      <c r="T7" s="18" t="n">
        <f aca="false">S7*33.2/100</f>
        <v>0.94952</v>
      </c>
    </row>
    <row r="8" customFormat="false" ht="15.75" hidden="false" customHeight="false" outlineLevel="0" collapsed="false">
      <c r="A8" s="29"/>
      <c r="B8" s="10" t="s">
        <v>34</v>
      </c>
      <c r="C8" s="11" t="n">
        <v>44735</v>
      </c>
      <c r="D8" s="21" t="n">
        <f aca="true">TODAY()-C8</f>
        <v>71</v>
      </c>
      <c r="E8" s="13" t="s">
        <v>21</v>
      </c>
      <c r="F8" s="14" t="s">
        <v>22</v>
      </c>
      <c r="G8" s="14" t="s">
        <v>22</v>
      </c>
      <c r="H8" s="9" t="s">
        <v>23</v>
      </c>
      <c r="I8" s="9" t="s">
        <v>24</v>
      </c>
      <c r="J8" s="9" t="s">
        <v>25</v>
      </c>
      <c r="K8" s="15" t="n">
        <v>1</v>
      </c>
      <c r="L8" s="15" t="n">
        <v>1</v>
      </c>
      <c r="M8" s="15" t="n">
        <v>1</v>
      </c>
      <c r="N8" s="16" t="n">
        <f aca="false">AVERAGE(K8:M8)</f>
        <v>1</v>
      </c>
      <c r="O8" s="17" t="n">
        <v>4</v>
      </c>
      <c r="P8" s="18" t="n">
        <f aca="false">O8/5</f>
        <v>0.8</v>
      </c>
      <c r="Q8" s="33" t="n">
        <v>85.97</v>
      </c>
      <c r="R8" s="27" t="n">
        <v>4.42</v>
      </c>
      <c r="S8" s="20" t="n">
        <v>2.86</v>
      </c>
      <c r="T8" s="18" t="n">
        <f aca="false">S8*33.2/100</f>
        <v>0.94952</v>
      </c>
    </row>
    <row r="9" customFormat="false" ht="15.75" hidden="false" customHeight="false" outlineLevel="0" collapsed="false">
      <c r="A9" s="29"/>
      <c r="B9" s="10" t="s">
        <v>35</v>
      </c>
      <c r="C9" s="11" t="n">
        <v>44735</v>
      </c>
      <c r="D9" s="21" t="n">
        <f aca="true">TODAY()-C9</f>
        <v>71</v>
      </c>
      <c r="E9" s="13" t="s">
        <v>21</v>
      </c>
      <c r="F9" s="14" t="s">
        <v>22</v>
      </c>
      <c r="G9" s="14" t="s">
        <v>22</v>
      </c>
      <c r="H9" s="9" t="s">
        <v>23</v>
      </c>
      <c r="I9" s="9" t="s">
        <v>24</v>
      </c>
      <c r="J9" s="9" t="s">
        <v>25</v>
      </c>
      <c r="K9" s="15" t="n">
        <v>1</v>
      </c>
      <c r="L9" s="15" t="n">
        <v>1</v>
      </c>
      <c r="M9" s="15" t="n">
        <v>1</v>
      </c>
      <c r="N9" s="16" t="n">
        <f aca="false">AVERAGE(K9:M9)</f>
        <v>1</v>
      </c>
      <c r="O9" s="17" t="n">
        <v>2.85714285714286</v>
      </c>
      <c r="P9" s="25" t="n">
        <f aca="false">O9/5</f>
        <v>0.571428571428571</v>
      </c>
      <c r="Q9" s="33" t="n">
        <v>88.79</v>
      </c>
      <c r="R9" s="27" t="n">
        <v>4.38</v>
      </c>
      <c r="S9" s="20" t="n">
        <v>2.86</v>
      </c>
      <c r="T9" s="18" t="n">
        <f aca="false">S9*33.2/100</f>
        <v>0.94952</v>
      </c>
    </row>
    <row r="10" customFormat="false" ht="15.75" hidden="false" customHeight="false" outlineLevel="0" collapsed="false">
      <c r="A10" s="29"/>
      <c r="B10" s="10" t="s">
        <v>36</v>
      </c>
      <c r="C10" s="11" t="n">
        <v>44735</v>
      </c>
      <c r="D10" s="21" t="n">
        <f aca="true">TODAY()-C10</f>
        <v>71</v>
      </c>
      <c r="E10" s="13" t="s">
        <v>21</v>
      </c>
      <c r="F10" s="14" t="s">
        <v>22</v>
      </c>
      <c r="G10" s="14" t="s">
        <v>22</v>
      </c>
      <c r="H10" s="9" t="s">
        <v>23</v>
      </c>
      <c r="I10" s="9" t="s">
        <v>24</v>
      </c>
      <c r="J10" s="9" t="s">
        <v>25</v>
      </c>
      <c r="K10" s="15" t="n">
        <v>1</v>
      </c>
      <c r="L10" s="15" t="n">
        <v>1</v>
      </c>
      <c r="M10" s="15" t="n">
        <v>1</v>
      </c>
      <c r="N10" s="16" t="n">
        <f aca="false">AVERAGE(K10:M10)</f>
        <v>1</v>
      </c>
      <c r="O10" s="17" t="n">
        <v>1.57142857142857</v>
      </c>
      <c r="P10" s="25" t="n">
        <f aca="false">O10/5</f>
        <v>0.314285714285714</v>
      </c>
      <c r="Q10" s="33" t="n">
        <v>81.64</v>
      </c>
      <c r="R10" s="27" t="n">
        <v>4.11</v>
      </c>
      <c r="S10" s="28" t="n">
        <v>2.21</v>
      </c>
      <c r="T10" s="32" t="n">
        <f aca="false">S10*33.2/100</f>
        <v>0.73372</v>
      </c>
    </row>
    <row r="11" customFormat="false" ht="15.75" hidden="false" customHeight="false" outlineLevel="0" collapsed="false">
      <c r="A11" s="29"/>
      <c r="B11" s="10" t="s">
        <v>37</v>
      </c>
      <c r="C11" s="11" t="n">
        <v>44735</v>
      </c>
      <c r="D11" s="21" t="n">
        <f aca="true">TODAY()-C11</f>
        <v>71</v>
      </c>
      <c r="E11" s="13" t="s">
        <v>21</v>
      </c>
      <c r="F11" s="14" t="s">
        <v>22</v>
      </c>
      <c r="G11" s="14" t="s">
        <v>22</v>
      </c>
      <c r="H11" s="9" t="s">
        <v>23</v>
      </c>
      <c r="I11" s="9" t="s">
        <v>24</v>
      </c>
      <c r="J11" s="9" t="s">
        <v>25</v>
      </c>
      <c r="K11" s="15" t="n">
        <v>1</v>
      </c>
      <c r="L11" s="15" t="n">
        <v>1</v>
      </c>
      <c r="M11" s="15" t="n">
        <v>1</v>
      </c>
      <c r="N11" s="16" t="n">
        <f aca="false">AVERAGE(K11:M11)</f>
        <v>1</v>
      </c>
      <c r="O11" s="17" t="n">
        <v>2.14285714285714</v>
      </c>
      <c r="P11" s="25" t="n">
        <f aca="false">O11/5</f>
        <v>0.428571428571429</v>
      </c>
      <c r="Q11" s="33" t="n">
        <v>100</v>
      </c>
      <c r="R11" s="20" t="n">
        <v>4.5</v>
      </c>
      <c r="S11" s="28" t="n">
        <v>1.79</v>
      </c>
      <c r="T11" s="25" t="n">
        <f aca="false">S11*33.2/100</f>
        <v>0.59428</v>
      </c>
    </row>
    <row r="12" customFormat="false" ht="15.75" hidden="false" customHeight="false" outlineLevel="0" collapsed="false">
      <c r="A12" s="29"/>
      <c r="B12" s="10" t="s">
        <v>38</v>
      </c>
      <c r="C12" s="11" t="n">
        <v>44735</v>
      </c>
      <c r="D12" s="21" t="n">
        <f aca="true">TODAY()-C12</f>
        <v>71</v>
      </c>
      <c r="E12" s="13" t="s">
        <v>21</v>
      </c>
      <c r="F12" s="14" t="s">
        <v>22</v>
      </c>
      <c r="G12" s="14" t="s">
        <v>22</v>
      </c>
      <c r="H12" s="9" t="s">
        <v>23</v>
      </c>
      <c r="I12" s="9" t="s">
        <v>24</v>
      </c>
      <c r="J12" s="9" t="s">
        <v>25</v>
      </c>
      <c r="K12" s="15" t="n">
        <v>1</v>
      </c>
      <c r="L12" s="15" t="n">
        <v>1</v>
      </c>
      <c r="M12" s="15" t="n">
        <v>1</v>
      </c>
      <c r="N12" s="16" t="n">
        <f aca="false">AVERAGE(K12:M12)</f>
        <v>1</v>
      </c>
      <c r="O12" s="17" t="n">
        <v>2.14285714285714</v>
      </c>
      <c r="P12" s="25" t="n">
        <f aca="false">O12/5</f>
        <v>0.428571428571429</v>
      </c>
      <c r="Q12" s="31" t="n">
        <v>74.66</v>
      </c>
      <c r="R12" s="27" t="n">
        <v>3.84</v>
      </c>
      <c r="S12" s="28" t="n">
        <v>2.29</v>
      </c>
      <c r="T12" s="32" t="n">
        <f aca="false">S12*33.2/100</f>
        <v>0.76028</v>
      </c>
    </row>
    <row r="13" customFormat="false" ht="15.75" hidden="false" customHeight="false" outlineLevel="0" collapsed="false">
      <c r="A13" s="29"/>
      <c r="B13" s="10" t="s">
        <v>39</v>
      </c>
      <c r="C13" s="11" t="n">
        <v>44735</v>
      </c>
      <c r="D13" s="21" t="n">
        <f aca="true">TODAY()-C13</f>
        <v>71</v>
      </c>
      <c r="E13" s="13" t="s">
        <v>21</v>
      </c>
      <c r="F13" s="14" t="s">
        <v>22</v>
      </c>
      <c r="G13" s="14" t="s">
        <v>22</v>
      </c>
      <c r="H13" s="9" t="s">
        <v>23</v>
      </c>
      <c r="I13" s="9" t="s">
        <v>24</v>
      </c>
      <c r="J13" s="9" t="s">
        <v>25</v>
      </c>
      <c r="K13" s="15" t="n">
        <v>1</v>
      </c>
      <c r="L13" s="15" t="n">
        <v>1</v>
      </c>
      <c r="M13" s="15" t="n">
        <v>1</v>
      </c>
      <c r="N13" s="16" t="n">
        <f aca="false">AVERAGE(K13:M13)</f>
        <v>1</v>
      </c>
      <c r="O13" s="17" t="n">
        <v>1.71428571428571</v>
      </c>
      <c r="P13" s="25" t="n">
        <f aca="false">O13/5</f>
        <v>0.342857142857143</v>
      </c>
      <c r="Q13" s="31" t="n">
        <v>54.95</v>
      </c>
      <c r="R13" s="27" t="n">
        <v>3.84</v>
      </c>
      <c r="S13" s="28" t="n">
        <v>2.21</v>
      </c>
      <c r="T13" s="32" t="n">
        <f aca="false">S13*33.2/100</f>
        <v>0.73372</v>
      </c>
    </row>
    <row r="14" customFormat="false" ht="15.75" hidden="false" customHeight="false" outlineLevel="0" collapsed="false">
      <c r="A14" s="29"/>
      <c r="B14" s="10" t="s">
        <v>40</v>
      </c>
      <c r="C14" s="11" t="n">
        <v>44735</v>
      </c>
      <c r="D14" s="21" t="n">
        <f aca="true">TODAY()-C14</f>
        <v>71</v>
      </c>
      <c r="E14" s="13" t="s">
        <v>21</v>
      </c>
      <c r="F14" s="14" t="s">
        <v>22</v>
      </c>
      <c r="G14" s="14" t="s">
        <v>22</v>
      </c>
      <c r="H14" s="9" t="s">
        <v>23</v>
      </c>
      <c r="I14" s="9" t="s">
        <v>24</v>
      </c>
      <c r="J14" s="9" t="s">
        <v>25</v>
      </c>
      <c r="K14" s="15" t="n">
        <v>1</v>
      </c>
      <c r="L14" s="15" t="n">
        <v>1</v>
      </c>
      <c r="M14" s="15" t="n">
        <v>1</v>
      </c>
      <c r="N14" s="16" t="n">
        <f aca="false">AVERAGE(K14:M14)</f>
        <v>1</v>
      </c>
      <c r="O14" s="17" t="n">
        <v>2.42857142857143</v>
      </c>
      <c r="P14" s="25" t="n">
        <f aca="false">O14/5</f>
        <v>0.485714285714286</v>
      </c>
      <c r="Q14" s="33" t="n">
        <v>91.99</v>
      </c>
      <c r="R14" s="27" t="n">
        <v>4.26</v>
      </c>
      <c r="S14" s="28" t="n">
        <v>2.36</v>
      </c>
      <c r="T14" s="32" t="n">
        <f aca="false">S14*33.2/100</f>
        <v>0.78352</v>
      </c>
    </row>
    <row r="15" customFormat="false" ht="15.75" hidden="false" customHeight="false" outlineLevel="0" collapsed="false">
      <c r="A15" s="21" t="s">
        <v>26</v>
      </c>
      <c r="B15" s="10" t="s">
        <v>41</v>
      </c>
      <c r="C15" s="11" t="n">
        <v>44735</v>
      </c>
      <c r="D15" s="21" t="n">
        <f aca="true">TODAY()-C15</f>
        <v>71</v>
      </c>
      <c r="E15" s="13" t="s">
        <v>21</v>
      </c>
      <c r="F15" s="14" t="s">
        <v>22</v>
      </c>
      <c r="G15" s="14" t="s">
        <v>22</v>
      </c>
      <c r="H15" s="9" t="s">
        <v>23</v>
      </c>
      <c r="I15" s="9" t="s">
        <v>24</v>
      </c>
      <c r="J15" s="9" t="s">
        <v>25</v>
      </c>
      <c r="K15" s="15" t="n">
        <v>1</v>
      </c>
      <c r="L15" s="15" t="n">
        <v>1</v>
      </c>
      <c r="M15" s="15" t="n">
        <v>0</v>
      </c>
      <c r="N15" s="34" t="n">
        <f aca="false">AVERAGE(K15:M15)</f>
        <v>0.666666666666667</v>
      </c>
      <c r="O15" s="17" t="n">
        <v>1</v>
      </c>
      <c r="P15" s="25" t="n">
        <f aca="false">O15/5</f>
        <v>0.2</v>
      </c>
      <c r="Q15" s="26" t="n">
        <v>23.44</v>
      </c>
      <c r="R15" s="35" t="n">
        <v>3.2</v>
      </c>
      <c r="S15" s="28" t="n">
        <v>2</v>
      </c>
      <c r="T15" s="32" t="n">
        <f aca="false">S15*33.2/100</f>
        <v>0.664</v>
      </c>
    </row>
    <row r="16" customFormat="false" ht="15.75" hidden="false" customHeight="false" outlineLevel="0" collapsed="false">
      <c r="A16" s="21" t="s">
        <v>26</v>
      </c>
      <c r="B16" s="10" t="s">
        <v>42</v>
      </c>
      <c r="C16" s="11" t="n">
        <v>44735</v>
      </c>
      <c r="D16" s="21" t="n">
        <f aca="true">TODAY()-C16</f>
        <v>71</v>
      </c>
      <c r="E16" s="13" t="s">
        <v>21</v>
      </c>
      <c r="F16" s="36" t="s">
        <v>43</v>
      </c>
      <c r="G16" s="36" t="s">
        <v>44</v>
      </c>
      <c r="H16" s="9" t="s">
        <v>23</v>
      </c>
      <c r="I16" s="9" t="s">
        <v>24</v>
      </c>
      <c r="J16" s="9" t="s">
        <v>25</v>
      </c>
      <c r="K16" s="15" t="n">
        <v>1</v>
      </c>
      <c r="L16" s="15" t="n">
        <v>1</v>
      </c>
      <c r="M16" s="15" t="n">
        <v>0</v>
      </c>
      <c r="N16" s="34" t="n">
        <f aca="false">AVERAGE(K16:M16)</f>
        <v>0.666666666666667</v>
      </c>
      <c r="O16" s="17" t="n">
        <v>1</v>
      </c>
      <c r="P16" s="25" t="n">
        <f aca="false">O16/5</f>
        <v>0.2</v>
      </c>
      <c r="Q16" s="26" t="s">
        <v>45</v>
      </c>
      <c r="R16" s="35" t="n">
        <v>3.42</v>
      </c>
      <c r="S16" s="28" t="n">
        <v>1.71</v>
      </c>
      <c r="T16" s="25" t="n">
        <f aca="false">S16*33.2/100</f>
        <v>0.56772</v>
      </c>
    </row>
    <row r="17" customFormat="false" ht="15.75" hidden="false" customHeight="false" outlineLevel="0" collapsed="false">
      <c r="A17" s="29"/>
      <c r="B17" s="10" t="s">
        <v>46</v>
      </c>
      <c r="C17" s="11" t="n">
        <v>44736</v>
      </c>
      <c r="D17" s="21" t="n">
        <f aca="true">TODAY()-C17</f>
        <v>70</v>
      </c>
      <c r="E17" s="13" t="s">
        <v>47</v>
      </c>
      <c r="F17" s="22" t="s">
        <v>28</v>
      </c>
      <c r="G17" s="37" t="s">
        <v>48</v>
      </c>
      <c r="H17" s="10"/>
      <c r="I17" s="9" t="s">
        <v>24</v>
      </c>
      <c r="J17" s="9" t="s">
        <v>49</v>
      </c>
      <c r="K17" s="15" t="n">
        <v>1</v>
      </c>
      <c r="L17" s="15" t="n">
        <v>1</v>
      </c>
      <c r="M17" s="15" t="n">
        <v>0</v>
      </c>
      <c r="N17" s="34" t="n">
        <f aca="false">AVERAGE(K17:M17)</f>
        <v>0.666666666666667</v>
      </c>
      <c r="O17" s="38"/>
      <c r="P17" s="38"/>
      <c r="Q17" s="33" t="n">
        <v>98.86</v>
      </c>
      <c r="R17" s="39"/>
      <c r="S17" s="28" t="n">
        <v>2.43</v>
      </c>
      <c r="T17" s="32" t="n">
        <f aca="false">S17*33.2/100</f>
        <v>0.80676</v>
      </c>
    </row>
    <row r="18" customFormat="false" ht="15.75" hidden="false" customHeight="false" outlineLevel="0" collapsed="false">
      <c r="A18" s="29"/>
      <c r="B18" s="10" t="s">
        <v>50</v>
      </c>
      <c r="C18" s="11" t="n">
        <v>44736</v>
      </c>
      <c r="D18" s="21" t="n">
        <f aca="true">TODAY()-C18</f>
        <v>70</v>
      </c>
      <c r="E18" s="13" t="s">
        <v>47</v>
      </c>
      <c r="F18" s="36" t="s">
        <v>43</v>
      </c>
      <c r="G18" s="36" t="s">
        <v>44</v>
      </c>
      <c r="H18" s="10"/>
      <c r="I18" s="9" t="s">
        <v>24</v>
      </c>
      <c r="J18" s="9" t="s">
        <v>49</v>
      </c>
      <c r="K18" s="15" t="n">
        <v>0</v>
      </c>
      <c r="L18" s="15" t="n">
        <v>0</v>
      </c>
      <c r="M18" s="15" t="n">
        <v>0</v>
      </c>
      <c r="N18" s="24" t="n">
        <f aca="false">AVERAGE(K18:M18)</f>
        <v>0</v>
      </c>
      <c r="O18" s="38"/>
      <c r="P18" s="38"/>
      <c r="Q18" s="31" t="n">
        <v>76.14</v>
      </c>
      <c r="R18" s="39"/>
      <c r="S18" s="28" t="n">
        <v>1.71</v>
      </c>
      <c r="T18" s="25" t="n">
        <f aca="false">S18*33.2/100</f>
        <v>0.56772</v>
      </c>
    </row>
    <row r="19" customFormat="false" ht="15.75" hidden="false" customHeight="false" outlineLevel="0" collapsed="false">
      <c r="A19" s="29"/>
      <c r="B19" s="10" t="s">
        <v>51</v>
      </c>
      <c r="C19" s="11" t="n">
        <v>44736</v>
      </c>
      <c r="D19" s="21" t="n">
        <f aca="true">TODAY()-C19</f>
        <v>70</v>
      </c>
      <c r="E19" s="13" t="s">
        <v>47</v>
      </c>
      <c r="F19" s="14" t="s">
        <v>22</v>
      </c>
      <c r="G19" s="14" t="s">
        <v>22</v>
      </c>
      <c r="H19" s="10"/>
      <c r="I19" s="9" t="s">
        <v>24</v>
      </c>
      <c r="J19" s="9" t="s">
        <v>49</v>
      </c>
      <c r="K19" s="15" t="n">
        <v>1</v>
      </c>
      <c r="L19" s="15" t="n">
        <v>1</v>
      </c>
      <c r="M19" s="15" t="n">
        <v>0</v>
      </c>
      <c r="N19" s="34" t="n">
        <f aca="false">AVERAGE(K19:M19)</f>
        <v>0.666666666666667</v>
      </c>
      <c r="O19" s="38"/>
      <c r="P19" s="38"/>
      <c r="Q19" s="33" t="n">
        <v>98.86</v>
      </c>
      <c r="R19" s="39"/>
      <c r="S19" s="28" t="n">
        <v>2.43</v>
      </c>
      <c r="T19" s="32" t="n">
        <f aca="false">S19*33.2/100</f>
        <v>0.80676</v>
      </c>
    </row>
    <row r="20" customFormat="false" ht="15.75" hidden="false" customHeight="false" outlineLevel="0" collapsed="false">
      <c r="A20" s="29"/>
      <c r="B20" s="10" t="s">
        <v>52</v>
      </c>
      <c r="C20" s="11" t="n">
        <v>44736</v>
      </c>
      <c r="D20" s="21" t="n">
        <f aca="true">TODAY()-C20</f>
        <v>70</v>
      </c>
      <c r="E20" s="13" t="s">
        <v>47</v>
      </c>
      <c r="F20" s="14" t="s">
        <v>22</v>
      </c>
      <c r="G20" s="14" t="s">
        <v>22</v>
      </c>
      <c r="H20" s="10"/>
      <c r="I20" s="9" t="s">
        <v>24</v>
      </c>
      <c r="J20" s="9" t="s">
        <v>49</v>
      </c>
      <c r="K20" s="15" t="n">
        <v>1</v>
      </c>
      <c r="L20" s="15" t="n">
        <v>1</v>
      </c>
      <c r="M20" s="15" t="n">
        <v>1</v>
      </c>
      <c r="N20" s="16" t="n">
        <f aca="false">AVERAGE(K20:M20)</f>
        <v>1</v>
      </c>
      <c r="O20" s="38"/>
      <c r="P20" s="38"/>
      <c r="Q20" s="33" t="n">
        <v>96.97</v>
      </c>
      <c r="R20" s="39"/>
      <c r="S20" s="28" t="n">
        <v>1.71</v>
      </c>
      <c r="T20" s="25" t="n">
        <f aca="false">S20*33.2/100</f>
        <v>0.56772</v>
      </c>
    </row>
    <row r="21" customFormat="false" ht="15.75" hidden="false" customHeight="false" outlineLevel="0" collapsed="false">
      <c r="A21" s="29"/>
      <c r="B21" s="10" t="s">
        <v>53</v>
      </c>
      <c r="C21" s="11" t="n">
        <v>44736</v>
      </c>
      <c r="D21" s="21" t="n">
        <f aca="true">TODAY()-C21</f>
        <v>70</v>
      </c>
      <c r="E21" s="13" t="s">
        <v>47</v>
      </c>
      <c r="F21" s="14" t="s">
        <v>22</v>
      </c>
      <c r="G21" s="14" t="s">
        <v>22</v>
      </c>
      <c r="H21" s="10"/>
      <c r="I21" s="9" t="s">
        <v>24</v>
      </c>
      <c r="J21" s="9" t="s">
        <v>49</v>
      </c>
      <c r="K21" s="15" t="n">
        <v>1</v>
      </c>
      <c r="L21" s="15" t="n">
        <v>1</v>
      </c>
      <c r="M21" s="15" t="n">
        <v>0</v>
      </c>
      <c r="N21" s="34" t="n">
        <f aca="false">AVERAGE(K21:M21)</f>
        <v>0.666666666666667</v>
      </c>
      <c r="O21" s="38"/>
      <c r="P21" s="38"/>
      <c r="Q21" s="33" t="n">
        <v>86.36</v>
      </c>
      <c r="R21" s="39"/>
      <c r="S21" s="28" t="n">
        <v>1.93</v>
      </c>
      <c r="T21" s="32" t="n">
        <f aca="false">S21*33.2/100</f>
        <v>0.64076</v>
      </c>
    </row>
    <row r="22" customFormat="false" ht="15.75" hidden="false" customHeight="false" outlineLevel="0" collapsed="false">
      <c r="A22" s="29"/>
      <c r="B22" s="10" t="s">
        <v>54</v>
      </c>
      <c r="C22" s="11" t="n">
        <v>44736</v>
      </c>
      <c r="D22" s="21" t="n">
        <f aca="true">TODAY()-C22</f>
        <v>70</v>
      </c>
      <c r="E22" s="13" t="s">
        <v>47</v>
      </c>
      <c r="F22" s="36" t="s">
        <v>43</v>
      </c>
      <c r="G22" s="36" t="s">
        <v>44</v>
      </c>
      <c r="H22" s="10"/>
      <c r="I22" s="9" t="s">
        <v>24</v>
      </c>
      <c r="J22" s="9" t="s">
        <v>49</v>
      </c>
      <c r="K22" s="15" t="n">
        <v>1</v>
      </c>
      <c r="L22" s="15" t="n">
        <v>1</v>
      </c>
      <c r="M22" s="15" t="n">
        <v>1</v>
      </c>
      <c r="N22" s="16" t="n">
        <f aca="false">AVERAGE(K22:M22)</f>
        <v>1</v>
      </c>
      <c r="O22" s="38"/>
      <c r="P22" s="38"/>
      <c r="Q22" s="33" t="n">
        <v>98.86</v>
      </c>
      <c r="R22" s="39"/>
      <c r="S22" s="20" t="n">
        <v>2.79</v>
      </c>
      <c r="T22" s="18" t="n">
        <f aca="false">S22*33.2/100</f>
        <v>0.92628</v>
      </c>
    </row>
    <row r="23" customFormat="false" ht="15.75" hidden="false" customHeight="false" outlineLevel="0" collapsed="false">
      <c r="A23" s="29"/>
      <c r="B23" s="10" t="s">
        <v>55</v>
      </c>
      <c r="C23" s="11" t="n">
        <v>44736</v>
      </c>
      <c r="D23" s="21" t="n">
        <f aca="true">TODAY()-C23</f>
        <v>70</v>
      </c>
      <c r="E23" s="13" t="s">
        <v>47</v>
      </c>
      <c r="F23" s="14" t="s">
        <v>22</v>
      </c>
      <c r="G23" s="14" t="s">
        <v>22</v>
      </c>
      <c r="H23" s="10"/>
      <c r="I23" s="9" t="s">
        <v>24</v>
      </c>
      <c r="J23" s="9" t="s">
        <v>49</v>
      </c>
      <c r="K23" s="15" t="n">
        <v>1</v>
      </c>
      <c r="L23" s="15" t="n">
        <v>1</v>
      </c>
      <c r="M23" s="15" t="n">
        <v>1</v>
      </c>
      <c r="N23" s="16" t="n">
        <f aca="false">AVERAGE(K23:M23)</f>
        <v>1</v>
      </c>
      <c r="O23" s="38"/>
      <c r="P23" s="38"/>
      <c r="Q23" s="31" t="n">
        <v>54.38</v>
      </c>
      <c r="R23" s="39"/>
      <c r="S23" s="28" t="n">
        <v>1.86</v>
      </c>
      <c r="T23" s="32" t="n">
        <f aca="false">S23*33.2/100</f>
        <v>0.61752</v>
      </c>
    </row>
    <row r="24" customFormat="false" ht="15.75" hidden="false" customHeight="false" outlineLevel="0" collapsed="false">
      <c r="A24" s="29"/>
      <c r="B24" s="10" t="s">
        <v>56</v>
      </c>
      <c r="C24" s="11" t="n">
        <v>44736</v>
      </c>
      <c r="D24" s="21" t="n">
        <f aca="true">TODAY()-C24</f>
        <v>70</v>
      </c>
      <c r="E24" s="13" t="s">
        <v>47</v>
      </c>
      <c r="F24" s="14" t="s">
        <v>22</v>
      </c>
      <c r="G24" s="14" t="s">
        <v>22</v>
      </c>
      <c r="H24" s="10"/>
      <c r="I24" s="9" t="s">
        <v>24</v>
      </c>
      <c r="J24" s="9" t="s">
        <v>49</v>
      </c>
      <c r="K24" s="15" t="n">
        <v>0</v>
      </c>
      <c r="L24" s="15" t="n">
        <v>0</v>
      </c>
      <c r="M24" s="15" t="n">
        <v>0</v>
      </c>
      <c r="N24" s="24" t="n">
        <f aca="false">AVERAGE(K24:M24)</f>
        <v>0</v>
      </c>
      <c r="O24" s="38"/>
      <c r="P24" s="38"/>
      <c r="Q24" s="33" t="n">
        <v>90.75</v>
      </c>
      <c r="R24" s="39"/>
      <c r="S24" s="28" t="n">
        <v>1.93</v>
      </c>
      <c r="T24" s="32" t="n">
        <f aca="false">S24*33.2/100</f>
        <v>0.64076</v>
      </c>
    </row>
    <row r="25" customFormat="false" ht="15.75" hidden="false" customHeight="false" outlineLevel="0" collapsed="false">
      <c r="A25" s="29"/>
      <c r="B25" s="10" t="s">
        <v>57</v>
      </c>
      <c r="C25" s="11" t="n">
        <v>44736</v>
      </c>
      <c r="D25" s="21" t="n">
        <f aca="true">TODAY()-C25</f>
        <v>70</v>
      </c>
      <c r="E25" s="13" t="s">
        <v>47</v>
      </c>
      <c r="F25" s="14" t="s">
        <v>22</v>
      </c>
      <c r="G25" s="14" t="s">
        <v>22</v>
      </c>
      <c r="H25" s="10"/>
      <c r="I25" s="9" t="s">
        <v>24</v>
      </c>
      <c r="J25" s="9" t="s">
        <v>49</v>
      </c>
      <c r="K25" s="15" t="n">
        <v>1</v>
      </c>
      <c r="L25" s="15" t="n">
        <v>1</v>
      </c>
      <c r="M25" s="15" t="n">
        <v>1</v>
      </c>
      <c r="N25" s="16" t="n">
        <f aca="false">AVERAGE(K25:M25)</f>
        <v>1</v>
      </c>
      <c r="O25" s="38"/>
      <c r="P25" s="38"/>
      <c r="Q25" s="33" t="n">
        <v>100</v>
      </c>
      <c r="R25" s="39"/>
      <c r="S25" s="28" t="n">
        <v>2</v>
      </c>
      <c r="T25" s="32" t="n">
        <f aca="false">S25*33.2/100</f>
        <v>0.664</v>
      </c>
    </row>
    <row r="26" customFormat="false" ht="15.75" hidden="false" customHeight="false" outlineLevel="0" collapsed="false">
      <c r="A26" s="29"/>
      <c r="B26" s="10" t="s">
        <v>58</v>
      </c>
      <c r="C26" s="11" t="n">
        <v>44736</v>
      </c>
      <c r="D26" s="21" t="n">
        <f aca="true">TODAY()-C26</f>
        <v>70</v>
      </c>
      <c r="E26" s="13" t="s">
        <v>47</v>
      </c>
      <c r="F26" s="36" t="s">
        <v>43</v>
      </c>
      <c r="G26" s="36" t="s">
        <v>44</v>
      </c>
      <c r="H26" s="10"/>
      <c r="I26" s="9" t="s">
        <v>24</v>
      </c>
      <c r="J26" s="9" t="s">
        <v>49</v>
      </c>
      <c r="K26" s="15" t="n">
        <v>1</v>
      </c>
      <c r="L26" s="15" t="n">
        <v>1</v>
      </c>
      <c r="M26" s="15" t="n">
        <v>0</v>
      </c>
      <c r="N26" s="34" t="n">
        <f aca="false">AVERAGE(K26:M26)</f>
        <v>0.666666666666667</v>
      </c>
      <c r="O26" s="38"/>
      <c r="P26" s="38"/>
      <c r="Q26" s="33" t="n">
        <v>100</v>
      </c>
      <c r="R26" s="39"/>
      <c r="S26" s="28" t="n">
        <v>2.07</v>
      </c>
      <c r="T26" s="32" t="n">
        <f aca="false">S26*33.2/100</f>
        <v>0.68724</v>
      </c>
    </row>
    <row r="27" customFormat="false" ht="15.75" hidden="false" customHeight="false" outlineLevel="0" collapsed="false">
      <c r="A27" s="29"/>
      <c r="B27" s="10" t="s">
        <v>59</v>
      </c>
      <c r="C27" s="11" t="n">
        <v>44736</v>
      </c>
      <c r="D27" s="21" t="n">
        <f aca="true">TODAY()-C27</f>
        <v>70</v>
      </c>
      <c r="E27" s="13" t="s">
        <v>47</v>
      </c>
      <c r="F27" s="14" t="s">
        <v>22</v>
      </c>
      <c r="G27" s="14" t="s">
        <v>22</v>
      </c>
      <c r="H27" s="10"/>
      <c r="I27" s="9" t="s">
        <v>24</v>
      </c>
      <c r="J27" s="9" t="s">
        <v>49</v>
      </c>
      <c r="K27" s="15" t="n">
        <v>1</v>
      </c>
      <c r="L27" s="15" t="n">
        <v>1</v>
      </c>
      <c r="M27" s="15" t="n">
        <v>0</v>
      </c>
      <c r="N27" s="34" t="n">
        <f aca="false">AVERAGE(K27:M27)</f>
        <v>0.666666666666667</v>
      </c>
      <c r="O27" s="38"/>
      <c r="P27" s="38"/>
      <c r="Q27" s="33" t="n">
        <v>87.88</v>
      </c>
      <c r="R27" s="39"/>
      <c r="S27" s="28" t="n">
        <v>1.79</v>
      </c>
      <c r="T27" s="25" t="n">
        <f aca="false">S27*33.2/100</f>
        <v>0.59428</v>
      </c>
    </row>
    <row r="28" customFormat="false" ht="15.75" hidden="false" customHeight="false" outlineLevel="0" collapsed="false">
      <c r="A28" s="29"/>
      <c r="B28" s="10" t="s">
        <v>60</v>
      </c>
      <c r="C28" s="11" t="n">
        <v>44736</v>
      </c>
      <c r="D28" s="21" t="n">
        <f aca="true">TODAY()-C28</f>
        <v>70</v>
      </c>
      <c r="E28" s="13" t="s">
        <v>47</v>
      </c>
      <c r="F28" s="36" t="s">
        <v>43</v>
      </c>
      <c r="G28" s="36" t="s">
        <v>44</v>
      </c>
      <c r="H28" s="10"/>
      <c r="I28" s="9" t="s">
        <v>24</v>
      </c>
      <c r="J28" s="9" t="s">
        <v>49</v>
      </c>
      <c r="K28" s="15" t="n">
        <v>1</v>
      </c>
      <c r="L28" s="15" t="n">
        <v>1</v>
      </c>
      <c r="M28" s="15" t="n">
        <v>1</v>
      </c>
      <c r="N28" s="16" t="n">
        <f aca="false">AVERAGE(K28:M28)</f>
        <v>1</v>
      </c>
      <c r="O28" s="38"/>
      <c r="P28" s="38"/>
      <c r="Q28" s="31" t="n">
        <v>55.68</v>
      </c>
      <c r="R28" s="39"/>
      <c r="S28" s="28" t="n">
        <v>1.93</v>
      </c>
      <c r="T28" s="32" t="n">
        <f aca="false">S28*33.2/100</f>
        <v>0.64076</v>
      </c>
    </row>
    <row r="29" customFormat="false" ht="15.75" hidden="false" customHeight="false" outlineLevel="0" collapsed="false">
      <c r="A29" s="29"/>
      <c r="B29" s="10" t="s">
        <v>61</v>
      </c>
      <c r="C29" s="11" t="n">
        <v>44736</v>
      </c>
      <c r="D29" s="21" t="n">
        <f aca="true">TODAY()-C29</f>
        <v>70</v>
      </c>
      <c r="E29" s="13" t="s">
        <v>47</v>
      </c>
      <c r="F29" s="22" t="s">
        <v>28</v>
      </c>
      <c r="G29" s="36" t="s">
        <v>62</v>
      </c>
      <c r="H29" s="10"/>
      <c r="I29" s="9" t="s">
        <v>24</v>
      </c>
      <c r="J29" s="9" t="s">
        <v>49</v>
      </c>
      <c r="K29" s="15" t="n">
        <v>0</v>
      </c>
      <c r="L29" s="15" t="n">
        <v>0</v>
      </c>
      <c r="M29" s="15" t="n">
        <v>0</v>
      </c>
      <c r="N29" s="24" t="n">
        <f aca="false">AVERAGE(K29:M29)</f>
        <v>0</v>
      </c>
      <c r="O29" s="38"/>
      <c r="P29" s="38"/>
      <c r="Q29" s="33" t="n">
        <v>90.48</v>
      </c>
      <c r="R29" s="39"/>
      <c r="S29" s="28" t="n">
        <v>1.93</v>
      </c>
      <c r="T29" s="32" t="n">
        <f aca="false">S29*33.2/100</f>
        <v>0.64076</v>
      </c>
    </row>
    <row r="30" customFormat="false" ht="15.75" hidden="false" customHeight="false" outlineLevel="0" collapsed="false">
      <c r="A30" s="29"/>
      <c r="B30" s="10" t="s">
        <v>63</v>
      </c>
      <c r="C30" s="11" t="n">
        <v>44736</v>
      </c>
      <c r="D30" s="21" t="n">
        <f aca="true">TODAY()-C30</f>
        <v>70</v>
      </c>
      <c r="E30" s="13" t="s">
        <v>47</v>
      </c>
      <c r="F30" s="14" t="s">
        <v>22</v>
      </c>
      <c r="G30" s="14" t="s">
        <v>22</v>
      </c>
      <c r="H30" s="10"/>
      <c r="I30" s="9" t="s">
        <v>24</v>
      </c>
      <c r="J30" s="9" t="s">
        <v>49</v>
      </c>
      <c r="K30" s="15" t="n">
        <v>1</v>
      </c>
      <c r="L30" s="15" t="n">
        <v>1</v>
      </c>
      <c r="M30" s="15" t="n">
        <v>0</v>
      </c>
      <c r="N30" s="34" t="n">
        <f aca="false">AVERAGE(K30:M30)</f>
        <v>0.666666666666667</v>
      </c>
      <c r="O30" s="38"/>
      <c r="P30" s="38"/>
      <c r="Q30" s="33" t="n">
        <v>95.45</v>
      </c>
      <c r="R30" s="39"/>
      <c r="S30" s="28" t="n">
        <v>2.21</v>
      </c>
      <c r="T30" s="32" t="n">
        <f aca="false">S30*33.2/100</f>
        <v>0.73372</v>
      </c>
    </row>
    <row r="31" customFormat="false" ht="15.75" hidden="false" customHeight="false" outlineLevel="0" collapsed="false">
      <c r="A31" s="29"/>
      <c r="B31" s="10" t="s">
        <v>64</v>
      </c>
      <c r="C31" s="11" t="n">
        <v>44736</v>
      </c>
      <c r="D31" s="21" t="n">
        <f aca="true">TODAY()-C31</f>
        <v>70</v>
      </c>
      <c r="E31" s="13" t="s">
        <v>47</v>
      </c>
      <c r="F31" s="14" t="s">
        <v>22</v>
      </c>
      <c r="G31" s="14" t="s">
        <v>22</v>
      </c>
      <c r="H31" s="10"/>
      <c r="I31" s="9" t="s">
        <v>24</v>
      </c>
      <c r="J31" s="9" t="s">
        <v>49</v>
      </c>
      <c r="K31" s="15" t="n">
        <v>1</v>
      </c>
      <c r="L31" s="15" t="n">
        <v>1</v>
      </c>
      <c r="M31" s="15" t="n">
        <v>1</v>
      </c>
      <c r="N31" s="16" t="n">
        <f aca="false">AVERAGE(K31:M31)</f>
        <v>1</v>
      </c>
      <c r="O31" s="38"/>
      <c r="P31" s="38"/>
      <c r="Q31" s="31" t="n">
        <v>71.1</v>
      </c>
      <c r="R31" s="39"/>
      <c r="S31" s="28" t="n">
        <v>1.86</v>
      </c>
      <c r="T31" s="32" t="n">
        <f aca="false">S31*33.2/100</f>
        <v>0.61752</v>
      </c>
    </row>
    <row r="32" customFormat="false" ht="15.75" hidden="false" customHeight="false" outlineLevel="0" collapsed="false">
      <c r="A32" s="29"/>
      <c r="B32" s="10" t="s">
        <v>65</v>
      </c>
      <c r="C32" s="11" t="n">
        <v>44736</v>
      </c>
      <c r="D32" s="21" t="n">
        <f aca="true">TODAY()-C32</f>
        <v>70</v>
      </c>
      <c r="E32" s="13" t="s">
        <v>47</v>
      </c>
      <c r="F32" s="36" t="s">
        <v>43</v>
      </c>
      <c r="G32" s="36" t="s">
        <v>44</v>
      </c>
      <c r="H32" s="10"/>
      <c r="I32" s="9" t="s">
        <v>24</v>
      </c>
      <c r="J32" s="9" t="s">
        <v>49</v>
      </c>
      <c r="K32" s="15" t="n">
        <v>1</v>
      </c>
      <c r="L32" s="15" t="n">
        <v>1</v>
      </c>
      <c r="M32" s="15" t="n">
        <v>0</v>
      </c>
      <c r="N32" s="34" t="n">
        <f aca="false">AVERAGE(K32:M32)</f>
        <v>0.666666666666667</v>
      </c>
      <c r="O32" s="38"/>
      <c r="P32" s="38"/>
      <c r="Q32" s="33" t="n">
        <v>100</v>
      </c>
      <c r="R32" s="39"/>
      <c r="S32" s="28" t="n">
        <v>2</v>
      </c>
      <c r="T32" s="32" t="n">
        <f aca="false">S32*33.2/100</f>
        <v>0.664</v>
      </c>
    </row>
    <row r="33" customFormat="false" ht="15.75" hidden="false" customHeight="false" outlineLevel="0" collapsed="false">
      <c r="A33" s="29"/>
      <c r="B33" s="10" t="s">
        <v>66</v>
      </c>
      <c r="C33" s="11" t="n">
        <v>44736</v>
      </c>
      <c r="D33" s="21" t="n">
        <f aca="true">TODAY()-C33</f>
        <v>70</v>
      </c>
      <c r="E33" s="13" t="s">
        <v>47</v>
      </c>
      <c r="F33" s="14" t="s">
        <v>22</v>
      </c>
      <c r="G33" s="14" t="s">
        <v>22</v>
      </c>
      <c r="H33" s="10"/>
      <c r="I33" s="9" t="s">
        <v>24</v>
      </c>
      <c r="J33" s="9" t="s">
        <v>49</v>
      </c>
      <c r="K33" s="15" t="n">
        <v>1</v>
      </c>
      <c r="L33" s="15" t="n">
        <v>1</v>
      </c>
      <c r="M33" s="15" t="n">
        <v>0</v>
      </c>
      <c r="N33" s="34" t="n">
        <f aca="false">AVERAGE(K33:M33)</f>
        <v>0.666666666666667</v>
      </c>
      <c r="O33" s="38"/>
      <c r="P33" s="38"/>
      <c r="Q33" s="33" t="n">
        <v>96.59</v>
      </c>
      <c r="R33" s="39"/>
      <c r="S33" s="28" t="n">
        <v>2</v>
      </c>
      <c r="T33" s="32" t="n">
        <f aca="false">S33*33.2/100</f>
        <v>0.664</v>
      </c>
    </row>
    <row r="34" customFormat="false" ht="15.75" hidden="false" customHeight="false" outlineLevel="0" collapsed="false">
      <c r="A34" s="29"/>
      <c r="B34" s="10" t="s">
        <v>67</v>
      </c>
      <c r="C34" s="11" t="n">
        <v>44736</v>
      </c>
      <c r="D34" s="21" t="n">
        <f aca="true">TODAY()-C34</f>
        <v>70</v>
      </c>
      <c r="E34" s="13" t="s">
        <v>47</v>
      </c>
      <c r="F34" s="36" t="s">
        <v>43</v>
      </c>
      <c r="G34" s="36" t="s">
        <v>44</v>
      </c>
      <c r="H34" s="10"/>
      <c r="I34" s="9" t="s">
        <v>24</v>
      </c>
      <c r="J34" s="9" t="s">
        <v>49</v>
      </c>
      <c r="K34" s="15" t="n">
        <v>1</v>
      </c>
      <c r="L34" s="15" t="n">
        <v>1</v>
      </c>
      <c r="M34" s="15" t="n">
        <v>1</v>
      </c>
      <c r="N34" s="16" t="n">
        <f aca="false">AVERAGE(K34:M34)</f>
        <v>1</v>
      </c>
      <c r="O34" s="38"/>
      <c r="P34" s="38"/>
      <c r="Q34" s="33" t="n">
        <v>95.29</v>
      </c>
      <c r="R34" s="39"/>
      <c r="S34" s="28" t="n">
        <v>2.29</v>
      </c>
      <c r="T34" s="32" t="n">
        <f aca="false">S34*33.2/100</f>
        <v>0.76028</v>
      </c>
    </row>
    <row r="35" customFormat="false" ht="15.75" hidden="false" customHeight="false" outlineLevel="0" collapsed="false">
      <c r="A35" s="29"/>
      <c r="B35" s="10" t="s">
        <v>68</v>
      </c>
      <c r="C35" s="11" t="n">
        <v>44736</v>
      </c>
      <c r="D35" s="21" t="n">
        <f aca="true">TODAY()-C35</f>
        <v>70</v>
      </c>
      <c r="E35" s="13" t="s">
        <v>47</v>
      </c>
      <c r="F35" s="36" t="s">
        <v>43</v>
      </c>
      <c r="G35" s="36" t="s">
        <v>44</v>
      </c>
      <c r="H35" s="9"/>
      <c r="I35" s="9" t="s">
        <v>24</v>
      </c>
      <c r="J35" s="9" t="s">
        <v>49</v>
      </c>
      <c r="K35" s="15" t="n">
        <v>1</v>
      </c>
      <c r="L35" s="15" t="n">
        <v>1</v>
      </c>
      <c r="M35" s="15" t="n">
        <v>1</v>
      </c>
      <c r="N35" s="16" t="n">
        <f aca="false">AVERAGE(K35:M35)</f>
        <v>1</v>
      </c>
      <c r="O35" s="40"/>
      <c r="P35" s="40"/>
      <c r="Q35" s="33" t="n">
        <v>93.72</v>
      </c>
      <c r="R35" s="39"/>
      <c r="S35" s="28" t="n">
        <v>1.93</v>
      </c>
      <c r="T35" s="32" t="n">
        <f aca="false">S35*33.2/100</f>
        <v>0.64076</v>
      </c>
    </row>
    <row r="36" customFormat="false" ht="15.75" hidden="false" customHeight="false" outlineLevel="0" collapsed="false">
      <c r="A36" s="29"/>
      <c r="B36" s="10" t="s">
        <v>69</v>
      </c>
      <c r="C36" s="11" t="n">
        <v>44739</v>
      </c>
      <c r="D36" s="21" t="n">
        <f aca="true">TODAY()-C36</f>
        <v>67</v>
      </c>
      <c r="E36" s="13" t="s">
        <v>70</v>
      </c>
      <c r="F36" s="14" t="s">
        <v>22</v>
      </c>
      <c r="G36" s="14" t="s">
        <v>22</v>
      </c>
      <c r="H36" s="9" t="s">
        <v>23</v>
      </c>
      <c r="I36" s="9" t="s">
        <v>24</v>
      </c>
      <c r="J36" s="9" t="s">
        <v>71</v>
      </c>
      <c r="K36" s="15" t="n">
        <v>0</v>
      </c>
      <c r="L36" s="41" t="n">
        <v>1</v>
      </c>
      <c r="M36" s="41" t="n">
        <v>0</v>
      </c>
      <c r="N36" s="24" t="n">
        <f aca="false">AVERAGE(K36:M36)</f>
        <v>0.333333333333333</v>
      </c>
      <c r="O36" s="42" t="n">
        <v>3.875</v>
      </c>
      <c r="P36" s="18" t="n">
        <f aca="false">O36/5</f>
        <v>0.775</v>
      </c>
      <c r="Q36" s="31" t="n">
        <v>73.43</v>
      </c>
      <c r="R36" s="27" t="n">
        <v>3.87</v>
      </c>
      <c r="S36" s="19" t="n">
        <v>1.875</v>
      </c>
      <c r="T36" s="32" t="n">
        <f aca="false">S36*33.2/100</f>
        <v>0.6225</v>
      </c>
    </row>
    <row r="37" customFormat="false" ht="15.75" hidden="false" customHeight="false" outlineLevel="0" collapsed="false">
      <c r="A37" s="29"/>
      <c r="B37" s="10" t="s">
        <v>72</v>
      </c>
      <c r="C37" s="11" t="n">
        <v>44739</v>
      </c>
      <c r="D37" s="21" t="n">
        <f aca="true">TODAY()-C37</f>
        <v>67</v>
      </c>
      <c r="E37" s="13" t="s">
        <v>70</v>
      </c>
      <c r="F37" s="36" t="s">
        <v>43</v>
      </c>
      <c r="G37" s="36" t="s">
        <v>44</v>
      </c>
      <c r="H37" s="9" t="s">
        <v>23</v>
      </c>
      <c r="I37" s="9" t="s">
        <v>24</v>
      </c>
      <c r="J37" s="9" t="s">
        <v>71</v>
      </c>
      <c r="K37" s="15" t="n">
        <v>1</v>
      </c>
      <c r="L37" s="15" t="n">
        <v>1</v>
      </c>
      <c r="M37" s="15" t="n">
        <v>1</v>
      </c>
      <c r="N37" s="16" t="n">
        <f aca="false">AVERAGE(K37:M37)</f>
        <v>1</v>
      </c>
      <c r="O37" s="42" t="n">
        <v>3.875</v>
      </c>
      <c r="P37" s="18" t="n">
        <f aca="false">O37/5</f>
        <v>0.775</v>
      </c>
      <c r="Q37" s="33" t="n">
        <v>100</v>
      </c>
      <c r="R37" s="20" t="n">
        <v>5</v>
      </c>
      <c r="S37" s="19" t="n">
        <v>2.375</v>
      </c>
      <c r="T37" s="32" t="n">
        <f aca="false">S37*33.2/100</f>
        <v>0.7885</v>
      </c>
    </row>
    <row r="38" customFormat="false" ht="15.75" hidden="false" customHeight="false" outlineLevel="0" collapsed="false">
      <c r="A38" s="29"/>
      <c r="B38" s="10" t="s">
        <v>73</v>
      </c>
      <c r="C38" s="11" t="n">
        <v>44739</v>
      </c>
      <c r="D38" s="21" t="n">
        <f aca="true">TODAY()-C38</f>
        <v>67</v>
      </c>
      <c r="E38" s="13" t="s">
        <v>70</v>
      </c>
      <c r="F38" s="22" t="s">
        <v>28</v>
      </c>
      <c r="G38" s="23" t="s">
        <v>29</v>
      </c>
      <c r="H38" s="9" t="s">
        <v>23</v>
      </c>
      <c r="I38" s="9" t="s">
        <v>24</v>
      </c>
      <c r="J38" s="9" t="s">
        <v>71</v>
      </c>
      <c r="K38" s="15" t="n">
        <v>1</v>
      </c>
      <c r="L38" s="15" t="n">
        <v>1</v>
      </c>
      <c r="M38" s="15" t="n">
        <v>0</v>
      </c>
      <c r="N38" s="34" t="n">
        <f aca="false">AVERAGE(K38:M38)</f>
        <v>0.666666666666667</v>
      </c>
      <c r="O38" s="42" t="n">
        <v>4</v>
      </c>
      <c r="P38" s="18" t="n">
        <f aca="false">O38/5</f>
        <v>0.8</v>
      </c>
      <c r="Q38" s="33" t="n">
        <v>95.25</v>
      </c>
      <c r="R38" s="27" t="n">
        <v>4.3</v>
      </c>
      <c r="S38" s="19" t="n">
        <v>2</v>
      </c>
      <c r="T38" s="32" t="n">
        <f aca="false">S38*33.2/100</f>
        <v>0.664</v>
      </c>
    </row>
    <row r="39" customFormat="false" ht="15.75" hidden="false" customHeight="false" outlineLevel="0" collapsed="false">
      <c r="A39" s="29"/>
      <c r="B39" s="10" t="s">
        <v>74</v>
      </c>
      <c r="C39" s="11" t="n">
        <v>44739</v>
      </c>
      <c r="D39" s="21" t="n">
        <f aca="true">TODAY()-C39</f>
        <v>67</v>
      </c>
      <c r="E39" s="13" t="s">
        <v>70</v>
      </c>
      <c r="F39" s="36" t="s">
        <v>43</v>
      </c>
      <c r="G39" s="36" t="s">
        <v>75</v>
      </c>
      <c r="H39" s="9" t="s">
        <v>23</v>
      </c>
      <c r="I39" s="9" t="s">
        <v>24</v>
      </c>
      <c r="J39" s="9" t="s">
        <v>71</v>
      </c>
      <c r="K39" s="15" t="n">
        <v>0</v>
      </c>
      <c r="L39" s="41" t="n">
        <v>1</v>
      </c>
      <c r="M39" s="15" t="n">
        <v>0.01</v>
      </c>
      <c r="N39" s="24" t="n">
        <f aca="false">AVERAGE(K39:M39)</f>
        <v>0.336666666666667</v>
      </c>
      <c r="O39" s="42" t="n">
        <v>4.75</v>
      </c>
      <c r="P39" s="18" t="n">
        <f aca="false">O39/5</f>
        <v>0.95</v>
      </c>
      <c r="Q39" s="33" t="n">
        <v>98.86</v>
      </c>
      <c r="R39" s="20" t="n">
        <v>4.74</v>
      </c>
      <c r="S39" s="19" t="n">
        <v>1.875</v>
      </c>
      <c r="T39" s="32" t="n">
        <f aca="false">S39*33.2/100</f>
        <v>0.6225</v>
      </c>
    </row>
    <row r="40" customFormat="false" ht="15.75" hidden="false" customHeight="false" outlineLevel="0" collapsed="false">
      <c r="A40" s="29"/>
      <c r="B40" s="10" t="s">
        <v>76</v>
      </c>
      <c r="C40" s="11" t="n">
        <v>44739</v>
      </c>
      <c r="D40" s="21" t="n">
        <f aca="true">TODAY()-C40</f>
        <v>67</v>
      </c>
      <c r="E40" s="13" t="s">
        <v>70</v>
      </c>
      <c r="F40" s="14" t="s">
        <v>22</v>
      </c>
      <c r="G40" s="14" t="s">
        <v>22</v>
      </c>
      <c r="H40" s="9" t="s">
        <v>23</v>
      </c>
      <c r="I40" s="9" t="s">
        <v>24</v>
      </c>
      <c r="J40" s="9" t="s">
        <v>71</v>
      </c>
      <c r="K40" s="15" t="n">
        <v>1</v>
      </c>
      <c r="L40" s="15" t="n">
        <v>1</v>
      </c>
      <c r="M40" s="15" t="n">
        <v>1</v>
      </c>
      <c r="N40" s="16" t="n">
        <f aca="false">AVERAGE(K40:M40)</f>
        <v>1</v>
      </c>
      <c r="O40" s="42" t="n">
        <v>4.625</v>
      </c>
      <c r="P40" s="18" t="n">
        <f aca="false">O40/5</f>
        <v>0.925</v>
      </c>
      <c r="Q40" s="31" t="n">
        <v>61.36</v>
      </c>
      <c r="R40" s="20" t="n">
        <v>4.57</v>
      </c>
      <c r="S40" s="19" t="n">
        <v>2.375</v>
      </c>
      <c r="T40" s="32" t="n">
        <f aca="false">S40*33.2/100</f>
        <v>0.7885</v>
      </c>
    </row>
    <row r="41" customFormat="false" ht="15.75" hidden="false" customHeight="false" outlineLevel="0" collapsed="false">
      <c r="A41" s="29"/>
      <c r="B41" s="10" t="s">
        <v>77</v>
      </c>
      <c r="C41" s="11" t="n">
        <v>44739</v>
      </c>
      <c r="D41" s="21" t="n">
        <f aca="true">TODAY()-C41</f>
        <v>67</v>
      </c>
      <c r="E41" s="13" t="s">
        <v>70</v>
      </c>
      <c r="F41" s="14" t="s">
        <v>22</v>
      </c>
      <c r="G41" s="14" t="s">
        <v>22</v>
      </c>
      <c r="H41" s="9" t="s">
        <v>23</v>
      </c>
      <c r="I41" s="9" t="s">
        <v>24</v>
      </c>
      <c r="J41" s="9" t="s">
        <v>71</v>
      </c>
      <c r="K41" s="15" t="n">
        <v>0</v>
      </c>
      <c r="L41" s="15" t="n">
        <v>0</v>
      </c>
      <c r="M41" s="15" t="n">
        <v>0</v>
      </c>
      <c r="N41" s="24" t="n">
        <f aca="false">AVERAGE(K41:M41)</f>
        <v>0</v>
      </c>
      <c r="O41" s="17" t="n">
        <v>4.33333333333333</v>
      </c>
      <c r="P41" s="18" t="n">
        <f aca="false">O41/5</f>
        <v>0.866666666666667</v>
      </c>
      <c r="Q41" s="33" t="n">
        <v>96.36</v>
      </c>
      <c r="R41" s="27" t="n">
        <v>4.48</v>
      </c>
      <c r="S41" s="19" t="n">
        <v>2.125</v>
      </c>
      <c r="T41" s="32" t="n">
        <f aca="false">S41*33.2/100</f>
        <v>0.7055</v>
      </c>
    </row>
    <row r="42" customFormat="false" ht="15.75" hidden="false" customHeight="false" outlineLevel="0" collapsed="false">
      <c r="A42" s="29"/>
      <c r="B42" s="10" t="s">
        <v>78</v>
      </c>
      <c r="C42" s="11" t="n">
        <v>44739</v>
      </c>
      <c r="D42" s="21" t="n">
        <f aca="true">TODAY()-C42</f>
        <v>67</v>
      </c>
      <c r="E42" s="13" t="s">
        <v>70</v>
      </c>
      <c r="F42" s="14" t="s">
        <v>22</v>
      </c>
      <c r="G42" s="14" t="s">
        <v>22</v>
      </c>
      <c r="H42" s="9" t="s">
        <v>23</v>
      </c>
      <c r="I42" s="9" t="s">
        <v>24</v>
      </c>
      <c r="J42" s="9" t="s">
        <v>71</v>
      </c>
      <c r="K42" s="15" t="n">
        <v>0</v>
      </c>
      <c r="L42" s="15" t="n">
        <v>0</v>
      </c>
      <c r="M42" s="15" t="n">
        <v>0</v>
      </c>
      <c r="N42" s="24" t="n">
        <f aca="false">AVERAGE(K42:M42)</f>
        <v>0</v>
      </c>
      <c r="O42" s="42" t="n">
        <v>4.5</v>
      </c>
      <c r="P42" s="18" t="n">
        <f aca="false">O42/5</f>
        <v>0.9</v>
      </c>
      <c r="Q42" s="33" t="n">
        <v>98.18</v>
      </c>
      <c r="R42" s="20" t="n">
        <v>4.52</v>
      </c>
      <c r="S42" s="19" t="n">
        <v>1.875</v>
      </c>
      <c r="T42" s="32" t="n">
        <f aca="false">S42*33.2/100</f>
        <v>0.6225</v>
      </c>
    </row>
    <row r="43" customFormat="false" ht="15.75" hidden="false" customHeight="false" outlineLevel="0" collapsed="false">
      <c r="A43" s="29"/>
      <c r="B43" s="10" t="s">
        <v>79</v>
      </c>
      <c r="C43" s="11" t="n">
        <v>44739</v>
      </c>
      <c r="D43" s="21" t="n">
        <f aca="true">TODAY()-C43</f>
        <v>67</v>
      </c>
      <c r="E43" s="13" t="s">
        <v>70</v>
      </c>
      <c r="F43" s="36" t="s">
        <v>43</v>
      </c>
      <c r="G43" s="36" t="s">
        <v>44</v>
      </c>
      <c r="H43" s="9" t="s">
        <v>23</v>
      </c>
      <c r="I43" s="9" t="s">
        <v>24</v>
      </c>
      <c r="J43" s="9" t="s">
        <v>71</v>
      </c>
      <c r="K43" s="15" t="n">
        <v>0</v>
      </c>
      <c r="L43" s="15" t="n">
        <v>0</v>
      </c>
      <c r="M43" s="15" t="n">
        <v>0</v>
      </c>
      <c r="N43" s="24" t="n">
        <f aca="false">AVERAGE(K43:M43)</f>
        <v>0</v>
      </c>
      <c r="O43" s="42" t="n">
        <v>4.66666666666667</v>
      </c>
      <c r="P43" s="18" t="n">
        <f aca="false">O43/5</f>
        <v>0.933333333333333</v>
      </c>
      <c r="Q43" s="33" t="n">
        <v>86.36</v>
      </c>
      <c r="R43" s="27" t="n">
        <v>4.48</v>
      </c>
      <c r="S43" s="19" t="n">
        <v>2.375</v>
      </c>
      <c r="T43" s="32" t="n">
        <f aca="false">S43*33.2/100</f>
        <v>0.7885</v>
      </c>
    </row>
    <row r="44" customFormat="false" ht="15.75" hidden="false" customHeight="false" outlineLevel="0" collapsed="false">
      <c r="A44" s="29"/>
      <c r="B44" s="10" t="s">
        <v>80</v>
      </c>
      <c r="C44" s="11" t="n">
        <v>44739</v>
      </c>
      <c r="D44" s="21" t="n">
        <f aca="true">TODAY()-C44</f>
        <v>67</v>
      </c>
      <c r="E44" s="13" t="s">
        <v>70</v>
      </c>
      <c r="F44" s="36" t="s">
        <v>43</v>
      </c>
      <c r="G44" s="36" t="s">
        <v>44</v>
      </c>
      <c r="H44" s="9" t="s">
        <v>23</v>
      </c>
      <c r="I44" s="9" t="s">
        <v>24</v>
      </c>
      <c r="J44" s="9" t="s">
        <v>71</v>
      </c>
      <c r="K44" s="15" t="n">
        <v>1</v>
      </c>
      <c r="L44" s="15" t="n">
        <v>1</v>
      </c>
      <c r="M44" s="15" t="n">
        <v>1</v>
      </c>
      <c r="N44" s="16" t="n">
        <f aca="false">AVERAGE(K44:M44)</f>
        <v>1</v>
      </c>
      <c r="O44" s="42" t="n">
        <v>4.16666666666667</v>
      </c>
      <c r="P44" s="18" t="n">
        <f aca="false">O44/5</f>
        <v>0.833333333333333</v>
      </c>
      <c r="Q44" s="31" t="n">
        <v>62.73</v>
      </c>
      <c r="R44" s="43" t="n">
        <v>2.48</v>
      </c>
      <c r="S44" s="19" t="n">
        <v>1.625</v>
      </c>
      <c r="T44" s="25" t="n">
        <f aca="false">S44*33.2/100</f>
        <v>0.5395</v>
      </c>
    </row>
    <row r="45" customFormat="false" ht="15.75" hidden="false" customHeight="false" outlineLevel="0" collapsed="false">
      <c r="A45" s="29"/>
      <c r="B45" s="10" t="s">
        <v>81</v>
      </c>
      <c r="C45" s="11" t="n">
        <v>44739</v>
      </c>
      <c r="D45" s="21" t="n">
        <f aca="true">TODAY()-C45</f>
        <v>67</v>
      </c>
      <c r="E45" s="13" t="s">
        <v>70</v>
      </c>
      <c r="F45" s="36" t="s">
        <v>43</v>
      </c>
      <c r="G45" s="36" t="s">
        <v>44</v>
      </c>
      <c r="H45" s="9" t="s">
        <v>23</v>
      </c>
      <c r="I45" s="9" t="s">
        <v>24</v>
      </c>
      <c r="J45" s="9" t="s">
        <v>71</v>
      </c>
      <c r="K45" s="15" t="n">
        <v>1</v>
      </c>
      <c r="L45" s="15" t="n">
        <v>1</v>
      </c>
      <c r="M45" s="15" t="n">
        <v>1</v>
      </c>
      <c r="N45" s="16" t="n">
        <f aca="false">AVERAGE(K45:M45)</f>
        <v>1</v>
      </c>
      <c r="O45" s="42" t="n">
        <v>4.66666666666667</v>
      </c>
      <c r="P45" s="18" t="n">
        <f aca="false">O45/5</f>
        <v>0.933333333333333</v>
      </c>
      <c r="Q45" s="33" t="n">
        <v>98.18</v>
      </c>
      <c r="R45" s="20" t="n">
        <v>4.65</v>
      </c>
      <c r="S45" s="19" t="n">
        <v>2.125</v>
      </c>
      <c r="T45" s="32" t="n">
        <f aca="false">S45*33.2/100</f>
        <v>0.7055</v>
      </c>
    </row>
    <row r="46" customFormat="false" ht="15.75" hidden="false" customHeight="false" outlineLevel="0" collapsed="false">
      <c r="A46" s="29"/>
      <c r="B46" s="10" t="s">
        <v>82</v>
      </c>
      <c r="C46" s="11" t="n">
        <v>44739</v>
      </c>
      <c r="D46" s="21" t="n">
        <f aca="true">TODAY()-C46</f>
        <v>67</v>
      </c>
      <c r="E46" s="13" t="s">
        <v>70</v>
      </c>
      <c r="F46" s="14" t="s">
        <v>22</v>
      </c>
      <c r="G46" s="14" t="s">
        <v>22</v>
      </c>
      <c r="H46" s="9" t="s">
        <v>23</v>
      </c>
      <c r="I46" s="9" t="s">
        <v>24</v>
      </c>
      <c r="J46" s="9" t="s">
        <v>71</v>
      </c>
      <c r="K46" s="15" t="n">
        <v>1</v>
      </c>
      <c r="L46" s="15" t="n">
        <v>1</v>
      </c>
      <c r="M46" s="15" t="n">
        <v>1</v>
      </c>
      <c r="N46" s="16" t="n">
        <f aca="false">AVERAGE(K46:M46)</f>
        <v>1</v>
      </c>
      <c r="O46" s="42" t="n">
        <v>4.66666666666667</v>
      </c>
      <c r="P46" s="18" t="n">
        <f aca="false">O46/5</f>
        <v>0.933333333333333</v>
      </c>
      <c r="Q46" s="31" t="n">
        <v>74.55</v>
      </c>
      <c r="R46" s="27" t="n">
        <v>4.27</v>
      </c>
      <c r="S46" s="19" t="n">
        <v>2.375</v>
      </c>
      <c r="T46" s="32" t="n">
        <f aca="false">S46*33.2/100</f>
        <v>0.7885</v>
      </c>
    </row>
    <row r="47" customFormat="false" ht="15.75" hidden="false" customHeight="false" outlineLevel="0" collapsed="false">
      <c r="A47" s="29"/>
      <c r="B47" s="10" t="s">
        <v>83</v>
      </c>
      <c r="C47" s="11" t="n">
        <v>44739</v>
      </c>
      <c r="D47" s="21" t="n">
        <f aca="true">TODAY()-C47</f>
        <v>67</v>
      </c>
      <c r="E47" s="13" t="s">
        <v>70</v>
      </c>
      <c r="F47" s="14" t="s">
        <v>22</v>
      </c>
      <c r="G47" s="14" t="s">
        <v>22</v>
      </c>
      <c r="H47" s="9" t="s">
        <v>23</v>
      </c>
      <c r="I47" s="9" t="s">
        <v>24</v>
      </c>
      <c r="J47" s="9" t="s">
        <v>71</v>
      </c>
      <c r="K47" s="15" t="n">
        <v>0</v>
      </c>
      <c r="L47" s="44" t="n">
        <v>0</v>
      </c>
      <c r="M47" s="15" t="n">
        <v>1</v>
      </c>
      <c r="N47" s="24" t="n">
        <f aca="false">AVERAGE(K47:M47)</f>
        <v>0.333333333333333</v>
      </c>
      <c r="O47" s="42" t="n">
        <v>3.83333333333333</v>
      </c>
      <c r="P47" s="18" t="n">
        <f aca="false">O47/5</f>
        <v>0.766666666666667</v>
      </c>
      <c r="Q47" s="31" t="n">
        <v>52.29</v>
      </c>
      <c r="R47" s="35" t="n">
        <v>3.14</v>
      </c>
      <c r="S47" s="19" t="n">
        <v>1.625</v>
      </c>
      <c r="T47" s="25" t="n">
        <f aca="false">S47*33.2/100</f>
        <v>0.5395</v>
      </c>
    </row>
    <row r="48" customFormat="false" ht="15.75" hidden="false" customHeight="false" outlineLevel="0" collapsed="false">
      <c r="A48" s="29"/>
      <c r="B48" s="10" t="s">
        <v>84</v>
      </c>
      <c r="C48" s="11" t="n">
        <v>44739</v>
      </c>
      <c r="D48" s="21" t="n">
        <f aca="true">TODAY()-C48</f>
        <v>67</v>
      </c>
      <c r="E48" s="13" t="s">
        <v>70</v>
      </c>
      <c r="F48" s="36" t="s">
        <v>43</v>
      </c>
      <c r="G48" s="36" t="s">
        <v>44</v>
      </c>
      <c r="H48" s="9" t="s">
        <v>23</v>
      </c>
      <c r="I48" s="9" t="s">
        <v>24</v>
      </c>
      <c r="J48" s="9" t="s">
        <v>71</v>
      </c>
      <c r="K48" s="15" t="n">
        <v>1</v>
      </c>
      <c r="L48" s="15" t="n">
        <v>1</v>
      </c>
      <c r="M48" s="15" t="n">
        <v>1</v>
      </c>
      <c r="N48" s="16" t="n">
        <f aca="false">AVERAGE(K48:M48)</f>
        <v>1</v>
      </c>
      <c r="O48" s="42" t="n">
        <v>4.66666666666667</v>
      </c>
      <c r="P48" s="18" t="n">
        <f aca="false">O48/5</f>
        <v>0.933333333333333</v>
      </c>
      <c r="Q48" s="31" t="n">
        <v>54.61</v>
      </c>
      <c r="R48" s="27" t="n">
        <v>3.52</v>
      </c>
      <c r="S48" s="19" t="n">
        <v>2.375</v>
      </c>
      <c r="T48" s="32" t="n">
        <f aca="false">S48*33.2/100</f>
        <v>0.7885</v>
      </c>
    </row>
    <row r="49" customFormat="false" ht="15.75" hidden="false" customHeight="false" outlineLevel="0" collapsed="false">
      <c r="A49" s="29"/>
      <c r="B49" s="10" t="s">
        <v>85</v>
      </c>
      <c r="C49" s="11" t="n">
        <v>44739</v>
      </c>
      <c r="D49" s="21" t="n">
        <f aca="true">TODAY()-C49</f>
        <v>67</v>
      </c>
      <c r="E49" s="13" t="s">
        <v>70</v>
      </c>
      <c r="F49" s="22" t="s">
        <v>28</v>
      </c>
      <c r="G49" s="23" t="s">
        <v>86</v>
      </c>
      <c r="H49" s="9" t="s">
        <v>23</v>
      </c>
      <c r="I49" s="9" t="s">
        <v>24</v>
      </c>
      <c r="J49" s="9" t="s">
        <v>71</v>
      </c>
      <c r="K49" s="15" t="n">
        <v>1</v>
      </c>
      <c r="L49" s="15" t="n">
        <v>1</v>
      </c>
      <c r="M49" s="15" t="n">
        <v>1</v>
      </c>
      <c r="N49" s="16" t="n">
        <f aca="false">AVERAGE(K49:M49)</f>
        <v>1</v>
      </c>
      <c r="O49" s="42" t="n">
        <v>5</v>
      </c>
      <c r="P49" s="18" t="n">
        <f aca="false">O49/5</f>
        <v>1</v>
      </c>
      <c r="Q49" s="33" t="n">
        <v>90.91</v>
      </c>
      <c r="R49" s="20" t="n">
        <v>4.61</v>
      </c>
      <c r="S49" s="19" t="n">
        <v>1.875</v>
      </c>
      <c r="T49" s="32" t="n">
        <f aca="false">S49*33.2/100</f>
        <v>0.6225</v>
      </c>
    </row>
    <row r="50" customFormat="false" ht="15.75" hidden="false" customHeight="false" outlineLevel="0" collapsed="false">
      <c r="A50" s="29"/>
      <c r="B50" s="10" t="s">
        <v>87</v>
      </c>
      <c r="C50" s="11" t="n">
        <v>44739</v>
      </c>
      <c r="D50" s="21" t="n">
        <f aca="true">TODAY()-C50</f>
        <v>67</v>
      </c>
      <c r="E50" s="13" t="s">
        <v>70</v>
      </c>
      <c r="F50" s="14" t="s">
        <v>22</v>
      </c>
      <c r="G50" s="14" t="s">
        <v>22</v>
      </c>
      <c r="H50" s="9" t="s">
        <v>23</v>
      </c>
      <c r="I50" s="9" t="s">
        <v>24</v>
      </c>
      <c r="J50" s="9" t="s">
        <v>71</v>
      </c>
      <c r="K50" s="15" t="n">
        <v>0</v>
      </c>
      <c r="L50" s="44" t="n">
        <v>0</v>
      </c>
      <c r="M50" s="15" t="n">
        <v>0</v>
      </c>
      <c r="N50" s="24" t="n">
        <f aca="false">AVERAGE(K50:M50)</f>
        <v>0</v>
      </c>
      <c r="O50" s="42" t="n">
        <v>4.66666666666667</v>
      </c>
      <c r="P50" s="18" t="n">
        <f aca="false">O50/5</f>
        <v>0.933333333333333</v>
      </c>
      <c r="Q50" s="33" t="n">
        <v>83.84</v>
      </c>
      <c r="R50" s="27" t="n">
        <v>4.43</v>
      </c>
      <c r="S50" s="19" t="n">
        <v>2.125</v>
      </c>
      <c r="T50" s="32" t="n">
        <f aca="false">S50*33.2/100</f>
        <v>0.7055</v>
      </c>
    </row>
    <row r="51" customFormat="false" ht="15.75" hidden="false" customHeight="false" outlineLevel="0" collapsed="false">
      <c r="A51" s="29"/>
      <c r="B51" s="10" t="s">
        <v>88</v>
      </c>
      <c r="C51" s="11" t="n">
        <v>44739</v>
      </c>
      <c r="D51" s="21" t="n">
        <f aca="true">TODAY()-C51</f>
        <v>67</v>
      </c>
      <c r="E51" s="13" t="s">
        <v>70</v>
      </c>
      <c r="F51" s="36" t="s">
        <v>43</v>
      </c>
      <c r="G51" s="36" t="s">
        <v>44</v>
      </c>
      <c r="H51" s="9" t="s">
        <v>23</v>
      </c>
      <c r="I51" s="9" t="s">
        <v>24</v>
      </c>
      <c r="J51" s="9" t="s">
        <v>71</v>
      </c>
      <c r="K51" s="15" t="n">
        <v>0</v>
      </c>
      <c r="L51" s="44" t="n">
        <v>0</v>
      </c>
      <c r="M51" s="15" t="n">
        <v>0</v>
      </c>
      <c r="N51" s="24" t="n">
        <f aca="false">AVERAGE(K51:M51)</f>
        <v>0</v>
      </c>
      <c r="O51" s="42" t="n">
        <v>4.66666666666667</v>
      </c>
      <c r="P51" s="18" t="n">
        <f aca="false">O51/5</f>
        <v>0.933333333333333</v>
      </c>
      <c r="Q51" s="31" t="n">
        <v>72.12</v>
      </c>
      <c r="R51" s="27" t="n">
        <v>3.52</v>
      </c>
      <c r="S51" s="19" t="n">
        <v>2.125</v>
      </c>
      <c r="T51" s="32" t="n">
        <f aca="false">S51*33.2/100</f>
        <v>0.7055</v>
      </c>
    </row>
    <row r="52" customFormat="false" ht="15.75" hidden="false" customHeight="false" outlineLevel="0" collapsed="false">
      <c r="A52" s="29"/>
      <c r="B52" s="10" t="s">
        <v>89</v>
      </c>
      <c r="C52" s="11" t="n">
        <v>44739</v>
      </c>
      <c r="D52" s="21" t="n">
        <f aca="true">TODAY()-C52</f>
        <v>67</v>
      </c>
      <c r="E52" s="13" t="s">
        <v>70</v>
      </c>
      <c r="F52" s="14" t="s">
        <v>22</v>
      </c>
      <c r="G52" s="14" t="s">
        <v>22</v>
      </c>
      <c r="H52" s="9" t="s">
        <v>23</v>
      </c>
      <c r="I52" s="9" t="s">
        <v>24</v>
      </c>
      <c r="J52" s="9" t="s">
        <v>71</v>
      </c>
      <c r="K52" s="15" t="n">
        <v>0</v>
      </c>
      <c r="L52" s="44" t="n">
        <v>0</v>
      </c>
      <c r="M52" s="15" t="n">
        <v>0</v>
      </c>
      <c r="N52" s="24" t="n">
        <f aca="false">AVERAGE(K52:M52)</f>
        <v>0</v>
      </c>
      <c r="O52" s="42" t="n">
        <v>4.5</v>
      </c>
      <c r="P52" s="18" t="n">
        <f aca="false">O52/5</f>
        <v>0.9</v>
      </c>
      <c r="Q52" s="33" t="n">
        <v>97.98</v>
      </c>
      <c r="R52" s="20" t="n">
        <v>4.57</v>
      </c>
      <c r="S52" s="19" t="n">
        <v>1.875</v>
      </c>
      <c r="T52" s="32" t="n">
        <f aca="false">S52*33.2/100</f>
        <v>0.6225</v>
      </c>
    </row>
    <row r="53" customFormat="false" ht="15.75" hidden="false" customHeight="false" outlineLevel="0" collapsed="false">
      <c r="A53" s="29"/>
      <c r="B53" s="10" t="s">
        <v>90</v>
      </c>
      <c r="C53" s="11" t="n">
        <v>44739</v>
      </c>
      <c r="D53" s="21" t="n">
        <f aca="true">TODAY()-C53</f>
        <v>67</v>
      </c>
      <c r="E53" s="13" t="s">
        <v>70</v>
      </c>
      <c r="F53" s="14" t="s">
        <v>22</v>
      </c>
      <c r="G53" s="14" t="s">
        <v>22</v>
      </c>
      <c r="H53" s="9" t="s">
        <v>23</v>
      </c>
      <c r="I53" s="9" t="s">
        <v>24</v>
      </c>
      <c r="J53" s="9" t="s">
        <v>71</v>
      </c>
      <c r="K53" s="15" t="n">
        <v>0</v>
      </c>
      <c r="L53" s="44" t="n">
        <v>0</v>
      </c>
      <c r="M53" s="15" t="n">
        <v>0</v>
      </c>
      <c r="N53" s="24" t="n">
        <f aca="false">AVERAGE(K53:M53)</f>
        <v>0</v>
      </c>
      <c r="O53" s="42" t="n">
        <v>5</v>
      </c>
      <c r="P53" s="18" t="n">
        <f aca="false">O53/5</f>
        <v>1</v>
      </c>
      <c r="Q53" s="33" t="n">
        <v>95.76</v>
      </c>
      <c r="R53" s="20" t="n">
        <v>4.83</v>
      </c>
      <c r="S53" s="19" t="n">
        <v>1.875</v>
      </c>
      <c r="T53" s="32" t="n">
        <f aca="false">S53*33.2/100</f>
        <v>0.6225</v>
      </c>
    </row>
    <row r="54" customFormat="false" ht="15.75" hidden="false" customHeight="false" outlineLevel="0" collapsed="false">
      <c r="A54" s="29"/>
      <c r="B54" s="10" t="s">
        <v>91</v>
      </c>
      <c r="C54" s="11" t="n">
        <v>44739</v>
      </c>
      <c r="D54" s="21" t="n">
        <f aca="true">TODAY()-C54</f>
        <v>67</v>
      </c>
      <c r="E54" s="13" t="s">
        <v>70</v>
      </c>
      <c r="F54" s="14" t="s">
        <v>22</v>
      </c>
      <c r="G54" s="14" t="s">
        <v>22</v>
      </c>
      <c r="H54" s="9" t="s">
        <v>23</v>
      </c>
      <c r="I54" s="9" t="s">
        <v>24</v>
      </c>
      <c r="J54" s="9" t="s">
        <v>71</v>
      </c>
      <c r="K54" s="15" t="n">
        <v>1</v>
      </c>
      <c r="L54" s="15" t="n">
        <v>1</v>
      </c>
      <c r="M54" s="15" t="n">
        <v>1</v>
      </c>
      <c r="N54" s="16" t="n">
        <f aca="false">AVERAGE(K54:M54)</f>
        <v>1</v>
      </c>
      <c r="O54" s="42" t="n">
        <v>4.66666666666667</v>
      </c>
      <c r="P54" s="18" t="n">
        <f aca="false">O54/5</f>
        <v>0.933333333333333</v>
      </c>
      <c r="Q54" s="31" t="n">
        <v>55.45</v>
      </c>
      <c r="R54" s="27" t="n">
        <v>3.68</v>
      </c>
      <c r="S54" s="19" t="n">
        <v>2.375</v>
      </c>
      <c r="T54" s="32" t="n">
        <f aca="false">S54*33.2/100</f>
        <v>0.7885</v>
      </c>
    </row>
    <row r="55" customFormat="false" ht="15.75" hidden="false" customHeight="false" outlineLevel="0" collapsed="false">
      <c r="A55" s="29"/>
      <c r="B55" s="10" t="s">
        <v>92</v>
      </c>
      <c r="C55" s="11" t="n">
        <v>44739</v>
      </c>
      <c r="D55" s="21" t="n">
        <f aca="true">TODAY()-C55</f>
        <v>67</v>
      </c>
      <c r="E55" s="13" t="s">
        <v>70</v>
      </c>
      <c r="F55" s="36" t="s">
        <v>43</v>
      </c>
      <c r="G55" s="36" t="s">
        <v>44</v>
      </c>
      <c r="H55" s="9" t="s">
        <v>23</v>
      </c>
      <c r="I55" s="9" t="s">
        <v>24</v>
      </c>
      <c r="J55" s="9" t="s">
        <v>71</v>
      </c>
      <c r="K55" s="15" t="n">
        <v>0</v>
      </c>
      <c r="L55" s="44" t="n">
        <v>0</v>
      </c>
      <c r="M55" s="15" t="n">
        <v>0</v>
      </c>
      <c r="N55" s="24" t="n">
        <f aca="false">AVERAGE(K55:M55)</f>
        <v>0</v>
      </c>
      <c r="O55" s="42" t="n">
        <v>3.33333333333333</v>
      </c>
      <c r="P55" s="30" t="n">
        <f aca="false">O55/5</f>
        <v>0.666666666666667</v>
      </c>
      <c r="Q55" s="33" t="n">
        <v>80.43</v>
      </c>
      <c r="R55" s="27" t="n">
        <v>3.65</v>
      </c>
      <c r="S55" s="19" t="n">
        <v>2</v>
      </c>
      <c r="T55" s="32" t="n">
        <f aca="false">S55*33.2/100</f>
        <v>0.664</v>
      </c>
    </row>
    <row r="56" customFormat="false" ht="15.75" hidden="false" customHeight="false" outlineLevel="0" collapsed="false">
      <c r="A56" s="29"/>
      <c r="B56" s="10" t="s">
        <v>93</v>
      </c>
      <c r="C56" s="11" t="n">
        <v>44739</v>
      </c>
      <c r="D56" s="21" t="n">
        <f aca="true">TODAY()-C56</f>
        <v>67</v>
      </c>
      <c r="E56" s="13" t="s">
        <v>70</v>
      </c>
      <c r="F56" s="22" t="s">
        <v>28</v>
      </c>
      <c r="G56" s="37" t="s">
        <v>48</v>
      </c>
      <c r="H56" s="9" t="s">
        <v>23</v>
      </c>
      <c r="I56" s="9" t="s">
        <v>24</v>
      </c>
      <c r="J56" s="9" t="s">
        <v>71</v>
      </c>
      <c r="K56" s="15" t="n">
        <v>0</v>
      </c>
      <c r="L56" s="44" t="n">
        <v>0</v>
      </c>
      <c r="M56" s="15" t="n">
        <v>0</v>
      </c>
      <c r="N56" s="24" t="n">
        <f aca="false">AVERAGE(K56:M56)</f>
        <v>0</v>
      </c>
      <c r="O56" s="42" t="n">
        <v>3</v>
      </c>
      <c r="P56" s="30" t="n">
        <f aca="false">O56/5</f>
        <v>0.6</v>
      </c>
      <c r="Q56" s="33" t="n">
        <v>92.52</v>
      </c>
      <c r="R56" s="35" t="n">
        <v>3.48</v>
      </c>
      <c r="S56" s="19" t="n">
        <v>2</v>
      </c>
      <c r="T56" s="32" t="n">
        <f aca="false">S56*33.2/100</f>
        <v>0.664</v>
      </c>
    </row>
    <row r="57" customFormat="false" ht="15.75" hidden="false" customHeight="false" outlineLevel="0" collapsed="false">
      <c r="A57" s="29"/>
      <c r="B57" s="10" t="s">
        <v>94</v>
      </c>
      <c r="C57" s="11" t="n">
        <v>44739</v>
      </c>
      <c r="D57" s="21" t="n">
        <f aca="true">TODAY()-C57</f>
        <v>67</v>
      </c>
      <c r="E57" s="13" t="s">
        <v>70</v>
      </c>
      <c r="F57" s="36" t="s">
        <v>43</v>
      </c>
      <c r="G57" s="36" t="s">
        <v>44</v>
      </c>
      <c r="H57" s="9" t="s">
        <v>23</v>
      </c>
      <c r="I57" s="9" t="s">
        <v>24</v>
      </c>
      <c r="J57" s="9" t="s">
        <v>71</v>
      </c>
      <c r="K57" s="15" t="n">
        <v>0</v>
      </c>
      <c r="L57" s="44" t="n">
        <v>0</v>
      </c>
      <c r="M57" s="15" t="n">
        <v>0</v>
      </c>
      <c r="N57" s="24" t="n">
        <f aca="false">AVERAGE(K57:M57)</f>
        <v>0</v>
      </c>
      <c r="O57" s="42" t="n">
        <v>3.5</v>
      </c>
      <c r="P57" s="30" t="n">
        <f aca="false">O57/5</f>
        <v>0.7</v>
      </c>
      <c r="Q57" s="26" t="n">
        <v>16.02</v>
      </c>
      <c r="R57" s="43" t="n">
        <v>2.45</v>
      </c>
      <c r="S57" s="19" t="n">
        <v>1.625</v>
      </c>
      <c r="T57" s="25" t="n">
        <f aca="false">S57*33.2/100</f>
        <v>0.5395</v>
      </c>
    </row>
    <row r="58" customFormat="false" ht="15.75" hidden="false" customHeight="false" outlineLevel="0" collapsed="false">
      <c r="A58" s="29"/>
      <c r="B58" s="10" t="s">
        <v>95</v>
      </c>
      <c r="C58" s="11" t="n">
        <v>44739</v>
      </c>
      <c r="D58" s="21" t="n">
        <f aca="true">TODAY()-C58</f>
        <v>67</v>
      </c>
      <c r="E58" s="13" t="s">
        <v>70</v>
      </c>
      <c r="F58" s="36" t="s">
        <v>43</v>
      </c>
      <c r="G58" s="36" t="s">
        <v>44</v>
      </c>
      <c r="H58" s="9" t="s">
        <v>23</v>
      </c>
      <c r="I58" s="9" t="s">
        <v>24</v>
      </c>
      <c r="J58" s="9" t="s">
        <v>71</v>
      </c>
      <c r="K58" s="15" t="n">
        <v>0</v>
      </c>
      <c r="L58" s="44" t="n">
        <v>0</v>
      </c>
      <c r="M58" s="15" t="n">
        <v>0</v>
      </c>
      <c r="N58" s="24" t="n">
        <f aca="false">AVERAGE(K58:M58)</f>
        <v>0</v>
      </c>
      <c r="O58" s="42" t="n">
        <v>4.25</v>
      </c>
      <c r="P58" s="18" t="n">
        <f aca="false">O58/5</f>
        <v>0.85</v>
      </c>
      <c r="Q58" s="33" t="n">
        <v>96.36</v>
      </c>
      <c r="R58" s="27" t="n">
        <v>4.13</v>
      </c>
      <c r="S58" s="19" t="n">
        <v>2.125</v>
      </c>
      <c r="T58" s="32" t="n">
        <f aca="false">S58*33.2/100</f>
        <v>0.7055</v>
      </c>
    </row>
    <row r="59" customFormat="false" ht="15.75" hidden="false" customHeight="false" outlineLevel="0" collapsed="false">
      <c r="A59" s="9"/>
      <c r="B59" s="10"/>
      <c r="C59" s="45"/>
      <c r="D59" s="39"/>
      <c r="E59" s="9"/>
      <c r="F59" s="9"/>
      <c r="G59" s="9"/>
      <c r="H59" s="9"/>
      <c r="I59" s="9"/>
      <c r="J59" s="9"/>
      <c r="K59" s="46"/>
      <c r="L59" s="46"/>
      <c r="M59" s="46"/>
      <c r="N59" s="46"/>
      <c r="O59" s="40"/>
      <c r="P59" s="40"/>
      <c r="Q59" s="39"/>
      <c r="R59" s="39"/>
      <c r="S59" s="39"/>
      <c r="T59" s="39"/>
    </row>
    <row r="60" customFormat="false" ht="15.75" hidden="false" customHeight="false" outlineLevel="0" collapsed="false">
      <c r="A60" s="9"/>
      <c r="B60" s="9"/>
      <c r="C60" s="45"/>
      <c r="D60" s="39"/>
      <c r="E60" s="9"/>
      <c r="F60" s="9"/>
      <c r="G60" s="9"/>
      <c r="H60" s="9"/>
      <c r="I60" s="9"/>
      <c r="J60" s="9"/>
      <c r="K60" s="46"/>
      <c r="L60" s="46"/>
      <c r="M60" s="46"/>
      <c r="N60" s="46"/>
      <c r="O60" s="40"/>
      <c r="P60" s="40"/>
      <c r="Q60" s="39"/>
      <c r="R60" s="39"/>
      <c r="S60" s="39"/>
      <c r="T60" s="32"/>
    </row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2022-09-02T14:45:56Z</dcterms:modified>
  <cp:revision>2</cp:revision>
  <dc:subject/>
  <dc:title/>
</cp:coreProperties>
</file>