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_REP\butterfly_climate_analysis\Results\Excel\"/>
    </mc:Choice>
  </mc:AlternateContent>
  <bookViews>
    <workbookView xWindow="0" yWindow="0" windowWidth="15330" windowHeight="7410"/>
  </bookViews>
  <sheets>
    <sheet name="Hoja1" sheetId="1" r:id="rId1"/>
  </sheets>
  <definedNames>
    <definedName name="_xlchart.0" hidden="1">Hoja1!$R$2:$R$79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2" i="1" l="1"/>
  <c r="N82" i="1"/>
  <c r="L82" i="1"/>
  <c r="M81" i="1"/>
  <c r="N81" i="1"/>
  <c r="L81" i="1"/>
  <c r="M80" i="1"/>
  <c r="N80" i="1"/>
  <c r="L80" i="1"/>
</calcChain>
</file>

<file path=xl/sharedStrings.xml><?xml version="1.0" encoding="utf-8"?>
<sst xmlns="http://schemas.openxmlformats.org/spreadsheetml/2006/main" count="329" uniqueCount="226">
  <si>
    <t>Name</t>
  </si>
  <si>
    <t>Name_new</t>
  </si>
  <si>
    <t>Alt</t>
  </si>
  <si>
    <t>CODIGO</t>
  </si>
  <si>
    <t>ZONE</t>
  </si>
  <si>
    <t>Pto. Navacerrada (Segovia)</t>
  </si>
  <si>
    <t>Pto de Navacerrada</t>
  </si>
  <si>
    <t>74Nav</t>
  </si>
  <si>
    <t>GUA</t>
  </si>
  <si>
    <t>Valsain II</t>
  </si>
  <si>
    <t>Valsaín II</t>
  </si>
  <si>
    <t>55Val</t>
  </si>
  <si>
    <t>HOYOCASERO</t>
  </si>
  <si>
    <t>Hoyocasero</t>
  </si>
  <si>
    <t>7Hoyo</t>
  </si>
  <si>
    <t>GRE</t>
  </si>
  <si>
    <t>NAVACEPEDA DE TORMES</t>
  </si>
  <si>
    <t>Navacepeda de Tormes</t>
  </si>
  <si>
    <t>10Navac</t>
  </si>
  <si>
    <t>NAVALGUIJO</t>
  </si>
  <si>
    <t>Navalguijo</t>
  </si>
  <si>
    <t>5Ngui</t>
  </si>
  <si>
    <t>NAVALPERAL DE TORMES</t>
  </si>
  <si>
    <t>Navalperal de Tormes</t>
  </si>
  <si>
    <t>11Naval</t>
  </si>
  <si>
    <t>NAVARREDONDA DE GREDOS</t>
  </si>
  <si>
    <t>Navarredonda de Gredos</t>
  </si>
  <si>
    <t>13Navar</t>
  </si>
  <si>
    <t>PUERTO DE LA PEÃ‘A NEGRA</t>
  </si>
  <si>
    <t>Puerto de la Peña Negra</t>
  </si>
  <si>
    <t>15Pneg</t>
  </si>
  <si>
    <t>PLATAFORMA DE GREDOS</t>
  </si>
  <si>
    <t>La Plataforma de Gredos</t>
  </si>
  <si>
    <t>14Plat</t>
  </si>
  <si>
    <t>PUERTO DEL PICO</t>
  </si>
  <si>
    <t>Puerto del Pico</t>
  </si>
  <si>
    <t>12Pico</t>
  </si>
  <si>
    <t>EL HORNILLO</t>
  </si>
  <si>
    <t>El Hornillo</t>
  </si>
  <si>
    <t>3Horn</t>
  </si>
  <si>
    <t>CANDELEDA</t>
  </si>
  <si>
    <t>Candeleda</t>
  </si>
  <si>
    <t>2Cand</t>
  </si>
  <si>
    <t>CERRO DEL AGUILA</t>
  </si>
  <si>
    <t>Cerro del Aguila</t>
  </si>
  <si>
    <t>1Agui</t>
  </si>
  <si>
    <t>COLLADO DE LA CENTENERA</t>
  </si>
  <si>
    <t>Collado de la Centenera</t>
  </si>
  <si>
    <t>4Cent</t>
  </si>
  <si>
    <t>MINGO FERNANDO</t>
  </si>
  <si>
    <t>Mingo Fernando</t>
  </si>
  <si>
    <t>9Mfer</t>
  </si>
  <si>
    <t>SOTO DE EL ARENAL</t>
  </si>
  <si>
    <t>Soto de El Arenal</t>
  </si>
  <si>
    <t>6Aren</t>
  </si>
  <si>
    <t>Arroyo (Pto. Morcuera)</t>
  </si>
  <si>
    <t>Arroyo Pto. Morcuera</t>
  </si>
  <si>
    <t>91Arr</t>
  </si>
  <si>
    <t>Moralzarzal</t>
  </si>
  <si>
    <t>14Mor</t>
  </si>
  <si>
    <t>Puerto Fuenfria</t>
  </si>
  <si>
    <t>Puerto de Fuenfría</t>
  </si>
  <si>
    <t>95Fue</t>
  </si>
  <si>
    <t>Valsain I</t>
  </si>
  <si>
    <t>Valsaín I</t>
  </si>
  <si>
    <t>62Val</t>
  </si>
  <si>
    <t>La Granja - Pto. Navacerrada</t>
  </si>
  <si>
    <t>La Granja - Pto Navacerrada</t>
  </si>
  <si>
    <t>40Gra</t>
  </si>
  <si>
    <t>Embalse del Ponton</t>
  </si>
  <si>
    <t>Embalse del Pontón</t>
  </si>
  <si>
    <t>32Emb</t>
  </si>
  <si>
    <t>La Fonda Real</t>
  </si>
  <si>
    <t>52Fon</t>
  </si>
  <si>
    <t>Las Vueltas de la Barranca</t>
  </si>
  <si>
    <t>63Vue</t>
  </si>
  <si>
    <t>La Bola del Mundo</t>
  </si>
  <si>
    <t>122Bol</t>
  </si>
  <si>
    <t>Fuente de la Campanilla</t>
  </si>
  <si>
    <t>81Fue</t>
  </si>
  <si>
    <t>Cerro PiÃ±onero</t>
  </si>
  <si>
    <t>Cerro Piñonero</t>
  </si>
  <si>
    <t>68Pin</t>
  </si>
  <si>
    <t>Mirador Cabeza Lijar</t>
  </si>
  <si>
    <t>Mirador-Cabeza Lijar</t>
  </si>
  <si>
    <t>96Cab</t>
  </si>
  <si>
    <t>Collado de la Mina</t>
  </si>
  <si>
    <t>89Col</t>
  </si>
  <si>
    <t>Rascafria / Raso de la Cierva</t>
  </si>
  <si>
    <t>Rascafría/Raso de la Cierva</t>
  </si>
  <si>
    <t>61Ras</t>
  </si>
  <si>
    <t>Raso de la Cierva</t>
  </si>
  <si>
    <t>88Ras</t>
  </si>
  <si>
    <t>Las Calderuelas</t>
  </si>
  <si>
    <t>102Cal</t>
  </si>
  <si>
    <t>La Flecha</t>
  </si>
  <si>
    <t>112Fle</t>
  </si>
  <si>
    <t>Ermita de Santa Ana</t>
  </si>
  <si>
    <t>41Erm</t>
  </si>
  <si>
    <t>Collado Najarra</t>
  </si>
  <si>
    <t>108Naj</t>
  </si>
  <si>
    <t>Collado Valdemartin</t>
  </si>
  <si>
    <t>Collado Valdemartín</t>
  </si>
  <si>
    <t>117Val</t>
  </si>
  <si>
    <t>Angostura 2 - Aparcamiento</t>
  </si>
  <si>
    <t>Arroyo de la Angostura II</t>
  </si>
  <si>
    <t>58Ang</t>
  </si>
  <si>
    <t>Pista mantenimiento Valdesqui</t>
  </si>
  <si>
    <t>Pista Mantenimiento Valdesquí</t>
  </si>
  <si>
    <t>110Val</t>
  </si>
  <si>
    <t>Pradera de Majalasna</t>
  </si>
  <si>
    <t>97Maj</t>
  </si>
  <si>
    <t>Alto del Leon</t>
  </si>
  <si>
    <t>Alto del León</t>
  </si>
  <si>
    <t>71Leo</t>
  </si>
  <si>
    <t>Pradera de Navarrulaque</t>
  </si>
  <si>
    <t>84Pra</t>
  </si>
  <si>
    <t>Los pozuelos - CaÃ±ada Real</t>
  </si>
  <si>
    <t>Los Pozuelos-Cañada Real</t>
  </si>
  <si>
    <t>16Poz</t>
  </si>
  <si>
    <t>La Angostura</t>
  </si>
  <si>
    <t>37Ang</t>
  </si>
  <si>
    <t>Camino de las Encinillas 1</t>
  </si>
  <si>
    <t>Camino de las Encinillas I</t>
  </si>
  <si>
    <t>59Enc</t>
  </si>
  <si>
    <t>Restaurante La Isla</t>
  </si>
  <si>
    <t>44Res</t>
  </si>
  <si>
    <t>Gea de AlbarracÃ­Â­n</t>
  </si>
  <si>
    <t>Gea de Albarracín</t>
  </si>
  <si>
    <t>1GEA</t>
  </si>
  <si>
    <t>SM</t>
  </si>
  <si>
    <t>Cuenca</t>
  </si>
  <si>
    <t>4CUE</t>
  </si>
  <si>
    <t>Valdecuenca</t>
  </si>
  <si>
    <t>11VCU</t>
  </si>
  <si>
    <t>Las Majadas</t>
  </si>
  <si>
    <t>14MAJ</t>
  </si>
  <si>
    <t>UÃ±a</t>
  </si>
  <si>
    <t>Uña</t>
  </si>
  <si>
    <t>3UÑA</t>
  </si>
  <si>
    <t>MoscardÃ³n</t>
  </si>
  <si>
    <t>Moscardón</t>
  </si>
  <si>
    <t>20MOS</t>
  </si>
  <si>
    <t>Tragacete</t>
  </si>
  <si>
    <t>8TRG</t>
  </si>
  <si>
    <t>Griegos</t>
  </si>
  <si>
    <t>17GRI</t>
  </si>
  <si>
    <t>Tramacastilla</t>
  </si>
  <si>
    <t>13TRM</t>
  </si>
  <si>
    <t>Villar del Cobo</t>
  </si>
  <si>
    <t>16VCB</t>
  </si>
  <si>
    <t>Monterde de AlbarracÃ­Â­n</t>
  </si>
  <si>
    <t>Monterde de Albarracín</t>
  </si>
  <si>
    <t>7MON</t>
  </si>
  <si>
    <t>Cella</t>
  </si>
  <si>
    <t>6CEL</t>
  </si>
  <si>
    <t>Masegosa</t>
  </si>
  <si>
    <t>12MAS</t>
  </si>
  <si>
    <t>Vega del Codorno</t>
  </si>
  <si>
    <t>15VCO</t>
  </si>
  <si>
    <t>Nacimiento del Rio Cuervo</t>
  </si>
  <si>
    <t>N. Río Cuervo</t>
  </si>
  <si>
    <t>19NRC</t>
  </si>
  <si>
    <t>Nacimiento del Rio Tajo</t>
  </si>
  <si>
    <t>N. Río Tajo</t>
  </si>
  <si>
    <t>18TAJ</t>
  </si>
  <si>
    <t>El Recuenco</t>
  </si>
  <si>
    <t>5REC</t>
  </si>
  <si>
    <t>Pinilla de Molina</t>
  </si>
  <si>
    <t>9PIN</t>
  </si>
  <si>
    <t>SalmerÃ³n</t>
  </si>
  <si>
    <t>Salmerón</t>
  </si>
  <si>
    <t>2SAL</t>
  </si>
  <si>
    <t>Torremocha del Pinar</t>
  </si>
  <si>
    <t>10TMO</t>
  </si>
  <si>
    <t>JAV1</t>
  </si>
  <si>
    <t>JAV1-Pico</t>
  </si>
  <si>
    <t>1JAV</t>
  </si>
  <si>
    <t>JA</t>
  </si>
  <si>
    <t>JAV2</t>
  </si>
  <si>
    <t>JAV2-Estación</t>
  </si>
  <si>
    <t>2JAV</t>
  </si>
  <si>
    <t>JAV3</t>
  </si>
  <si>
    <t>JAV3-Apollos</t>
  </si>
  <si>
    <t>3JAV</t>
  </si>
  <si>
    <t>JAV4</t>
  </si>
  <si>
    <t>JAV4-Pinar</t>
  </si>
  <si>
    <t>4JAV</t>
  </si>
  <si>
    <t>JAV5</t>
  </si>
  <si>
    <t>JAV5-Fte Alonso</t>
  </si>
  <si>
    <t>5JAV</t>
  </si>
  <si>
    <t>JAV6</t>
  </si>
  <si>
    <t>JAV6-Parthenoides</t>
  </si>
  <si>
    <t>6JAV</t>
  </si>
  <si>
    <t>JAV7</t>
  </si>
  <si>
    <t>JAV7-Ruinas</t>
  </si>
  <si>
    <t>7JAV</t>
  </si>
  <si>
    <t>JAV8</t>
  </si>
  <si>
    <t>JAV8-Senda fluvial</t>
  </si>
  <si>
    <t>8JAV</t>
  </si>
  <si>
    <t>JAV9</t>
  </si>
  <si>
    <t>JAV9-Huellas</t>
  </si>
  <si>
    <t>9JAV</t>
  </si>
  <si>
    <t>JAV10</t>
  </si>
  <si>
    <t>JAV10-7 Chorrazos</t>
  </si>
  <si>
    <t>10JAV</t>
  </si>
  <si>
    <t>CEBEDILLA</t>
  </si>
  <si>
    <t>La Cebedilla</t>
  </si>
  <si>
    <t>8Cebe</t>
  </si>
  <si>
    <t>PRADO DE LAS POZAS</t>
  </si>
  <si>
    <t>Prado de las Pozas</t>
  </si>
  <si>
    <t>16Pozas</t>
  </si>
  <si>
    <t>Collado La Gasca</t>
  </si>
  <si>
    <t>77Col</t>
  </si>
  <si>
    <t>mean_1980_1989</t>
  </si>
  <si>
    <t>sd_1980_1989</t>
  </si>
  <si>
    <t>mean_2009_2018</t>
  </si>
  <si>
    <t>sd_2009_2018</t>
  </si>
  <si>
    <t>mean_1996_2005</t>
  </si>
  <si>
    <t>sd_1996_2005</t>
  </si>
  <si>
    <t>2 1</t>
  </si>
  <si>
    <t>3 1</t>
  </si>
  <si>
    <t>3 2</t>
  </si>
  <si>
    <t>max</t>
  </si>
  <si>
    <t>min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</si>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</sst>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zoomScale="77" zoomScaleNormal="77" workbookViewId="0">
      <selection activeCell="N82" sqref="A1:N82"/>
    </sheetView>
  </sheetViews>
  <sheetFormatPr baseColWidth="10" defaultRowHeight="15" x14ac:dyDescent="0.25"/>
  <cols>
    <col min="6" max="6" width="16.140625" bestFit="1" customWidth="1"/>
    <col min="7" max="7" width="13" bestFit="1" customWidth="1"/>
    <col min="8" max="9" width="13" customWidth="1"/>
    <col min="10" max="10" width="16.140625" bestFit="1" customWidth="1"/>
    <col min="11" max="11" width="13" bestFit="1" customWidth="1"/>
    <col min="12" max="13" width="13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214</v>
      </c>
      <c r="G1" s="1" t="s">
        <v>215</v>
      </c>
      <c r="H1" s="1" t="s">
        <v>218</v>
      </c>
      <c r="I1" s="1" t="s">
        <v>219</v>
      </c>
      <c r="J1" s="1" t="s">
        <v>216</v>
      </c>
      <c r="K1" s="1" t="s">
        <v>217</v>
      </c>
      <c r="L1" s="1" t="s">
        <v>220</v>
      </c>
      <c r="M1" s="1" t="s">
        <v>221</v>
      </c>
      <c r="N1" s="1" t="s">
        <v>222</v>
      </c>
    </row>
    <row r="2" spans="1:18" x14ac:dyDescent="0.25">
      <c r="A2" t="s">
        <v>40</v>
      </c>
      <c r="B2" t="s">
        <v>41</v>
      </c>
      <c r="C2">
        <v>685.17</v>
      </c>
      <c r="D2" t="s">
        <v>42</v>
      </c>
      <c r="E2" t="s">
        <v>15</v>
      </c>
      <c r="F2">
        <v>26.99769401550293</v>
      </c>
      <c r="G2">
        <v>0.94748294353485107</v>
      </c>
      <c r="H2">
        <v>27.545583724975589</v>
      </c>
      <c r="I2">
        <v>0.53753286600112915</v>
      </c>
      <c r="J2">
        <v>27.454303741455082</v>
      </c>
      <c r="K2">
        <v>0.99947381019592285</v>
      </c>
      <c r="L2" s="3">
        <v>0.5478897094726598</v>
      </c>
      <c r="M2" s="3">
        <v>0.45660972595215199</v>
      </c>
      <c r="N2" s="3">
        <v>-9.1279983520507813E-2</v>
      </c>
      <c r="P2" s="4"/>
      <c r="Q2" s="4"/>
      <c r="R2" s="4"/>
    </row>
    <row r="3" spans="1:18" x14ac:dyDescent="0.25">
      <c r="A3" t="s">
        <v>206</v>
      </c>
      <c r="B3" t="s">
        <v>207</v>
      </c>
      <c r="C3">
        <v>1372.79</v>
      </c>
      <c r="D3" t="s">
        <v>208</v>
      </c>
      <c r="E3" t="s">
        <v>15</v>
      </c>
      <c r="F3">
        <v>23.765951156616211</v>
      </c>
      <c r="G3">
        <v>0.9924578070640564</v>
      </c>
      <c r="H3">
        <v>24.005365371704102</v>
      </c>
      <c r="I3">
        <v>0.66685408353805542</v>
      </c>
      <c r="J3">
        <v>24.129705429077148</v>
      </c>
      <c r="K3">
        <v>0.9091116189956665</v>
      </c>
      <c r="L3" s="3">
        <v>0.23941421508789063</v>
      </c>
      <c r="M3" s="3">
        <v>0.3637542724609375</v>
      </c>
      <c r="N3" s="3">
        <v>0.12434005737304688</v>
      </c>
      <c r="P3" s="4"/>
      <c r="Q3" s="4"/>
      <c r="R3" s="4"/>
    </row>
    <row r="4" spans="1:18" x14ac:dyDescent="0.25">
      <c r="A4" t="s">
        <v>43</v>
      </c>
      <c r="B4" t="s">
        <v>44</v>
      </c>
      <c r="C4">
        <v>397.52</v>
      </c>
      <c r="D4" t="s">
        <v>45</v>
      </c>
      <c r="E4" t="s">
        <v>15</v>
      </c>
      <c r="F4">
        <v>26.477420806884769</v>
      </c>
      <c r="G4">
        <v>1.022549152374268</v>
      </c>
      <c r="H4">
        <v>26.955497741699219</v>
      </c>
      <c r="I4">
        <v>0.5016707181930542</v>
      </c>
      <c r="J4">
        <v>26.875820159912109</v>
      </c>
      <c r="K4">
        <v>0.98494553565979004</v>
      </c>
      <c r="L4" s="3">
        <v>0.47807693481444957</v>
      </c>
      <c r="M4" s="3">
        <v>0.3983993530273402</v>
      </c>
      <c r="N4" s="3">
        <v>-7.9677581787109375E-2</v>
      </c>
      <c r="P4" s="4"/>
      <c r="Q4" s="4"/>
      <c r="R4" s="4"/>
    </row>
    <row r="5" spans="1:18" x14ac:dyDescent="0.25">
      <c r="A5" t="s">
        <v>46</v>
      </c>
      <c r="B5" t="s">
        <v>47</v>
      </c>
      <c r="C5">
        <v>1344.84</v>
      </c>
      <c r="D5" t="s">
        <v>48</v>
      </c>
      <c r="E5" t="s">
        <v>15</v>
      </c>
      <c r="F5">
        <v>22.703500747680661</v>
      </c>
      <c r="G5">
        <v>1.070565938949585</v>
      </c>
      <c r="H5">
        <v>22.80584716796875</v>
      </c>
      <c r="I5">
        <v>0.61525100469589233</v>
      </c>
      <c r="J5">
        <v>22.945573806762699</v>
      </c>
      <c r="K5">
        <v>0.95289677381515503</v>
      </c>
      <c r="L5" s="3">
        <v>0.10234642028808949</v>
      </c>
      <c r="M5" s="3">
        <v>0.24207305908203836</v>
      </c>
      <c r="N5" s="3">
        <v>0.13972663879394887</v>
      </c>
      <c r="P5" s="4"/>
      <c r="Q5" s="4"/>
      <c r="R5" s="4"/>
    </row>
    <row r="6" spans="1:18" x14ac:dyDescent="0.25">
      <c r="A6" t="s">
        <v>37</v>
      </c>
      <c r="B6" t="s">
        <v>38</v>
      </c>
      <c r="C6">
        <v>781.46</v>
      </c>
      <c r="D6" t="s">
        <v>39</v>
      </c>
      <c r="E6" t="s">
        <v>15</v>
      </c>
      <c r="F6">
        <v>26.61036491394043</v>
      </c>
      <c r="G6">
        <v>1.023956179618835</v>
      </c>
      <c r="H6">
        <v>27.058969497680661</v>
      </c>
      <c r="I6">
        <v>0.50968527793884277</v>
      </c>
      <c r="J6">
        <v>26.977985382080082</v>
      </c>
      <c r="K6">
        <v>0.96337461471557617</v>
      </c>
      <c r="L6" s="3">
        <v>0.44860458374023082</v>
      </c>
      <c r="M6" s="3">
        <v>0.36762046813965199</v>
      </c>
      <c r="N6" s="3">
        <v>-8.0984115600578832E-2</v>
      </c>
      <c r="P6" s="4"/>
      <c r="Q6" s="4"/>
      <c r="R6" s="4"/>
    </row>
    <row r="7" spans="1:18" x14ac:dyDescent="0.25">
      <c r="A7" t="s">
        <v>12</v>
      </c>
      <c r="B7" t="s">
        <v>13</v>
      </c>
      <c r="C7">
        <v>1155.94</v>
      </c>
      <c r="D7" t="s">
        <v>14</v>
      </c>
      <c r="E7" t="s">
        <v>15</v>
      </c>
      <c r="F7">
        <v>24.360555648803711</v>
      </c>
      <c r="G7">
        <v>0.9562448263168335</v>
      </c>
      <c r="H7">
        <v>24.668561935424808</v>
      </c>
      <c r="I7">
        <v>0.60936880111694336</v>
      </c>
      <c r="J7">
        <v>24.692544937133789</v>
      </c>
      <c r="K7">
        <v>0.947246253490448</v>
      </c>
      <c r="L7" s="3">
        <v>0.3080062866210973</v>
      </c>
      <c r="M7" s="3">
        <v>0.33198928833007813</v>
      </c>
      <c r="N7" s="3">
        <v>2.3983001708980822E-2</v>
      </c>
      <c r="P7" s="4"/>
      <c r="Q7" s="4"/>
      <c r="R7" s="4"/>
    </row>
    <row r="8" spans="1:18" x14ac:dyDescent="0.25">
      <c r="A8" t="s">
        <v>49</v>
      </c>
      <c r="B8" t="s">
        <v>50</v>
      </c>
      <c r="C8">
        <v>1293.6300000000001</v>
      </c>
      <c r="D8" t="s">
        <v>51</v>
      </c>
      <c r="E8" t="s">
        <v>15</v>
      </c>
      <c r="F8">
        <v>23.562307357788089</v>
      </c>
      <c r="G8">
        <v>0.97437047958374023</v>
      </c>
      <c r="H8">
        <v>23.913150787353519</v>
      </c>
      <c r="I8">
        <v>0.60239523649215698</v>
      </c>
      <c r="J8">
        <v>24.064584732055661</v>
      </c>
      <c r="K8">
        <v>0.96821409463882446</v>
      </c>
      <c r="L8" s="3">
        <v>0.35084342956542969</v>
      </c>
      <c r="M8" s="3">
        <v>0.50227737426757102</v>
      </c>
      <c r="N8" s="3">
        <v>0.15143394470214133</v>
      </c>
      <c r="P8" s="4"/>
      <c r="Q8" s="4"/>
      <c r="R8" s="4"/>
    </row>
    <row r="9" spans="1:18" x14ac:dyDescent="0.25">
      <c r="A9" t="s">
        <v>16</v>
      </c>
      <c r="B9" t="s">
        <v>17</v>
      </c>
      <c r="C9">
        <v>1432.48</v>
      </c>
      <c r="D9" t="s">
        <v>18</v>
      </c>
      <c r="E9" t="s">
        <v>15</v>
      </c>
      <c r="F9">
        <v>22.64738845825195</v>
      </c>
      <c r="G9">
        <v>1.029526472091675</v>
      </c>
      <c r="H9">
        <v>22.847675323486332</v>
      </c>
      <c r="I9">
        <v>0.65505677461624146</v>
      </c>
      <c r="J9">
        <v>22.895961761474609</v>
      </c>
      <c r="K9">
        <v>1.064173698425293</v>
      </c>
      <c r="L9" s="3">
        <v>0.20028686523438211</v>
      </c>
      <c r="M9" s="3">
        <v>0.2485733032226598</v>
      </c>
      <c r="N9" s="3">
        <v>4.8286437988277697E-2</v>
      </c>
      <c r="P9" s="4"/>
      <c r="Q9" s="4"/>
      <c r="R9" s="4"/>
    </row>
    <row r="10" spans="1:18" x14ac:dyDescent="0.25">
      <c r="A10" t="s">
        <v>19</v>
      </c>
      <c r="B10" t="s">
        <v>20</v>
      </c>
      <c r="C10">
        <v>1250.05</v>
      </c>
      <c r="D10" t="s">
        <v>21</v>
      </c>
      <c r="E10" t="s">
        <v>15</v>
      </c>
      <c r="F10">
        <v>23.144098281860352</v>
      </c>
      <c r="G10">
        <v>0.97451120615005493</v>
      </c>
      <c r="H10">
        <v>23.393886566162109</v>
      </c>
      <c r="I10">
        <v>0.53055763244628906</v>
      </c>
      <c r="J10">
        <v>23.49483680725098</v>
      </c>
      <c r="K10">
        <v>0.9499250054359436</v>
      </c>
      <c r="L10" s="3">
        <v>0.24978828430175781</v>
      </c>
      <c r="M10" s="3">
        <v>0.35073852539062855</v>
      </c>
      <c r="N10" s="3">
        <v>0.10095024108887074</v>
      </c>
      <c r="P10" s="4"/>
      <c r="Q10" s="4"/>
      <c r="R10" s="4"/>
    </row>
    <row r="11" spans="1:18" x14ac:dyDescent="0.25">
      <c r="A11" t="s">
        <v>22</v>
      </c>
      <c r="B11" t="s">
        <v>23</v>
      </c>
      <c r="C11">
        <v>1316.04</v>
      </c>
      <c r="D11" t="s">
        <v>24</v>
      </c>
      <c r="E11" t="s">
        <v>15</v>
      </c>
      <c r="F11">
        <v>22.734004974365231</v>
      </c>
      <c r="G11">
        <v>0.97735536098480225</v>
      </c>
      <c r="H11">
        <v>23.11439323425293</v>
      </c>
      <c r="I11">
        <v>0.56518089771270752</v>
      </c>
      <c r="J11">
        <v>23.053569793701168</v>
      </c>
      <c r="K11">
        <v>1.0139220952987671</v>
      </c>
      <c r="L11" s="3">
        <v>0.38038825988769887</v>
      </c>
      <c r="M11" s="3">
        <v>0.3195648193359375</v>
      </c>
      <c r="N11" s="3">
        <v>-6.0823440551761365E-2</v>
      </c>
      <c r="P11" s="4"/>
      <c r="Q11" s="4"/>
      <c r="R11" s="4"/>
    </row>
    <row r="12" spans="1:18" x14ac:dyDescent="0.25">
      <c r="A12" t="s">
        <v>25</v>
      </c>
      <c r="B12" t="s">
        <v>26</v>
      </c>
      <c r="C12">
        <v>1498.21</v>
      </c>
      <c r="D12" t="s">
        <v>27</v>
      </c>
      <c r="E12" t="s">
        <v>15</v>
      </c>
      <c r="F12">
        <v>22.081758499145511</v>
      </c>
      <c r="G12">
        <v>1.0705851316452031</v>
      </c>
      <c r="H12">
        <v>22.292020797729489</v>
      </c>
      <c r="I12">
        <v>0.51858168840408325</v>
      </c>
      <c r="J12">
        <v>22.4763069152832</v>
      </c>
      <c r="K12">
        <v>0.98824042081832886</v>
      </c>
      <c r="L12" s="3">
        <v>0.21026229858397727</v>
      </c>
      <c r="M12" s="3">
        <v>0.39454841613768821</v>
      </c>
      <c r="N12" s="3">
        <v>0.18428611755371094</v>
      </c>
      <c r="P12" s="4"/>
      <c r="Q12" s="4"/>
      <c r="R12" s="4"/>
    </row>
    <row r="13" spans="1:18" x14ac:dyDescent="0.25">
      <c r="A13" t="s">
        <v>31</v>
      </c>
      <c r="B13" t="s">
        <v>32</v>
      </c>
      <c r="C13">
        <v>1860.07</v>
      </c>
      <c r="D13" t="s">
        <v>33</v>
      </c>
      <c r="E13" t="s">
        <v>15</v>
      </c>
      <c r="F13">
        <v>20.5360107421875</v>
      </c>
      <c r="G13">
        <v>1.193797826766968</v>
      </c>
      <c r="H13">
        <v>20.590238571166989</v>
      </c>
      <c r="I13">
        <v>0.68176579475402832</v>
      </c>
      <c r="J13">
        <v>20.819795608520511</v>
      </c>
      <c r="K13">
        <v>1.085043668746948</v>
      </c>
      <c r="L13" s="3">
        <v>5.4227828979488635E-2</v>
      </c>
      <c r="M13" s="3">
        <v>0.28378486633301137</v>
      </c>
      <c r="N13" s="3">
        <v>0.22955703735352273</v>
      </c>
      <c r="P13" s="4"/>
      <c r="Q13" s="4"/>
      <c r="R13" s="4"/>
    </row>
    <row r="14" spans="1:18" x14ac:dyDescent="0.25">
      <c r="A14" t="s">
        <v>209</v>
      </c>
      <c r="B14" t="s">
        <v>210</v>
      </c>
      <c r="C14">
        <v>1955.97</v>
      </c>
      <c r="D14" t="s">
        <v>211</v>
      </c>
      <c r="E14" t="s">
        <v>15</v>
      </c>
      <c r="F14">
        <v>19.597417831420898</v>
      </c>
      <c r="G14">
        <v>1.18831479549408</v>
      </c>
      <c r="H14">
        <v>19.712404251098629</v>
      </c>
      <c r="I14">
        <v>0.58008426427841187</v>
      </c>
      <c r="J14">
        <v>19.93601036071777</v>
      </c>
      <c r="K14">
        <v>1.021414041519165</v>
      </c>
      <c r="L14" s="3">
        <v>0.11498641967773082</v>
      </c>
      <c r="M14" s="3">
        <v>0.33859252929687145</v>
      </c>
      <c r="N14" s="3">
        <v>0.22360610961914063</v>
      </c>
      <c r="P14" s="4"/>
      <c r="Q14" s="4"/>
      <c r="R14" s="4"/>
    </row>
    <row r="15" spans="1:18" x14ac:dyDescent="0.25">
      <c r="A15" t="s">
        <v>28</v>
      </c>
      <c r="B15" t="s">
        <v>29</v>
      </c>
      <c r="C15">
        <v>1922.51</v>
      </c>
      <c r="D15" t="s">
        <v>30</v>
      </c>
      <c r="E15" t="s">
        <v>15</v>
      </c>
      <c r="F15">
        <v>19.036239624023441</v>
      </c>
      <c r="G15">
        <v>1.1576858758926389</v>
      </c>
      <c r="H15">
        <v>19.206914901733398</v>
      </c>
      <c r="I15">
        <v>0.66961210966110229</v>
      </c>
      <c r="J15">
        <v>19.374639511108398</v>
      </c>
      <c r="K15">
        <v>1.1026479005813601</v>
      </c>
      <c r="L15" s="3">
        <v>0.17067527770995738</v>
      </c>
      <c r="M15" s="3">
        <v>0.33839988708495738</v>
      </c>
      <c r="N15" s="3">
        <v>0.167724609375</v>
      </c>
      <c r="P15" s="4"/>
      <c r="Q15" s="4"/>
      <c r="R15" s="4"/>
    </row>
    <row r="16" spans="1:18" x14ac:dyDescent="0.25">
      <c r="A16" t="s">
        <v>34</v>
      </c>
      <c r="B16" t="s">
        <v>35</v>
      </c>
      <c r="C16">
        <v>1400.49</v>
      </c>
      <c r="D16" t="s">
        <v>36</v>
      </c>
      <c r="E16" t="s">
        <v>15</v>
      </c>
      <c r="F16">
        <v>22.179094314575199</v>
      </c>
      <c r="G16">
        <v>1.100865364074707</v>
      </c>
      <c r="H16">
        <v>22.121919631958011</v>
      </c>
      <c r="I16">
        <v>0.65244400501251221</v>
      </c>
      <c r="J16">
        <v>22.219867706298832</v>
      </c>
      <c r="K16">
        <v>0.99461328983306885</v>
      </c>
      <c r="L16" s="3">
        <v>-5.71746826171875E-2</v>
      </c>
      <c r="M16" s="3">
        <v>4.0773391723632813E-2</v>
      </c>
      <c r="N16" s="3">
        <v>9.7948074340820313E-2</v>
      </c>
      <c r="P16" s="4"/>
      <c r="Q16" s="4"/>
      <c r="R16" s="4"/>
    </row>
    <row r="17" spans="1:18" x14ac:dyDescent="0.25">
      <c r="A17" t="s">
        <v>52</v>
      </c>
      <c r="B17" t="s">
        <v>53</v>
      </c>
      <c r="C17">
        <v>1229.8</v>
      </c>
      <c r="D17" t="s">
        <v>54</v>
      </c>
      <c r="E17" t="s">
        <v>15</v>
      </c>
      <c r="F17">
        <v>24.27277755737305</v>
      </c>
      <c r="G17">
        <v>1.0079436302185061</v>
      </c>
      <c r="H17">
        <v>24.312107086181641</v>
      </c>
      <c r="I17">
        <v>0.66426843404769897</v>
      </c>
      <c r="J17">
        <v>24.535625457763668</v>
      </c>
      <c r="K17">
        <v>0.92738628387451172</v>
      </c>
      <c r="L17" s="3">
        <v>3.9329528808590197E-2</v>
      </c>
      <c r="M17" s="3">
        <v>0.26284790039061789</v>
      </c>
      <c r="N17" s="3">
        <v>0.2235183715820277</v>
      </c>
      <c r="P17" s="4"/>
      <c r="Q17" s="4"/>
      <c r="R17" s="4"/>
    </row>
    <row r="18" spans="1:18" x14ac:dyDescent="0.25">
      <c r="A18" t="s">
        <v>112</v>
      </c>
      <c r="B18" t="s">
        <v>113</v>
      </c>
      <c r="C18">
        <v>1534.69</v>
      </c>
      <c r="D18" t="s">
        <v>114</v>
      </c>
      <c r="E18" t="s">
        <v>8</v>
      </c>
      <c r="F18">
        <v>20.646898651123049</v>
      </c>
      <c r="G18">
        <v>1.1182430762999289</v>
      </c>
      <c r="H18">
        <v>20.59892921447754</v>
      </c>
      <c r="I18">
        <v>0.71610806169803798</v>
      </c>
      <c r="J18">
        <v>20.91398544311523</v>
      </c>
      <c r="K18">
        <v>0.90159936883970448</v>
      </c>
      <c r="L18" s="3">
        <v>-4.7969436645509234E-2</v>
      </c>
      <c r="M18" s="3">
        <v>0.26708679199218111</v>
      </c>
      <c r="N18" s="3">
        <v>0.31505622863769034</v>
      </c>
      <c r="P18" s="4"/>
      <c r="Q18" s="4"/>
      <c r="R18" s="4"/>
    </row>
    <row r="19" spans="1:18" x14ac:dyDescent="0.25">
      <c r="A19" t="s">
        <v>104</v>
      </c>
      <c r="B19" t="s">
        <v>105</v>
      </c>
      <c r="C19">
        <v>1386.2</v>
      </c>
      <c r="D19" t="s">
        <v>106</v>
      </c>
      <c r="E19" t="s">
        <v>8</v>
      </c>
      <c r="F19">
        <v>22.601368522644041</v>
      </c>
      <c r="G19">
        <v>1.1374879164490459</v>
      </c>
      <c r="H19">
        <v>22.456364822387702</v>
      </c>
      <c r="I19">
        <v>0.58157938625982408</v>
      </c>
      <c r="J19">
        <v>22.885967063903809</v>
      </c>
      <c r="K19">
        <v>0.87419444636196253</v>
      </c>
      <c r="L19" s="3">
        <v>-0.14500370025633913</v>
      </c>
      <c r="M19" s="3">
        <v>0.28459854125976847</v>
      </c>
      <c r="N19" s="3">
        <v>0.4296022415161076</v>
      </c>
      <c r="P19" s="4"/>
      <c r="Q19" s="4"/>
      <c r="R19" s="4"/>
    </row>
    <row r="20" spans="1:18" x14ac:dyDescent="0.25">
      <c r="A20" t="s">
        <v>55</v>
      </c>
      <c r="B20" t="s">
        <v>56</v>
      </c>
      <c r="C20">
        <v>1729.77</v>
      </c>
      <c r="D20" t="s">
        <v>57</v>
      </c>
      <c r="E20" t="s">
        <v>8</v>
      </c>
      <c r="F20">
        <v>20.030867385864259</v>
      </c>
      <c r="G20">
        <v>1.21644174987053</v>
      </c>
      <c r="H20">
        <v>19.857179069519042</v>
      </c>
      <c r="I20">
        <v>0.62531136985843683</v>
      </c>
      <c r="J20">
        <v>20.23574066162109</v>
      </c>
      <c r="K20">
        <v>0.89077619626319604</v>
      </c>
      <c r="L20" s="3">
        <v>-0.17368831634521698</v>
      </c>
      <c r="M20" s="3">
        <v>0.20487327575683167</v>
      </c>
      <c r="N20" s="3">
        <v>0.37856159210204865</v>
      </c>
      <c r="P20" s="4"/>
      <c r="Q20" s="4"/>
      <c r="R20" s="4"/>
    </row>
    <row r="21" spans="1:18" x14ac:dyDescent="0.25">
      <c r="A21" t="s">
        <v>122</v>
      </c>
      <c r="B21" t="s">
        <v>123</v>
      </c>
      <c r="C21">
        <v>1395.18</v>
      </c>
      <c r="D21" t="s">
        <v>124</v>
      </c>
      <c r="E21" t="s">
        <v>8</v>
      </c>
      <c r="F21">
        <v>21.894461059570311</v>
      </c>
      <c r="G21">
        <v>1.138256216900182</v>
      </c>
      <c r="H21">
        <v>21.764408874511719</v>
      </c>
      <c r="I21">
        <v>0.75243502333873324</v>
      </c>
      <c r="J21">
        <v>22.229381752014159</v>
      </c>
      <c r="K21">
        <v>0.89693913575422635</v>
      </c>
      <c r="L21" s="3">
        <v>-0.13005218505859162</v>
      </c>
      <c r="M21" s="3">
        <v>0.33492069244384837</v>
      </c>
      <c r="N21" s="3">
        <v>0.46497287750243999</v>
      </c>
      <c r="P21" s="4"/>
      <c r="Q21" s="4"/>
      <c r="R21" s="4"/>
    </row>
    <row r="22" spans="1:18" x14ac:dyDescent="0.25">
      <c r="A22" t="s">
        <v>80</v>
      </c>
      <c r="B22" t="s">
        <v>81</v>
      </c>
      <c r="C22">
        <v>1488.99</v>
      </c>
      <c r="D22" t="s">
        <v>82</v>
      </c>
      <c r="E22" t="s">
        <v>8</v>
      </c>
      <c r="F22">
        <v>20.527065277099609</v>
      </c>
      <c r="G22">
        <v>1.051137716087047</v>
      </c>
      <c r="H22">
        <v>20.305054855346679</v>
      </c>
      <c r="I22">
        <v>0.64867596850163922</v>
      </c>
      <c r="J22">
        <v>20.602224349975589</v>
      </c>
      <c r="K22">
        <v>0.8140144024630358</v>
      </c>
      <c r="L22" s="3">
        <v>-0.2220104217529304</v>
      </c>
      <c r="M22" s="3">
        <v>7.5159072875980115E-2</v>
      </c>
      <c r="N22" s="3">
        <v>0.29716949462891051</v>
      </c>
      <c r="P22" s="4"/>
      <c r="Q22" s="4"/>
      <c r="R22" s="4"/>
    </row>
    <row r="23" spans="1:18" x14ac:dyDescent="0.25">
      <c r="A23" t="s">
        <v>86</v>
      </c>
      <c r="B23" t="s">
        <v>86</v>
      </c>
      <c r="C23">
        <v>1707.94</v>
      </c>
      <c r="D23" t="s">
        <v>87</v>
      </c>
      <c r="E23" t="s">
        <v>8</v>
      </c>
      <c r="F23">
        <v>19.52703857421875</v>
      </c>
      <c r="G23">
        <v>1.1350328197177231</v>
      </c>
      <c r="H23">
        <v>19.396188163757319</v>
      </c>
      <c r="I23">
        <v>0.7020388118894253</v>
      </c>
      <c r="J23">
        <v>19.794798278808589</v>
      </c>
      <c r="K23">
        <v>0.88582325639005211</v>
      </c>
      <c r="L23" s="3">
        <v>-0.13085041046143076</v>
      </c>
      <c r="M23" s="3">
        <v>0.26775970458983878</v>
      </c>
      <c r="N23" s="3">
        <v>0.39861011505126953</v>
      </c>
      <c r="P23" s="4"/>
      <c r="Q23" s="4"/>
      <c r="R23" s="4"/>
    </row>
    <row r="24" spans="1:18" x14ac:dyDescent="0.25">
      <c r="A24" t="s">
        <v>212</v>
      </c>
      <c r="B24" t="s">
        <v>212</v>
      </c>
      <c r="C24">
        <v>1603.54</v>
      </c>
      <c r="D24" t="s">
        <v>213</v>
      </c>
      <c r="E24" t="s">
        <v>8</v>
      </c>
      <c r="F24">
        <v>20.323243331909179</v>
      </c>
      <c r="G24">
        <v>1.1148323265022679</v>
      </c>
      <c r="H24">
        <v>20.146363639831542</v>
      </c>
      <c r="I24">
        <v>0.66688670791347904</v>
      </c>
      <c r="J24">
        <v>20.562321472167969</v>
      </c>
      <c r="K24">
        <v>0.87928791541536166</v>
      </c>
      <c r="L24" s="3">
        <v>-0.17687969207763743</v>
      </c>
      <c r="M24" s="3">
        <v>0.23907814025879048</v>
      </c>
      <c r="N24" s="3">
        <v>0.41595783233642791</v>
      </c>
      <c r="P24" s="4"/>
      <c r="Q24" s="4"/>
      <c r="R24" s="4"/>
    </row>
    <row r="25" spans="1:18" x14ac:dyDescent="0.25">
      <c r="A25" t="s">
        <v>99</v>
      </c>
      <c r="B25" t="s">
        <v>99</v>
      </c>
      <c r="C25">
        <v>2000</v>
      </c>
      <c r="D25" t="s">
        <v>100</v>
      </c>
      <c r="E25" t="s">
        <v>8</v>
      </c>
      <c r="F25">
        <v>18.017721652984619</v>
      </c>
      <c r="G25">
        <v>1.214607402777214</v>
      </c>
      <c r="H25">
        <v>17.632619857788089</v>
      </c>
      <c r="I25">
        <v>0.65446025924237139</v>
      </c>
      <c r="J25">
        <v>18.1383960723877</v>
      </c>
      <c r="K25">
        <v>0.84160601209139418</v>
      </c>
      <c r="L25" s="3">
        <v>-0.38510179519652965</v>
      </c>
      <c r="M25" s="3">
        <v>0.12067441940308044</v>
      </c>
      <c r="N25" s="3">
        <v>0.50577621459961009</v>
      </c>
      <c r="P25" s="4"/>
      <c r="Q25" s="4"/>
      <c r="R25" s="4"/>
    </row>
    <row r="26" spans="1:18" x14ac:dyDescent="0.25">
      <c r="A26" t="s">
        <v>101</v>
      </c>
      <c r="B26" t="s">
        <v>102</v>
      </c>
      <c r="C26">
        <v>2153.63</v>
      </c>
      <c r="D26" t="s">
        <v>103</v>
      </c>
      <c r="E26" t="s">
        <v>8</v>
      </c>
      <c r="F26">
        <v>17.380995178222658</v>
      </c>
      <c r="G26">
        <v>1.2206039777041631</v>
      </c>
      <c r="H26">
        <v>17.126657390594481</v>
      </c>
      <c r="I26">
        <v>0.68577932282892362</v>
      </c>
      <c r="J26">
        <v>17.620328330993651</v>
      </c>
      <c r="K26">
        <v>0.86706212082903178</v>
      </c>
      <c r="L26" s="3">
        <v>-0.25433778762817738</v>
      </c>
      <c r="M26" s="3">
        <v>0.23933315277099254</v>
      </c>
      <c r="N26" s="3">
        <v>0.49367094039916992</v>
      </c>
      <c r="P26" s="4"/>
      <c r="Q26" s="4"/>
      <c r="R26" s="4"/>
    </row>
    <row r="27" spans="1:18" x14ac:dyDescent="0.25">
      <c r="A27" t="s">
        <v>69</v>
      </c>
      <c r="B27" t="s">
        <v>70</v>
      </c>
      <c r="C27">
        <v>1126.31</v>
      </c>
      <c r="D27" t="s">
        <v>71</v>
      </c>
      <c r="E27" t="s">
        <v>8</v>
      </c>
      <c r="F27" s="2">
        <v>22.36317</v>
      </c>
      <c r="G27" s="2">
        <v>1.03857</v>
      </c>
      <c r="H27">
        <v>22.29387016296387</v>
      </c>
      <c r="I27">
        <v>0.60661735425414454</v>
      </c>
      <c r="J27" s="2">
        <v>22.527850000000001</v>
      </c>
      <c r="K27" s="2">
        <v>0.85655930000000002</v>
      </c>
      <c r="L27" s="3">
        <v>-6.9299837036130185E-2</v>
      </c>
      <c r="M27" s="3">
        <v>0.1646800000000006</v>
      </c>
      <c r="N27" s="3">
        <v>0.23397983703613079</v>
      </c>
      <c r="P27" s="4"/>
      <c r="Q27" s="4"/>
      <c r="R27" s="4"/>
    </row>
    <row r="28" spans="1:18" x14ac:dyDescent="0.25">
      <c r="A28" t="s">
        <v>97</v>
      </c>
      <c r="B28" t="s">
        <v>97</v>
      </c>
      <c r="C28">
        <v>1208.42</v>
      </c>
      <c r="D28" t="s">
        <v>98</v>
      </c>
      <c r="E28" t="s">
        <v>8</v>
      </c>
      <c r="F28">
        <v>22.03020095825195</v>
      </c>
      <c r="G28">
        <v>1.064474291829403</v>
      </c>
      <c r="H28">
        <v>21.917928504943848</v>
      </c>
      <c r="I28">
        <v>0.60184693638604148</v>
      </c>
      <c r="J28">
        <v>22.246127128601071</v>
      </c>
      <c r="K28">
        <v>0.80616639258318235</v>
      </c>
      <c r="L28" s="3">
        <v>-0.11227245330810121</v>
      </c>
      <c r="M28" s="3">
        <v>0.21592617034912109</v>
      </c>
      <c r="N28" s="3">
        <v>0.3281986236572223</v>
      </c>
      <c r="P28" s="4"/>
      <c r="Q28" s="4"/>
      <c r="R28" s="4"/>
    </row>
    <row r="29" spans="1:18" x14ac:dyDescent="0.25">
      <c r="A29" t="s">
        <v>78</v>
      </c>
      <c r="B29" t="s">
        <v>78</v>
      </c>
      <c r="C29">
        <v>1650.41</v>
      </c>
      <c r="D29" t="s">
        <v>79</v>
      </c>
      <c r="E29" t="s">
        <v>8</v>
      </c>
      <c r="F29">
        <v>20.548838996887209</v>
      </c>
      <c r="G29">
        <v>1.221580937948785</v>
      </c>
      <c r="H29">
        <v>20.60623378753662</v>
      </c>
      <c r="I29">
        <v>0.77507392986185142</v>
      </c>
      <c r="J29">
        <v>20.904421997070308</v>
      </c>
      <c r="K29">
        <v>0.99276989027142626</v>
      </c>
      <c r="L29" s="3">
        <v>5.739479064941122E-2</v>
      </c>
      <c r="M29" s="3">
        <v>0.35558300018309907</v>
      </c>
      <c r="N29" s="3">
        <v>0.29818820953368785</v>
      </c>
      <c r="P29" s="4"/>
      <c r="Q29" s="4"/>
      <c r="R29" s="4"/>
    </row>
    <row r="30" spans="1:18" x14ac:dyDescent="0.25">
      <c r="A30" t="s">
        <v>120</v>
      </c>
      <c r="B30" t="s">
        <v>120</v>
      </c>
      <c r="C30">
        <v>1153.6300000000001</v>
      </c>
      <c r="D30" t="s">
        <v>121</v>
      </c>
      <c r="E30" t="s">
        <v>8</v>
      </c>
      <c r="F30">
        <v>23.857143974304201</v>
      </c>
      <c r="G30">
        <v>1.0744163871986201</v>
      </c>
      <c r="H30">
        <v>23.81473789215088</v>
      </c>
      <c r="I30">
        <v>0.56925404754891618</v>
      </c>
      <c r="J30">
        <v>24.035642623901371</v>
      </c>
      <c r="K30">
        <v>0.88810375854436574</v>
      </c>
      <c r="L30" s="3">
        <v>-4.2406082153320313E-2</v>
      </c>
      <c r="M30" s="3">
        <v>0.1784986495971701</v>
      </c>
      <c r="N30" s="3">
        <v>0.22090473175049041</v>
      </c>
      <c r="P30" s="4"/>
      <c r="Q30" s="4"/>
      <c r="R30" s="4"/>
    </row>
    <row r="31" spans="1:18" x14ac:dyDescent="0.25">
      <c r="A31" t="s">
        <v>76</v>
      </c>
      <c r="B31" t="s">
        <v>76</v>
      </c>
      <c r="C31">
        <v>2252.38</v>
      </c>
      <c r="D31" t="s">
        <v>77</v>
      </c>
      <c r="E31" t="s">
        <v>8</v>
      </c>
      <c r="F31">
        <v>16.77417259216309</v>
      </c>
      <c r="G31">
        <v>1.2450834904469581</v>
      </c>
      <c r="H31">
        <v>16.654024124145511</v>
      </c>
      <c r="I31">
        <v>0.72483365454310822</v>
      </c>
      <c r="J31">
        <v>17.165619564056399</v>
      </c>
      <c r="K31">
        <v>0.9361196892328475</v>
      </c>
      <c r="L31" s="3">
        <v>-0.12014846801757884</v>
      </c>
      <c r="M31" s="3">
        <v>0.39144697189330913</v>
      </c>
      <c r="N31" s="3">
        <v>0.51159543991088796</v>
      </c>
      <c r="P31" s="4"/>
      <c r="Q31" s="4"/>
      <c r="R31" s="4"/>
    </row>
    <row r="32" spans="1:18" x14ac:dyDescent="0.25">
      <c r="A32" t="s">
        <v>95</v>
      </c>
      <c r="B32" t="s">
        <v>95</v>
      </c>
      <c r="C32">
        <v>2037.89</v>
      </c>
      <c r="D32" t="s">
        <v>96</v>
      </c>
      <c r="E32" t="s">
        <v>8</v>
      </c>
      <c r="F32">
        <v>18.134103202819819</v>
      </c>
      <c r="G32">
        <v>1.2510279053140669</v>
      </c>
      <c r="H32">
        <v>17.847043991088871</v>
      </c>
      <c r="I32">
        <v>0.66592552662720284</v>
      </c>
      <c r="J32">
        <v>18.463712692260739</v>
      </c>
      <c r="K32">
        <v>0.88837939589791226</v>
      </c>
      <c r="L32" s="3">
        <v>-0.2870592117309485</v>
      </c>
      <c r="M32" s="3">
        <v>0.32960948944091939</v>
      </c>
      <c r="N32" s="3">
        <v>0.61666870117186789</v>
      </c>
      <c r="P32" s="4"/>
      <c r="Q32" s="4"/>
      <c r="R32" s="4"/>
    </row>
    <row r="33" spans="1:18" x14ac:dyDescent="0.25">
      <c r="A33" t="s">
        <v>72</v>
      </c>
      <c r="B33" t="s">
        <v>72</v>
      </c>
      <c r="C33">
        <v>1314.66</v>
      </c>
      <c r="D33" t="s">
        <v>73</v>
      </c>
      <c r="E33" t="s">
        <v>8</v>
      </c>
      <c r="F33">
        <v>22.639268302917479</v>
      </c>
      <c r="G33">
        <v>1.0297052094998911</v>
      </c>
      <c r="H33">
        <v>22.67106552124023</v>
      </c>
      <c r="I33">
        <v>0.7719341096689647</v>
      </c>
      <c r="J33">
        <v>23.04923686981201</v>
      </c>
      <c r="K33">
        <v>1.008413017665714</v>
      </c>
      <c r="L33" s="3">
        <v>3.1797218322751064E-2</v>
      </c>
      <c r="M33" s="3">
        <v>0.40996856689453054</v>
      </c>
      <c r="N33" s="3">
        <v>0.37817134857177948</v>
      </c>
      <c r="P33" s="4"/>
      <c r="Q33" s="4"/>
      <c r="R33" s="4"/>
    </row>
    <row r="34" spans="1:18" x14ac:dyDescent="0.25">
      <c r="A34" t="s">
        <v>66</v>
      </c>
      <c r="B34" t="s">
        <v>67</v>
      </c>
      <c r="C34">
        <v>1192.58</v>
      </c>
      <c r="D34" t="s">
        <v>68</v>
      </c>
      <c r="E34" t="s">
        <v>8</v>
      </c>
      <c r="F34">
        <v>22.991486358642579</v>
      </c>
      <c r="G34">
        <v>1.077294098276451</v>
      </c>
      <c r="H34">
        <v>22.93226070404053</v>
      </c>
      <c r="I34">
        <v>0.61273859503510653</v>
      </c>
      <c r="J34">
        <v>23.30710754394531</v>
      </c>
      <c r="K34">
        <v>0.93850198533697116</v>
      </c>
      <c r="L34" s="3">
        <v>-5.922565460204865E-2</v>
      </c>
      <c r="M34" s="3">
        <v>0.31562118530273153</v>
      </c>
      <c r="N34" s="3">
        <v>0.37484683990478018</v>
      </c>
      <c r="P34" s="4"/>
      <c r="Q34" s="4"/>
      <c r="R34" s="4"/>
    </row>
    <row r="35" spans="1:18" x14ac:dyDescent="0.25">
      <c r="A35" t="s">
        <v>93</v>
      </c>
      <c r="B35" t="s">
        <v>93</v>
      </c>
      <c r="C35">
        <v>1879.29</v>
      </c>
      <c r="D35" t="s">
        <v>94</v>
      </c>
      <c r="E35" t="s">
        <v>8</v>
      </c>
      <c r="F35">
        <v>19.40152378082275</v>
      </c>
      <c r="G35">
        <v>1.1800167794950309</v>
      </c>
      <c r="H35">
        <v>19.029110908508301</v>
      </c>
      <c r="I35">
        <v>0.68988803553236189</v>
      </c>
      <c r="J35">
        <v>19.57480964660645</v>
      </c>
      <c r="K35">
        <v>0.85185438906468602</v>
      </c>
      <c r="L35" s="3">
        <v>-0.37241287231444886</v>
      </c>
      <c r="M35" s="3">
        <v>0.17328586578370064</v>
      </c>
      <c r="N35" s="3">
        <v>0.54569873809814951</v>
      </c>
      <c r="P35" s="4"/>
      <c r="Q35" s="4"/>
      <c r="R35" s="4"/>
    </row>
    <row r="36" spans="1:18" x14ac:dyDescent="0.25">
      <c r="A36" t="s">
        <v>74</v>
      </c>
      <c r="B36" t="s">
        <v>74</v>
      </c>
      <c r="C36">
        <v>1437.52</v>
      </c>
      <c r="D36" t="s">
        <v>75</v>
      </c>
      <c r="E36" t="s">
        <v>8</v>
      </c>
      <c r="F36">
        <v>22.23711376190186</v>
      </c>
      <c r="G36">
        <v>1.0781177078790929</v>
      </c>
      <c r="H36">
        <v>22.037389183044429</v>
      </c>
      <c r="I36">
        <v>0.70494862097779631</v>
      </c>
      <c r="J36">
        <v>22.503979110717768</v>
      </c>
      <c r="K36">
        <v>0.90025616105388639</v>
      </c>
      <c r="L36" s="3">
        <v>-0.19972457885743111</v>
      </c>
      <c r="M36" s="3">
        <v>0.26686534881590873</v>
      </c>
      <c r="N36" s="3">
        <v>0.46658992767333984</v>
      </c>
      <c r="P36" s="4"/>
      <c r="Q36" s="4"/>
      <c r="R36" s="4"/>
    </row>
    <row r="37" spans="1:18" x14ac:dyDescent="0.25">
      <c r="A37" t="s">
        <v>117</v>
      </c>
      <c r="B37" t="s">
        <v>118</v>
      </c>
      <c r="C37">
        <v>930.53</v>
      </c>
      <c r="D37" t="s">
        <v>119</v>
      </c>
      <c r="E37" t="s">
        <v>8</v>
      </c>
      <c r="F37">
        <v>23.431648254394531</v>
      </c>
      <c r="G37">
        <v>1.0414417577764179</v>
      </c>
      <c r="H37">
        <v>23.47728252410889</v>
      </c>
      <c r="I37">
        <v>0.70532007528515206</v>
      </c>
      <c r="J37">
        <v>23.671008300781249</v>
      </c>
      <c r="K37">
        <v>0.91889027789951017</v>
      </c>
      <c r="L37" s="3">
        <v>4.5634269714359021E-2</v>
      </c>
      <c r="M37" s="3">
        <v>0.23936004638671804</v>
      </c>
      <c r="N37" s="3">
        <v>0.19372577667235902</v>
      </c>
      <c r="P37" s="4"/>
      <c r="Q37" s="4"/>
      <c r="R37" s="4"/>
    </row>
    <row r="38" spans="1:18" x14ac:dyDescent="0.25">
      <c r="A38" t="s">
        <v>83</v>
      </c>
      <c r="B38" t="s">
        <v>84</v>
      </c>
      <c r="C38">
        <v>1800.05</v>
      </c>
      <c r="D38" t="s">
        <v>85</v>
      </c>
      <c r="E38" t="s">
        <v>8</v>
      </c>
      <c r="F38">
        <v>19.237506103515621</v>
      </c>
      <c r="G38">
        <v>1.1410025444242939</v>
      </c>
      <c r="H38">
        <v>19.07299270629883</v>
      </c>
      <c r="I38">
        <v>0.70810480023553712</v>
      </c>
      <c r="J38">
        <v>19.468182563781738</v>
      </c>
      <c r="K38">
        <v>0.89113022774413386</v>
      </c>
      <c r="L38" s="3">
        <v>-0.16451339721679048</v>
      </c>
      <c r="M38" s="3">
        <v>0.23067646026611754</v>
      </c>
      <c r="N38" s="3">
        <v>0.39518985748290802</v>
      </c>
      <c r="P38" s="4"/>
      <c r="Q38" s="4"/>
      <c r="R38" s="4"/>
    </row>
    <row r="39" spans="1:18" x14ac:dyDescent="0.25">
      <c r="A39" t="s">
        <v>58</v>
      </c>
      <c r="B39" t="s">
        <v>58</v>
      </c>
      <c r="C39">
        <v>928.38</v>
      </c>
      <c r="D39" t="s">
        <v>59</v>
      </c>
      <c r="E39" t="s">
        <v>8</v>
      </c>
      <c r="F39">
        <v>23.33961639404297</v>
      </c>
      <c r="G39">
        <v>1.055412334294102</v>
      </c>
      <c r="H39">
        <v>23.371606063842769</v>
      </c>
      <c r="I39">
        <v>0.66565852888600208</v>
      </c>
      <c r="J39">
        <v>23.6140905380249</v>
      </c>
      <c r="K39">
        <v>0.89120478086505928</v>
      </c>
      <c r="L39" s="3">
        <v>3.1989669799799003E-2</v>
      </c>
      <c r="M39" s="3">
        <v>0.27447414398193004</v>
      </c>
      <c r="N39" s="3">
        <v>0.24248447418213104</v>
      </c>
      <c r="P39" s="4"/>
      <c r="Q39" s="4"/>
      <c r="R39" s="4"/>
    </row>
    <row r="40" spans="1:18" x14ac:dyDescent="0.25">
      <c r="A40" t="s">
        <v>107</v>
      </c>
      <c r="B40" t="s">
        <v>108</v>
      </c>
      <c r="C40">
        <v>2035.69</v>
      </c>
      <c r="D40" t="s">
        <v>109</v>
      </c>
      <c r="E40" t="s">
        <v>8</v>
      </c>
      <c r="F40">
        <v>18.3143027305603</v>
      </c>
      <c r="G40">
        <v>1.2244147302422721</v>
      </c>
      <c r="H40">
        <v>18.194434356689449</v>
      </c>
      <c r="I40">
        <v>0.68533634322357961</v>
      </c>
      <c r="J40">
        <v>18.612173461914061</v>
      </c>
      <c r="K40">
        <v>0.89199248804364217</v>
      </c>
      <c r="L40" s="3">
        <v>-0.11986837387085103</v>
      </c>
      <c r="M40" s="3">
        <v>0.29787073135376119</v>
      </c>
      <c r="N40" s="3">
        <v>0.41773910522461222</v>
      </c>
      <c r="P40" s="4"/>
      <c r="Q40" s="4"/>
      <c r="R40" s="4"/>
    </row>
    <row r="41" spans="1:18" x14ac:dyDescent="0.25">
      <c r="A41" t="s">
        <v>110</v>
      </c>
      <c r="B41" t="s">
        <v>110</v>
      </c>
      <c r="C41">
        <v>1843.03</v>
      </c>
      <c r="D41" t="s">
        <v>111</v>
      </c>
      <c r="E41" t="s">
        <v>8</v>
      </c>
      <c r="F41">
        <v>19.916874885559078</v>
      </c>
      <c r="G41">
        <v>1.1792593317233431</v>
      </c>
      <c r="H41">
        <v>19.5448413848877</v>
      </c>
      <c r="I41">
        <v>0.68218383422810003</v>
      </c>
      <c r="J41">
        <v>20.107139968872069</v>
      </c>
      <c r="K41">
        <v>0.82044369165491626</v>
      </c>
      <c r="L41" s="3">
        <v>-0.37203350067137819</v>
      </c>
      <c r="M41" s="3">
        <v>0.19026508331299041</v>
      </c>
      <c r="N41" s="3">
        <v>0.56229858398436861</v>
      </c>
      <c r="P41" s="4"/>
      <c r="Q41" s="4"/>
      <c r="R41" s="4"/>
    </row>
    <row r="42" spans="1:18" x14ac:dyDescent="0.25">
      <c r="A42" t="s">
        <v>115</v>
      </c>
      <c r="B42" t="s">
        <v>115</v>
      </c>
      <c r="C42">
        <v>1663.09</v>
      </c>
      <c r="D42" t="s">
        <v>116</v>
      </c>
      <c r="E42" t="s">
        <v>8</v>
      </c>
      <c r="F42">
        <v>20.10401973724365</v>
      </c>
      <c r="G42">
        <v>1.133295381264706</v>
      </c>
      <c r="H42">
        <v>19.935819053649901</v>
      </c>
      <c r="I42">
        <v>0.67845688409095739</v>
      </c>
      <c r="J42">
        <v>20.47341003417969</v>
      </c>
      <c r="K42">
        <v>0.8742475040653207</v>
      </c>
      <c r="L42" s="3">
        <v>-0.16820068359374929</v>
      </c>
      <c r="M42" s="3">
        <v>0.36939029693603942</v>
      </c>
      <c r="N42" s="3">
        <v>0.53759098052978871</v>
      </c>
      <c r="P42" s="4"/>
      <c r="Q42" s="4"/>
      <c r="R42" s="4"/>
    </row>
    <row r="43" spans="1:18" x14ac:dyDescent="0.25">
      <c r="A43" t="s">
        <v>5</v>
      </c>
      <c r="B43" t="s">
        <v>6</v>
      </c>
      <c r="C43">
        <v>1572.11</v>
      </c>
      <c r="D43" t="s">
        <v>7</v>
      </c>
      <c r="E43" t="s">
        <v>8</v>
      </c>
      <c r="F43">
        <v>20.323088073730471</v>
      </c>
      <c r="G43">
        <v>1.0854756261616241</v>
      </c>
      <c r="H43">
        <v>20.168246078491212</v>
      </c>
      <c r="I43">
        <v>0.57862040516921665</v>
      </c>
      <c r="J43">
        <v>20.612859153747561</v>
      </c>
      <c r="K43">
        <v>0.84431447925377634</v>
      </c>
      <c r="L43" s="3">
        <v>-0.15484199523925923</v>
      </c>
      <c r="M43" s="3">
        <v>0.28977108001708984</v>
      </c>
      <c r="N43" s="3">
        <v>0.44461307525634908</v>
      </c>
      <c r="P43" s="4"/>
      <c r="Q43" s="4"/>
      <c r="R43" s="4"/>
    </row>
    <row r="44" spans="1:18" x14ac:dyDescent="0.25">
      <c r="A44" t="s">
        <v>60</v>
      </c>
      <c r="B44" t="s">
        <v>61</v>
      </c>
      <c r="C44">
        <v>1800.24</v>
      </c>
      <c r="D44" t="s">
        <v>62</v>
      </c>
      <c r="E44" t="s">
        <v>8</v>
      </c>
      <c r="F44">
        <v>19.763293457031249</v>
      </c>
      <c r="G44">
        <v>1.1061411101476419</v>
      </c>
      <c r="H44">
        <v>19.491469573974609</v>
      </c>
      <c r="I44">
        <v>0.64416234265369576</v>
      </c>
      <c r="J44">
        <v>20.114093017578121</v>
      </c>
      <c r="K44">
        <v>0.9168857267999686</v>
      </c>
      <c r="L44" s="3">
        <v>-0.27182388305664063</v>
      </c>
      <c r="M44" s="3">
        <v>0.35079956054687145</v>
      </c>
      <c r="N44" s="3">
        <v>0.62262344360351207</v>
      </c>
      <c r="P44" s="4"/>
      <c r="Q44" s="4"/>
      <c r="R44" s="4"/>
    </row>
    <row r="45" spans="1:18" x14ac:dyDescent="0.25">
      <c r="A45" t="s">
        <v>88</v>
      </c>
      <c r="B45" t="s">
        <v>89</v>
      </c>
      <c r="C45">
        <v>1416.29</v>
      </c>
      <c r="D45" t="s">
        <v>90</v>
      </c>
      <c r="E45" t="s">
        <v>8</v>
      </c>
      <c r="F45">
        <v>21.47799472808838</v>
      </c>
      <c r="G45">
        <v>1.187722419319174</v>
      </c>
      <c r="H45">
        <v>21.235833930969239</v>
      </c>
      <c r="I45">
        <v>0.66811435329912461</v>
      </c>
      <c r="J45">
        <v>21.687843513488769</v>
      </c>
      <c r="K45">
        <v>0.86588856351330812</v>
      </c>
      <c r="L45" s="3">
        <v>-0.24216079711914063</v>
      </c>
      <c r="M45" s="3">
        <v>0.2098487854003892</v>
      </c>
      <c r="N45" s="3">
        <v>0.45200958251952983</v>
      </c>
      <c r="P45" s="4"/>
      <c r="Q45" s="4"/>
      <c r="R45" s="4"/>
    </row>
    <row r="46" spans="1:18" x14ac:dyDescent="0.25">
      <c r="A46" t="s">
        <v>91</v>
      </c>
      <c r="B46" t="s">
        <v>91</v>
      </c>
      <c r="C46">
        <v>1696.99</v>
      </c>
      <c r="D46" t="s">
        <v>92</v>
      </c>
      <c r="E46" t="s">
        <v>8</v>
      </c>
      <c r="F46">
        <v>20.05632038116455</v>
      </c>
      <c r="G46">
        <v>1.2109090738155159</v>
      </c>
      <c r="H46">
        <v>19.73874835968018</v>
      </c>
      <c r="I46">
        <v>0.67579975551943605</v>
      </c>
      <c r="J46">
        <v>20.27046337127685</v>
      </c>
      <c r="K46">
        <v>0.86273488626362116</v>
      </c>
      <c r="L46" s="3">
        <v>-0.31757202148437003</v>
      </c>
      <c r="M46" s="3">
        <v>0.21414299011230042</v>
      </c>
      <c r="N46" s="3">
        <v>0.53171501159667045</v>
      </c>
      <c r="P46" s="4"/>
      <c r="Q46" s="4"/>
      <c r="R46" s="4"/>
    </row>
    <row r="47" spans="1:18" x14ac:dyDescent="0.25">
      <c r="A47" t="s">
        <v>125</v>
      </c>
      <c r="B47" t="s">
        <v>125</v>
      </c>
      <c r="C47">
        <v>1252.92</v>
      </c>
      <c r="D47" t="s">
        <v>126</v>
      </c>
      <c r="E47" t="s">
        <v>8</v>
      </c>
      <c r="F47">
        <v>23.17828903198242</v>
      </c>
      <c r="G47">
        <v>1.12266441805781</v>
      </c>
      <c r="H47">
        <v>23.000219917297368</v>
      </c>
      <c r="I47">
        <v>0.52453387452327016</v>
      </c>
      <c r="J47">
        <v>23.51840419769287</v>
      </c>
      <c r="K47">
        <v>0.9450333010184615</v>
      </c>
      <c r="L47" s="3">
        <v>-0.17806911468505149</v>
      </c>
      <c r="M47" s="3">
        <v>0.34011516571045064</v>
      </c>
      <c r="N47" s="3">
        <v>0.51818428039550213</v>
      </c>
      <c r="P47" s="4"/>
      <c r="Q47" s="4"/>
      <c r="R47" s="4"/>
    </row>
    <row r="48" spans="1:18" x14ac:dyDescent="0.25">
      <c r="A48" t="s">
        <v>63</v>
      </c>
      <c r="B48" t="s">
        <v>64</v>
      </c>
      <c r="C48">
        <v>1433.39</v>
      </c>
      <c r="D48" t="s">
        <v>65</v>
      </c>
      <c r="E48" t="s">
        <v>8</v>
      </c>
      <c r="F48">
        <v>21.316323661804201</v>
      </c>
      <c r="G48">
        <v>1.1014293438529761</v>
      </c>
      <c r="H48">
        <v>21.248321533203129</v>
      </c>
      <c r="I48">
        <v>0.60260631387742658</v>
      </c>
      <c r="J48">
        <v>21.66128597259522</v>
      </c>
      <c r="K48">
        <v>0.86996325553050857</v>
      </c>
      <c r="L48" s="3">
        <v>-6.8002128601072798E-2</v>
      </c>
      <c r="M48" s="3">
        <v>0.34496231079101847</v>
      </c>
      <c r="N48" s="3">
        <v>0.41296443939209126</v>
      </c>
      <c r="P48" s="4"/>
      <c r="Q48" s="4"/>
      <c r="R48" s="4"/>
    </row>
    <row r="49" spans="1:18" x14ac:dyDescent="0.25">
      <c r="A49" t="s">
        <v>9</v>
      </c>
      <c r="B49" t="s">
        <v>10</v>
      </c>
      <c r="C49">
        <v>1333.43</v>
      </c>
      <c r="D49" t="s">
        <v>11</v>
      </c>
      <c r="E49" t="s">
        <v>8</v>
      </c>
      <c r="F49">
        <v>22.57726516723633</v>
      </c>
      <c r="G49">
        <v>1.125542585300735</v>
      </c>
      <c r="H49">
        <v>22.573129653930661</v>
      </c>
      <c r="I49">
        <v>0.65323978277360417</v>
      </c>
      <c r="J49">
        <v>22.877912521362308</v>
      </c>
      <c r="K49">
        <v>0.86743905115325504</v>
      </c>
      <c r="L49" s="3">
        <v>-4.1355133056697468E-3</v>
      </c>
      <c r="M49" s="3">
        <v>0.30064735412597798</v>
      </c>
      <c r="N49" s="3">
        <v>0.30478286743164773</v>
      </c>
      <c r="P49" s="4"/>
      <c r="Q49" s="4"/>
      <c r="R49" s="4"/>
    </row>
    <row r="50" spans="1:18" x14ac:dyDescent="0.25">
      <c r="A50" t="s">
        <v>175</v>
      </c>
      <c r="B50" t="s">
        <v>176</v>
      </c>
      <c r="C50">
        <v>2010.09</v>
      </c>
      <c r="D50" t="s">
        <v>177</v>
      </c>
      <c r="E50" t="s">
        <v>178</v>
      </c>
      <c r="F50">
        <v>17.945409133036929</v>
      </c>
      <c r="G50">
        <v>0.98357617141037945</v>
      </c>
      <c r="H50">
        <v>17.40162645764649</v>
      </c>
      <c r="I50">
        <v>0.47506572677693182</v>
      </c>
      <c r="J50">
        <v>17.75075455183784</v>
      </c>
      <c r="K50">
        <v>1.1093308172016829</v>
      </c>
      <c r="L50" s="3">
        <v>-0.5437826753904389</v>
      </c>
      <c r="M50" s="3">
        <v>-0.19465458119908874</v>
      </c>
      <c r="N50" s="3">
        <v>0.34912809419135016</v>
      </c>
      <c r="P50" s="4"/>
      <c r="Q50" s="4"/>
      <c r="R50" s="4"/>
    </row>
    <row r="51" spans="1:18" x14ac:dyDescent="0.25">
      <c r="A51" t="s">
        <v>203</v>
      </c>
      <c r="B51" t="s">
        <v>204</v>
      </c>
      <c r="C51">
        <v>1114.43</v>
      </c>
      <c r="D51" t="s">
        <v>205</v>
      </c>
      <c r="E51" t="s">
        <v>178</v>
      </c>
      <c r="F51">
        <v>25.808073202768959</v>
      </c>
      <c r="G51">
        <v>0.99741100570858898</v>
      </c>
      <c r="H51">
        <v>25.496161305904391</v>
      </c>
      <c r="I51">
        <v>0.39161825247002879</v>
      </c>
      <c r="J51">
        <v>25.57167057196299</v>
      </c>
      <c r="K51">
        <v>1.0468230847864559</v>
      </c>
      <c r="L51" s="3">
        <v>-0.31191189686456866</v>
      </c>
      <c r="M51" s="3">
        <v>-0.23640263080596924</v>
      </c>
      <c r="N51" s="3">
        <v>7.5509266058599422E-2</v>
      </c>
      <c r="P51" s="4"/>
      <c r="Q51" s="4"/>
      <c r="R51" s="4"/>
    </row>
    <row r="52" spans="1:18" x14ac:dyDescent="0.25">
      <c r="A52" t="s">
        <v>179</v>
      </c>
      <c r="B52" t="s">
        <v>180</v>
      </c>
      <c r="C52">
        <v>1921.92</v>
      </c>
      <c r="D52" t="s">
        <v>181</v>
      </c>
      <c r="E52" t="s">
        <v>178</v>
      </c>
      <c r="F52">
        <v>18.95123932162921</v>
      </c>
      <c r="G52">
        <v>0.98249922877763329</v>
      </c>
      <c r="H52">
        <v>18.499121455848218</v>
      </c>
      <c r="I52">
        <v>0.46082109511960512</v>
      </c>
      <c r="J52">
        <v>18.789722335338588</v>
      </c>
      <c r="K52">
        <v>1.0738027558951011</v>
      </c>
      <c r="L52" s="3">
        <v>-0.45211786578099122</v>
      </c>
      <c r="M52" s="3">
        <v>-0.16151698629062139</v>
      </c>
      <c r="N52" s="3">
        <v>0.29060087949036983</v>
      </c>
      <c r="P52" s="4"/>
      <c r="Q52" s="4"/>
      <c r="R52" s="4"/>
    </row>
    <row r="53" spans="1:18" x14ac:dyDescent="0.25">
      <c r="A53" t="s">
        <v>182</v>
      </c>
      <c r="B53" t="s">
        <v>183</v>
      </c>
      <c r="C53">
        <v>1835.75</v>
      </c>
      <c r="D53" t="s">
        <v>184</v>
      </c>
      <c r="E53" t="s">
        <v>178</v>
      </c>
      <c r="F53">
        <v>19.417214890321102</v>
      </c>
      <c r="G53">
        <v>0.95686020290880591</v>
      </c>
      <c r="H53">
        <v>19.01851143538952</v>
      </c>
      <c r="I53">
        <v>0.43823810734053298</v>
      </c>
      <c r="J53">
        <v>19.249206927418712</v>
      </c>
      <c r="K53">
        <v>1.0936241451426261</v>
      </c>
      <c r="L53" s="3">
        <v>-0.39870345493158155</v>
      </c>
      <c r="M53" s="3">
        <v>-0.16800796290239006</v>
      </c>
      <c r="N53" s="3">
        <v>0.23069549202919148</v>
      </c>
      <c r="P53" s="4"/>
      <c r="Q53" s="4"/>
      <c r="R53" s="4"/>
    </row>
    <row r="54" spans="1:18" x14ac:dyDescent="0.25">
      <c r="A54" t="s">
        <v>185</v>
      </c>
      <c r="B54" t="s">
        <v>186</v>
      </c>
      <c r="C54">
        <v>1713.18</v>
      </c>
      <c r="D54" t="s">
        <v>187</v>
      </c>
      <c r="E54" t="s">
        <v>178</v>
      </c>
      <c r="F54">
        <v>19.75708140532176</v>
      </c>
      <c r="G54">
        <v>0.93830601244302347</v>
      </c>
      <c r="H54">
        <v>19.358739267786341</v>
      </c>
      <c r="I54">
        <v>0.44375023457424101</v>
      </c>
      <c r="J54">
        <v>19.58143898248672</v>
      </c>
      <c r="K54">
        <v>1.075883580835759</v>
      </c>
      <c r="L54" s="3">
        <v>-0.39834213753541903</v>
      </c>
      <c r="M54" s="3">
        <v>-0.17564242283503972</v>
      </c>
      <c r="N54" s="3">
        <v>0.2226997147003793</v>
      </c>
      <c r="P54" s="4"/>
      <c r="Q54" s="4"/>
      <c r="R54" s="4"/>
    </row>
    <row r="55" spans="1:18" x14ac:dyDescent="0.25">
      <c r="A55" t="s">
        <v>188</v>
      </c>
      <c r="B55" t="s">
        <v>189</v>
      </c>
      <c r="C55">
        <v>1614.48</v>
      </c>
      <c r="D55" t="s">
        <v>190</v>
      </c>
      <c r="E55" t="s">
        <v>178</v>
      </c>
      <c r="F55">
        <v>20.399956138928729</v>
      </c>
      <c r="G55">
        <v>0.92855877571011491</v>
      </c>
      <c r="H55">
        <v>20.016706067323689</v>
      </c>
      <c r="I55">
        <v>0.45299253126757361</v>
      </c>
      <c r="J55">
        <v>20.241995217402771</v>
      </c>
      <c r="K55">
        <v>1.0205011041486931</v>
      </c>
      <c r="L55" s="3">
        <v>-0.38325007160504043</v>
      </c>
      <c r="M55" s="3">
        <v>-0.15796092152595875</v>
      </c>
      <c r="N55" s="3">
        <v>0.22528915007908168</v>
      </c>
      <c r="P55" s="4"/>
      <c r="Q55" s="4"/>
      <c r="R55" s="4"/>
    </row>
    <row r="56" spans="1:18" x14ac:dyDescent="0.25">
      <c r="A56" t="s">
        <v>191</v>
      </c>
      <c r="B56" t="s">
        <v>192</v>
      </c>
      <c r="C56">
        <v>1514.56</v>
      </c>
      <c r="D56" t="s">
        <v>193</v>
      </c>
      <c r="E56" t="s">
        <v>178</v>
      </c>
      <c r="F56">
        <v>21.17732779582342</v>
      </c>
      <c r="G56">
        <v>0.95118818943714512</v>
      </c>
      <c r="H56">
        <v>20.712409623463952</v>
      </c>
      <c r="I56">
        <v>0.43886100477982631</v>
      </c>
      <c r="J56">
        <v>21.023280829191211</v>
      </c>
      <c r="K56">
        <v>1.0015780870098661</v>
      </c>
      <c r="L56" s="3">
        <v>-0.46491817235946797</v>
      </c>
      <c r="M56" s="3">
        <v>-0.15404696663220818</v>
      </c>
      <c r="N56" s="3">
        <v>0.31087120572725979</v>
      </c>
      <c r="P56" s="4"/>
      <c r="Q56" s="4"/>
      <c r="R56" s="4"/>
    </row>
    <row r="57" spans="1:18" x14ac:dyDescent="0.25">
      <c r="A57" t="s">
        <v>194</v>
      </c>
      <c r="B57" t="s">
        <v>195</v>
      </c>
      <c r="C57">
        <v>1406.92</v>
      </c>
      <c r="D57" t="s">
        <v>196</v>
      </c>
      <c r="E57" t="s">
        <v>178</v>
      </c>
      <c r="F57">
        <v>23.02357651789983</v>
      </c>
      <c r="G57">
        <v>0.98723806970597716</v>
      </c>
      <c r="H57">
        <v>22.646507350603741</v>
      </c>
      <c r="I57">
        <v>0.44009210878598681</v>
      </c>
      <c r="J57">
        <v>22.874774209658309</v>
      </c>
      <c r="K57">
        <v>1.0819657017787909</v>
      </c>
      <c r="L57" s="3">
        <v>-0.37706916729608864</v>
      </c>
      <c r="M57" s="3">
        <v>-0.14880230824152108</v>
      </c>
      <c r="N57" s="3">
        <v>0.22826685905456756</v>
      </c>
      <c r="P57" s="4"/>
      <c r="Q57" s="4"/>
      <c r="R57" s="4"/>
    </row>
    <row r="58" spans="1:18" x14ac:dyDescent="0.25">
      <c r="A58" t="s">
        <v>197</v>
      </c>
      <c r="B58" t="s">
        <v>198</v>
      </c>
      <c r="C58">
        <v>1304</v>
      </c>
      <c r="D58" t="s">
        <v>199</v>
      </c>
      <c r="E58" t="s">
        <v>178</v>
      </c>
      <c r="F58">
        <v>22.8227268576622</v>
      </c>
      <c r="G58">
        <v>0.98919675972484822</v>
      </c>
      <c r="H58">
        <v>22.337991833686829</v>
      </c>
      <c r="I58">
        <v>0.41031514439701922</v>
      </c>
      <c r="J58">
        <v>22.595425303777059</v>
      </c>
      <c r="K58">
        <v>1.004726155186739</v>
      </c>
      <c r="L58" s="3">
        <v>-0.4847350239753716</v>
      </c>
      <c r="M58" s="3">
        <v>-0.22730155388514106</v>
      </c>
      <c r="N58" s="3">
        <v>0.25743347009023054</v>
      </c>
      <c r="P58" s="4"/>
      <c r="Q58" s="4"/>
      <c r="R58" s="4"/>
    </row>
    <row r="59" spans="1:18" x14ac:dyDescent="0.25">
      <c r="A59" t="s">
        <v>200</v>
      </c>
      <c r="B59" t="s">
        <v>201</v>
      </c>
      <c r="C59">
        <v>1205.8800000000001</v>
      </c>
      <c r="D59" t="s">
        <v>202</v>
      </c>
      <c r="E59" t="s">
        <v>178</v>
      </c>
      <c r="F59">
        <v>23.84932363430659</v>
      </c>
      <c r="G59">
        <v>1.059317848203688</v>
      </c>
      <c r="H59">
        <v>23.511148309707639</v>
      </c>
      <c r="I59">
        <v>0.38122858118769049</v>
      </c>
      <c r="J59">
        <v>23.58446285327275</v>
      </c>
      <c r="K59">
        <v>1.0482481572929221</v>
      </c>
      <c r="L59" s="3">
        <v>-0.33817532459895006</v>
      </c>
      <c r="M59" s="3">
        <v>-0.26486078103383903</v>
      </c>
      <c r="N59" s="3">
        <v>7.3314543565111023E-2</v>
      </c>
      <c r="P59" s="4"/>
      <c r="Q59" s="4"/>
      <c r="R59" s="4"/>
    </row>
    <row r="60" spans="1:18" x14ac:dyDescent="0.25">
      <c r="A60" t="s">
        <v>154</v>
      </c>
      <c r="B60" t="s">
        <v>154</v>
      </c>
      <c r="C60">
        <v>1219.31</v>
      </c>
      <c r="D60" t="s">
        <v>155</v>
      </c>
      <c r="E60" t="s">
        <v>130</v>
      </c>
      <c r="F60">
        <v>22.0239593744278</v>
      </c>
      <c r="G60">
        <v>1.0023191310438839</v>
      </c>
      <c r="H60">
        <v>21.571408796310429</v>
      </c>
      <c r="I60">
        <v>0.47306109146587511</v>
      </c>
      <c r="J60">
        <v>21.65242799917857</v>
      </c>
      <c r="K60">
        <v>1.1409943840265979</v>
      </c>
      <c r="L60" s="3">
        <v>-0.45255057811737132</v>
      </c>
      <c r="M60" s="3">
        <v>-0.37153137524922997</v>
      </c>
      <c r="N60" s="3">
        <v>8.1019202868141349E-2</v>
      </c>
      <c r="P60" s="4"/>
      <c r="Q60" s="4"/>
      <c r="R60" s="4"/>
    </row>
    <row r="61" spans="1:18" x14ac:dyDescent="0.25">
      <c r="A61" t="s">
        <v>131</v>
      </c>
      <c r="B61" t="s">
        <v>131</v>
      </c>
      <c r="C61">
        <v>1168.6199999999999</v>
      </c>
      <c r="D61" t="s">
        <v>132</v>
      </c>
      <c r="E61" t="s">
        <v>130</v>
      </c>
      <c r="F61">
        <v>22.431953430175781</v>
      </c>
      <c r="G61">
        <v>1.0052225589752199</v>
      </c>
      <c r="H61">
        <v>22.06378173828125</v>
      </c>
      <c r="I61">
        <v>0.49062907695770258</v>
      </c>
      <c r="J61">
        <v>22.156953811645511</v>
      </c>
      <c r="K61">
        <v>1.1640691757202151</v>
      </c>
      <c r="L61" s="3">
        <v>-0.36817169189453125</v>
      </c>
      <c r="M61" s="3">
        <v>-0.27499961853026988</v>
      </c>
      <c r="N61" s="3">
        <v>9.3172073364261365E-2</v>
      </c>
      <c r="P61" s="4"/>
      <c r="Q61" s="4"/>
      <c r="R61" s="4"/>
    </row>
    <row r="62" spans="1:18" x14ac:dyDescent="0.25">
      <c r="A62" t="s">
        <v>166</v>
      </c>
      <c r="B62" t="s">
        <v>166</v>
      </c>
      <c r="C62">
        <v>1162.44</v>
      </c>
      <c r="D62" t="s">
        <v>167</v>
      </c>
      <c r="E62" t="s">
        <v>130</v>
      </c>
      <c r="F62">
        <v>22.632631301879879</v>
      </c>
      <c r="G62">
        <v>1.03263783454895</v>
      </c>
      <c r="H62">
        <v>22.115034103393558</v>
      </c>
      <c r="I62">
        <v>0.48949527740478521</v>
      </c>
      <c r="J62">
        <v>22.194097518920898</v>
      </c>
      <c r="K62">
        <v>1.130996942520142</v>
      </c>
      <c r="L62" s="3">
        <v>-0.51759719848632102</v>
      </c>
      <c r="M62" s="3">
        <v>-0.43853378295898082</v>
      </c>
      <c r="N62" s="3">
        <v>7.9063415527340197E-2</v>
      </c>
      <c r="P62" s="4"/>
      <c r="Q62" s="4"/>
      <c r="R62" s="4"/>
    </row>
    <row r="63" spans="1:18" x14ac:dyDescent="0.25">
      <c r="A63" t="s">
        <v>127</v>
      </c>
      <c r="B63" t="s">
        <v>128</v>
      </c>
      <c r="C63">
        <v>1066.96</v>
      </c>
      <c r="D63" t="s">
        <v>129</v>
      </c>
      <c r="E63" t="s">
        <v>130</v>
      </c>
      <c r="F63">
        <v>23.38189086516698</v>
      </c>
      <c r="G63">
        <v>0.97977482983790842</v>
      </c>
      <c r="H63">
        <v>23.075818304220839</v>
      </c>
      <c r="I63">
        <v>0.3971548273317107</v>
      </c>
      <c r="J63">
        <v>23.066670159498852</v>
      </c>
      <c r="K63">
        <v>1.1237193522295119</v>
      </c>
      <c r="L63" s="3">
        <v>-0.30607256094614144</v>
      </c>
      <c r="M63" s="3">
        <v>-0.31522070566812843</v>
      </c>
      <c r="N63" s="3">
        <v>-9.1481447219869949E-3</v>
      </c>
      <c r="P63" s="4"/>
      <c r="Q63" s="4"/>
      <c r="R63" s="4"/>
    </row>
    <row r="64" spans="1:18" x14ac:dyDescent="0.25">
      <c r="A64" t="s">
        <v>145</v>
      </c>
      <c r="B64" t="s">
        <v>145</v>
      </c>
      <c r="C64">
        <v>1543.02</v>
      </c>
      <c r="D64" t="s">
        <v>146</v>
      </c>
      <c r="E64" t="s">
        <v>130</v>
      </c>
      <c r="F64">
        <v>21.86835712591807</v>
      </c>
      <c r="G64">
        <v>0.94854555600772827</v>
      </c>
      <c r="H64">
        <v>21.34997662703196</v>
      </c>
      <c r="I64">
        <v>0.50549100797621682</v>
      </c>
      <c r="J64">
        <v>21.507162769635521</v>
      </c>
      <c r="K64">
        <v>1.1197295363516591</v>
      </c>
      <c r="L64" s="3">
        <v>-0.51838049888610982</v>
      </c>
      <c r="M64" s="3">
        <v>-0.36119435628254948</v>
      </c>
      <c r="N64" s="3">
        <v>0.15718614260356034</v>
      </c>
      <c r="P64" s="4"/>
      <c r="Q64" s="4"/>
      <c r="R64" s="4"/>
    </row>
    <row r="65" spans="1:18" x14ac:dyDescent="0.25">
      <c r="A65" t="s">
        <v>135</v>
      </c>
      <c r="B65" t="s">
        <v>135</v>
      </c>
      <c r="C65">
        <v>1447.01</v>
      </c>
      <c r="D65" t="s">
        <v>136</v>
      </c>
      <c r="E65" t="s">
        <v>130</v>
      </c>
      <c r="F65">
        <v>20.82574462890625</v>
      </c>
      <c r="G65">
        <v>0.98219436407089233</v>
      </c>
      <c r="H65">
        <v>20.32160568237305</v>
      </c>
      <c r="I65">
        <v>0.4430994987487793</v>
      </c>
      <c r="J65">
        <v>20.476957321166989</v>
      </c>
      <c r="K65">
        <v>1.0909538269042971</v>
      </c>
      <c r="L65" s="3">
        <v>-0.50413894653319957</v>
      </c>
      <c r="M65" s="3">
        <v>-0.34878730773926137</v>
      </c>
      <c r="N65" s="3">
        <v>0.15535163879393821</v>
      </c>
      <c r="P65" s="4"/>
      <c r="Q65" s="4"/>
      <c r="R65" s="4"/>
    </row>
    <row r="66" spans="1:18" x14ac:dyDescent="0.25">
      <c r="A66" t="s">
        <v>156</v>
      </c>
      <c r="B66" t="s">
        <v>156</v>
      </c>
      <c r="C66">
        <v>1357.41</v>
      </c>
      <c r="D66" t="s">
        <v>157</v>
      </c>
      <c r="E66" t="s">
        <v>130</v>
      </c>
      <c r="F66">
        <v>21.62175178527832</v>
      </c>
      <c r="G66">
        <v>0.97587376832962036</v>
      </c>
      <c r="H66">
        <v>21.096647262573239</v>
      </c>
      <c r="I66">
        <v>0.49509274959564209</v>
      </c>
      <c r="J66">
        <v>21.23587799072266</v>
      </c>
      <c r="K66">
        <v>1.1409842967987061</v>
      </c>
      <c r="L66" s="3">
        <v>-0.52510452270508168</v>
      </c>
      <c r="M66" s="3">
        <v>-0.38587379455566051</v>
      </c>
      <c r="N66" s="3">
        <v>0.13923072814942117</v>
      </c>
      <c r="P66" s="4"/>
      <c r="Q66" s="4"/>
      <c r="R66" s="4"/>
    </row>
    <row r="67" spans="1:18" x14ac:dyDescent="0.25">
      <c r="A67" t="s">
        <v>151</v>
      </c>
      <c r="B67" t="s">
        <v>152</v>
      </c>
      <c r="C67">
        <v>1263.99</v>
      </c>
      <c r="D67" t="s">
        <v>153</v>
      </c>
      <c r="E67" t="s">
        <v>130</v>
      </c>
      <c r="F67">
        <v>23.002558271090191</v>
      </c>
      <c r="G67">
        <v>1.007652945043868</v>
      </c>
      <c r="H67">
        <v>22.56176548798879</v>
      </c>
      <c r="I67">
        <v>0.45123578740373199</v>
      </c>
      <c r="J67">
        <v>22.788375846544898</v>
      </c>
      <c r="K67">
        <v>1.1074227962656009</v>
      </c>
      <c r="L67" s="3">
        <v>-0.44079278310140069</v>
      </c>
      <c r="M67" s="3">
        <v>-0.21418242454529235</v>
      </c>
      <c r="N67" s="3">
        <v>0.22661035855610834</v>
      </c>
      <c r="P67" s="4"/>
      <c r="Q67" s="4"/>
      <c r="R67" s="4"/>
    </row>
    <row r="68" spans="1:18" x14ac:dyDescent="0.25">
      <c r="A68" t="s">
        <v>140</v>
      </c>
      <c r="B68" t="s">
        <v>141</v>
      </c>
      <c r="C68">
        <v>1622.73</v>
      </c>
      <c r="D68" t="s">
        <v>142</v>
      </c>
      <c r="E68" t="s">
        <v>130</v>
      </c>
      <c r="F68">
        <v>20.029790375630061</v>
      </c>
      <c r="G68">
        <v>0.97810719986692163</v>
      </c>
      <c r="H68">
        <v>19.520056925217311</v>
      </c>
      <c r="I68">
        <v>0.45200961484936042</v>
      </c>
      <c r="J68">
        <v>19.721480635801949</v>
      </c>
      <c r="K68">
        <v>1.109946908006765</v>
      </c>
      <c r="L68" s="3">
        <v>-0.50973345041274953</v>
      </c>
      <c r="M68" s="3">
        <v>-0.30830973982811116</v>
      </c>
      <c r="N68" s="3">
        <v>0.20142371058463837</v>
      </c>
      <c r="P68" s="4"/>
      <c r="Q68" s="4"/>
      <c r="R68" s="4"/>
    </row>
    <row r="69" spans="1:18" x14ac:dyDescent="0.25">
      <c r="A69" t="s">
        <v>160</v>
      </c>
      <c r="B69" t="s">
        <v>161</v>
      </c>
      <c r="C69">
        <v>1577.11</v>
      </c>
      <c r="D69" t="s">
        <v>162</v>
      </c>
      <c r="E69" t="s">
        <v>130</v>
      </c>
      <c r="F69">
        <v>20.891119003295898</v>
      </c>
      <c r="G69">
        <v>0.97409671545028687</v>
      </c>
      <c r="H69">
        <v>20.44283294677734</v>
      </c>
      <c r="I69">
        <v>0.4134560227394104</v>
      </c>
      <c r="J69">
        <v>20.743913650512699</v>
      </c>
      <c r="K69">
        <v>1.1474394798278811</v>
      </c>
      <c r="L69" s="3">
        <v>-0.44828605651855824</v>
      </c>
      <c r="M69" s="3">
        <v>-0.14720535278319957</v>
      </c>
      <c r="N69" s="3">
        <v>0.30108070373535867</v>
      </c>
      <c r="P69" s="4"/>
      <c r="Q69" s="4"/>
      <c r="R69" s="4"/>
    </row>
    <row r="70" spans="1:18" x14ac:dyDescent="0.25">
      <c r="A70" t="s">
        <v>163</v>
      </c>
      <c r="B70" t="s">
        <v>164</v>
      </c>
      <c r="C70">
        <v>1586.54</v>
      </c>
      <c r="D70" t="s">
        <v>165</v>
      </c>
      <c r="E70" t="s">
        <v>130</v>
      </c>
      <c r="F70">
        <v>20.63568479617437</v>
      </c>
      <c r="G70">
        <v>0.99007762435609714</v>
      </c>
      <c r="H70">
        <v>20.158124085267389</v>
      </c>
      <c r="I70">
        <v>0.46354433474032491</v>
      </c>
      <c r="J70">
        <v>20.42163631518682</v>
      </c>
      <c r="K70">
        <v>1.1107761248785111</v>
      </c>
      <c r="L70" s="3">
        <v>-0.47756071090698171</v>
      </c>
      <c r="M70" s="3">
        <v>-0.21404848098755025</v>
      </c>
      <c r="N70" s="3">
        <v>0.26351222991943146</v>
      </c>
      <c r="P70" s="4"/>
      <c r="Q70" s="4"/>
      <c r="R70" s="4"/>
    </row>
    <row r="71" spans="1:18" x14ac:dyDescent="0.25">
      <c r="A71" t="s">
        <v>168</v>
      </c>
      <c r="B71" t="s">
        <v>168</v>
      </c>
      <c r="C71">
        <v>1304.21</v>
      </c>
      <c r="D71" t="s">
        <v>169</v>
      </c>
      <c r="E71" t="s">
        <v>130</v>
      </c>
      <c r="F71">
        <v>22.419229507446289</v>
      </c>
      <c r="G71">
        <v>0.98201817274093628</v>
      </c>
      <c r="H71">
        <v>21.779182434082031</v>
      </c>
      <c r="I71">
        <v>0.51110309362411499</v>
      </c>
      <c r="J71">
        <v>22.036989212036129</v>
      </c>
      <c r="K71">
        <v>1.05987012386322</v>
      </c>
      <c r="L71" s="3">
        <v>-0.64004707336425781</v>
      </c>
      <c r="M71" s="3">
        <v>-0.3822402954101598</v>
      </c>
      <c r="N71" s="3">
        <v>0.25780677795409801</v>
      </c>
      <c r="P71" s="4"/>
      <c r="Q71" s="4"/>
      <c r="R71" s="4"/>
    </row>
    <row r="72" spans="1:18" x14ac:dyDescent="0.25">
      <c r="A72" t="s">
        <v>170</v>
      </c>
      <c r="B72" t="s">
        <v>171</v>
      </c>
      <c r="C72">
        <v>1128.05</v>
      </c>
      <c r="D72" t="s">
        <v>172</v>
      </c>
      <c r="E72" t="s">
        <v>130</v>
      </c>
      <c r="F72">
        <v>22.418695449829102</v>
      </c>
      <c r="G72">
        <v>0.98632514476776123</v>
      </c>
      <c r="H72">
        <v>22.001560211181641</v>
      </c>
      <c r="I72">
        <v>0.46669748425483698</v>
      </c>
      <c r="J72">
        <v>22.056264877319339</v>
      </c>
      <c r="K72">
        <v>1.12922215461731</v>
      </c>
      <c r="L72" s="3">
        <v>-0.41713523864746094</v>
      </c>
      <c r="M72" s="3">
        <v>-0.36243057250976207</v>
      </c>
      <c r="N72" s="3">
        <v>5.4704666137698865E-2</v>
      </c>
      <c r="P72" s="4"/>
      <c r="Q72" s="4"/>
      <c r="R72" s="4"/>
    </row>
    <row r="73" spans="1:18" x14ac:dyDescent="0.25">
      <c r="A73" t="s">
        <v>173</v>
      </c>
      <c r="B73" t="s">
        <v>173</v>
      </c>
      <c r="C73">
        <v>1304.4000000000001</v>
      </c>
      <c r="D73" t="s">
        <v>174</v>
      </c>
      <c r="E73" t="s">
        <v>130</v>
      </c>
      <c r="F73">
        <v>22.346195220947269</v>
      </c>
      <c r="G73">
        <v>1.0155090093612671</v>
      </c>
      <c r="H73">
        <v>21.873933792114261</v>
      </c>
      <c r="I73">
        <v>0.45033025741577148</v>
      </c>
      <c r="J73">
        <v>22.044281005859379</v>
      </c>
      <c r="K73">
        <v>1.0901321172714229</v>
      </c>
      <c r="L73" s="3">
        <v>-0.47226142883300781</v>
      </c>
      <c r="M73" s="3">
        <v>-0.30191421508789063</v>
      </c>
      <c r="N73" s="3">
        <v>0.17034721374511719</v>
      </c>
      <c r="P73" s="4"/>
      <c r="Q73" s="4"/>
      <c r="R73" s="4"/>
    </row>
    <row r="74" spans="1:18" x14ac:dyDescent="0.25">
      <c r="A74" t="s">
        <v>143</v>
      </c>
      <c r="B74" t="s">
        <v>143</v>
      </c>
      <c r="C74">
        <v>1297.79</v>
      </c>
      <c r="D74" t="s">
        <v>144</v>
      </c>
      <c r="E74" t="s">
        <v>130</v>
      </c>
      <c r="F74">
        <v>23.210470199584961</v>
      </c>
      <c r="G74">
        <v>1.023243308067322</v>
      </c>
      <c r="H74">
        <v>22.665802001953129</v>
      </c>
      <c r="I74">
        <v>0.58422863483428955</v>
      </c>
      <c r="J74">
        <v>22.9919548034668</v>
      </c>
      <c r="K74">
        <v>1.1153943538665769</v>
      </c>
      <c r="L74" s="3">
        <v>-0.54466819763183238</v>
      </c>
      <c r="M74" s="3">
        <v>-0.21851539611816051</v>
      </c>
      <c r="N74" s="3">
        <v>0.32615280151367188</v>
      </c>
      <c r="P74" s="4"/>
      <c r="Q74" s="4"/>
      <c r="R74" s="4"/>
    </row>
    <row r="75" spans="1:18" x14ac:dyDescent="0.25">
      <c r="A75" t="s">
        <v>147</v>
      </c>
      <c r="B75" t="s">
        <v>147</v>
      </c>
      <c r="C75">
        <v>1385.01</v>
      </c>
      <c r="D75" t="s">
        <v>148</v>
      </c>
      <c r="E75" t="s">
        <v>130</v>
      </c>
      <c r="F75">
        <v>23.391303896903992</v>
      </c>
      <c r="G75">
        <v>0.98564267819279305</v>
      </c>
      <c r="H75">
        <v>22.75668029785156</v>
      </c>
      <c r="I75">
        <v>0.52101906164584677</v>
      </c>
      <c r="J75">
        <v>23.014546211560571</v>
      </c>
      <c r="K75">
        <v>1.151575217815207</v>
      </c>
      <c r="L75" s="3">
        <v>-0.63462359905243204</v>
      </c>
      <c r="M75" s="3">
        <v>-0.37675768534342069</v>
      </c>
      <c r="N75" s="3">
        <v>0.25786591370901135</v>
      </c>
      <c r="P75" s="4"/>
      <c r="Q75" s="4"/>
      <c r="R75" s="4"/>
    </row>
    <row r="76" spans="1:18" x14ac:dyDescent="0.25">
      <c r="A76" t="s">
        <v>137</v>
      </c>
      <c r="B76" t="s">
        <v>138</v>
      </c>
      <c r="C76">
        <v>1147.6600000000001</v>
      </c>
      <c r="D76" t="s">
        <v>139</v>
      </c>
      <c r="E76" t="s">
        <v>130</v>
      </c>
      <c r="F76">
        <v>23.557662963867191</v>
      </c>
      <c r="G76">
        <v>1.046102046966553</v>
      </c>
      <c r="H76">
        <v>23.109506607055661</v>
      </c>
      <c r="I76">
        <v>0.52718698978424072</v>
      </c>
      <c r="J76">
        <v>23.307209014892582</v>
      </c>
      <c r="K76">
        <v>1.1472432613372801</v>
      </c>
      <c r="L76" s="3">
        <v>-0.44815635681153054</v>
      </c>
      <c r="M76" s="3">
        <v>-0.25045394897460938</v>
      </c>
      <c r="N76" s="3">
        <v>0.19770240783692117</v>
      </c>
      <c r="P76" s="4"/>
      <c r="Q76" s="4"/>
      <c r="R76" s="4"/>
    </row>
    <row r="77" spans="1:18" x14ac:dyDescent="0.25">
      <c r="A77" t="s">
        <v>133</v>
      </c>
      <c r="B77" t="s">
        <v>133</v>
      </c>
      <c r="C77">
        <v>1313.34</v>
      </c>
      <c r="D77" t="s">
        <v>134</v>
      </c>
      <c r="E77" t="s">
        <v>130</v>
      </c>
      <c r="F77">
        <v>22.029540264606471</v>
      </c>
      <c r="G77">
        <v>1.05060365262605</v>
      </c>
      <c r="H77">
        <v>21.52168426513672</v>
      </c>
      <c r="I77">
        <v>0.49099039140094652</v>
      </c>
      <c r="J77">
        <v>21.706521697839101</v>
      </c>
      <c r="K77">
        <v>1.1089026711084331</v>
      </c>
      <c r="L77" s="3">
        <v>-0.50785599946975069</v>
      </c>
      <c r="M77" s="3">
        <v>-0.32301856676737017</v>
      </c>
      <c r="N77" s="3">
        <v>0.18483743270238051</v>
      </c>
      <c r="P77" s="4"/>
      <c r="Q77" s="4"/>
      <c r="R77" s="4"/>
    </row>
    <row r="78" spans="1:18" x14ac:dyDescent="0.25">
      <c r="A78" t="s">
        <v>158</v>
      </c>
      <c r="B78" t="s">
        <v>158</v>
      </c>
      <c r="C78">
        <v>1450.55</v>
      </c>
      <c r="D78" t="s">
        <v>159</v>
      </c>
      <c r="E78" t="s">
        <v>130</v>
      </c>
      <c r="F78">
        <v>22.661165237426761</v>
      </c>
      <c r="G78">
        <v>1.032325267791748</v>
      </c>
      <c r="H78">
        <v>22.18398475646973</v>
      </c>
      <c r="I78">
        <v>0.43969151377677917</v>
      </c>
      <c r="J78">
        <v>22.414646148681641</v>
      </c>
      <c r="K78">
        <v>1.07250964641571</v>
      </c>
      <c r="L78" s="3">
        <v>-0.47718048095703125</v>
      </c>
      <c r="M78" s="3">
        <v>-0.24651908874512074</v>
      </c>
      <c r="N78" s="3">
        <v>0.23066139221191051</v>
      </c>
      <c r="P78" s="4"/>
      <c r="Q78" s="4"/>
      <c r="R78" s="4"/>
    </row>
    <row r="79" spans="1:18" x14ac:dyDescent="0.25">
      <c r="A79" t="s">
        <v>149</v>
      </c>
      <c r="B79" t="s">
        <v>149</v>
      </c>
      <c r="C79">
        <v>1501.56</v>
      </c>
      <c r="D79" t="s">
        <v>150</v>
      </c>
      <c r="E79" t="s">
        <v>130</v>
      </c>
      <c r="F79">
        <v>22.337874519824979</v>
      </c>
      <c r="G79">
        <v>0.98709543185813542</v>
      </c>
      <c r="H79">
        <v>21.640482783317569</v>
      </c>
      <c r="I79">
        <v>0.54015397950796362</v>
      </c>
      <c r="J79">
        <v>21.923004921277361</v>
      </c>
      <c r="K79">
        <v>1.113607405221724</v>
      </c>
      <c r="L79" s="3">
        <v>-0.69739173650740938</v>
      </c>
      <c r="M79" s="3">
        <v>-0.41486959854761807</v>
      </c>
      <c r="N79" s="3">
        <v>0.28252213795979131</v>
      </c>
      <c r="P79" s="4"/>
      <c r="Q79" s="4"/>
      <c r="R79" s="4"/>
    </row>
    <row r="80" spans="1:18" x14ac:dyDescent="0.25">
      <c r="K80" t="s">
        <v>223</v>
      </c>
      <c r="L80" s="3">
        <f>MAX(L2:L79)</f>
        <v>0.5478897094726598</v>
      </c>
      <c r="M80" s="3">
        <f t="shared" ref="M80:N80" si="0">MAX(M2:M79)</f>
        <v>0.50227737426757102</v>
      </c>
      <c r="N80" s="3">
        <f t="shared" si="0"/>
        <v>0.62262344360351207</v>
      </c>
    </row>
    <row r="81" spans="11:14" x14ac:dyDescent="0.25">
      <c r="K81" t="s">
        <v>224</v>
      </c>
      <c r="L81" s="3">
        <f>MIN(L2:L79)</f>
        <v>-0.69739173650740938</v>
      </c>
      <c r="M81" s="3">
        <f t="shared" ref="M81:N81" si="1">MIN(M2:M79)</f>
        <v>-0.43853378295898082</v>
      </c>
      <c r="N81" s="3">
        <f t="shared" si="1"/>
        <v>-9.1279983520507813E-2</v>
      </c>
    </row>
    <row r="82" spans="11:14" x14ac:dyDescent="0.25">
      <c r="K82" t="s">
        <v>225</v>
      </c>
      <c r="L82" s="3">
        <f>AVERAGE(L2:L79)</f>
        <v>-0.19289245645852382</v>
      </c>
      <c r="M82" s="3">
        <f t="shared" ref="M82:N82" si="2">AVERAGE(M2:M79)</f>
        <v>7.1564574445450113E-2</v>
      </c>
      <c r="N82" s="3">
        <f t="shared" si="2"/>
        <v>0.26445703090397393</v>
      </c>
    </row>
  </sheetData>
  <sortState ref="A2:N79">
    <sortCondition ref="E1"/>
  </sortState>
  <conditionalFormatting sqref="L2:L7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Mario207</dc:creator>
  <cp:lastModifiedBy>Mario207</cp:lastModifiedBy>
  <dcterms:created xsi:type="dcterms:W3CDTF">2021-12-28T17:13:11Z</dcterms:created>
  <dcterms:modified xsi:type="dcterms:W3CDTF">2022-01-11T14:59:03Z</dcterms:modified>
</cp:coreProperties>
</file>