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tyyu/Desktop/"/>
    </mc:Choice>
  </mc:AlternateContent>
  <xr:revisionPtr revIDLastSave="0" documentId="13_ncr:1_{E671D39C-3FEB-AB45-9882-7EE57A772662}" xr6:coauthVersionLast="47" xr6:coauthVersionMax="47" xr10:uidLastSave="{00000000-0000-0000-0000-000000000000}"/>
  <bookViews>
    <workbookView xWindow="3880" yWindow="2160" windowWidth="28040" windowHeight="17440" firstSheet="5" activeTab="9" xr2:uid="{6E28AC9B-6DA4-E847-94A2-A6A935C91263}"/>
  </bookViews>
  <sheets>
    <sheet name="Sampling Plan - Year 2" sheetId="13" r:id="rId1"/>
    <sheet name="DLA A" sheetId="1" r:id="rId2"/>
    <sheet name=" DLI B - On Time Payment" sheetId="2" r:id="rId3"/>
    <sheet name="DLI B - Out of Pocket (PNC)" sheetId="14" r:id="rId4"/>
    <sheet name="DLI B - Out of Pocket (Delivery" sheetId="15" r:id="rId5"/>
    <sheet name="DLI C" sheetId="3" r:id="rId6"/>
    <sheet name="DLI D" sheetId="4" r:id="rId7"/>
    <sheet name="DLI E" sheetId="5" r:id="rId8"/>
    <sheet name="DLI F" sheetId="6" r:id="rId9"/>
    <sheet name="DLI G" sheetId="7" r:id="rId10"/>
    <sheet name="DLI H" sheetId="8" r:id="rId11"/>
    <sheet name="DLI I" sheetId="9" r:id="rId12"/>
    <sheet name="DLI J" sheetId="10" r:id="rId13"/>
    <sheet name="DLI K" sheetId="11" r:id="rId14"/>
    <sheet name="DLI L" sheetId="12" r:id="rId15"/>
    <sheet name="DLI M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130" i="7" l="1"/>
  <c r="BE130" i="7"/>
  <c r="AZ130" i="7"/>
  <c r="AU130" i="7"/>
  <c r="AP130" i="7"/>
  <c r="AK130" i="7"/>
  <c r="AF130" i="7"/>
  <c r="AA130" i="7"/>
  <c r="V130" i="7"/>
  <c r="Q130" i="7"/>
  <c r="L130" i="7"/>
  <c r="G130" i="7"/>
  <c r="BJ129" i="7"/>
  <c r="BE129" i="7"/>
  <c r="AZ129" i="7"/>
  <c r="AU129" i="7"/>
  <c r="AP129" i="7"/>
  <c r="AK129" i="7"/>
  <c r="AF129" i="7"/>
  <c r="AA129" i="7"/>
  <c r="V129" i="7"/>
  <c r="Q129" i="7"/>
  <c r="L129" i="7"/>
  <c r="G129" i="7"/>
  <c r="BJ128" i="7"/>
  <c r="BE128" i="7"/>
  <c r="AZ128" i="7"/>
  <c r="AU128" i="7"/>
  <c r="AP128" i="7"/>
  <c r="AK128" i="7"/>
  <c r="AF128" i="7"/>
  <c r="AA128" i="7"/>
  <c r="V128" i="7"/>
  <c r="Q128" i="7"/>
  <c r="L128" i="7"/>
  <c r="G128" i="7"/>
  <c r="BJ127" i="7"/>
  <c r="BE127" i="7"/>
  <c r="AZ127" i="7"/>
  <c r="AU127" i="7"/>
  <c r="AP127" i="7"/>
  <c r="AK127" i="7"/>
  <c r="AF127" i="7"/>
  <c r="AA127" i="7"/>
  <c r="V127" i="7"/>
  <c r="Q127" i="7"/>
  <c r="L127" i="7"/>
  <c r="G127" i="7"/>
  <c r="BJ126" i="7"/>
  <c r="BE126" i="7"/>
  <c r="AZ126" i="7"/>
  <c r="AU126" i="7"/>
  <c r="AP126" i="7"/>
  <c r="AK126" i="7"/>
  <c r="AF126" i="7"/>
  <c r="AA126" i="7"/>
  <c r="V126" i="7"/>
  <c r="Q126" i="7"/>
  <c r="L126" i="7"/>
  <c r="G126" i="7"/>
  <c r="BJ125" i="7"/>
  <c r="BE125" i="7"/>
  <c r="AZ125" i="7"/>
  <c r="AU125" i="7"/>
  <c r="AP125" i="7"/>
  <c r="AK125" i="7"/>
  <c r="AF125" i="7"/>
  <c r="AA125" i="7"/>
  <c r="V125" i="7"/>
  <c r="Q125" i="7"/>
  <c r="L125" i="7"/>
  <c r="G125" i="7"/>
  <c r="BJ124" i="7"/>
  <c r="BE124" i="7"/>
  <c r="AZ124" i="7"/>
  <c r="AU124" i="7"/>
  <c r="AP124" i="7"/>
  <c r="AK124" i="7"/>
  <c r="AF124" i="7"/>
  <c r="AA124" i="7"/>
  <c r="V124" i="7"/>
  <c r="Q124" i="7"/>
  <c r="L124" i="7"/>
  <c r="G124" i="7"/>
  <c r="BJ123" i="7"/>
  <c r="BE123" i="7"/>
  <c r="AZ123" i="7"/>
  <c r="AU123" i="7"/>
  <c r="AP123" i="7"/>
  <c r="AK123" i="7"/>
  <c r="AF123" i="7"/>
  <c r="AA123" i="7"/>
  <c r="V123" i="7"/>
  <c r="Q123" i="7"/>
  <c r="L123" i="7"/>
  <c r="G123" i="7"/>
  <c r="BJ122" i="7"/>
  <c r="BE122" i="7"/>
  <c r="AZ122" i="7"/>
  <c r="AU122" i="7"/>
  <c r="AP122" i="7"/>
  <c r="AK122" i="7"/>
  <c r="AF122" i="7"/>
  <c r="AA122" i="7"/>
  <c r="V122" i="7"/>
  <c r="Q122" i="7"/>
  <c r="L122" i="7"/>
  <c r="G122" i="7"/>
  <c r="BJ121" i="7"/>
  <c r="BE121" i="7"/>
  <c r="AZ121" i="7"/>
  <c r="AU121" i="7"/>
  <c r="AP121" i="7"/>
  <c r="AK121" i="7"/>
  <c r="AF121" i="7"/>
  <c r="AA121" i="7"/>
  <c r="V121" i="7"/>
  <c r="Q121" i="7"/>
  <c r="L121" i="7"/>
  <c r="G121" i="7"/>
  <c r="BJ120" i="7"/>
  <c r="BE120" i="7"/>
  <c r="AZ120" i="7"/>
  <c r="AU120" i="7"/>
  <c r="AP120" i="7"/>
  <c r="AK120" i="7"/>
  <c r="AF120" i="7"/>
  <c r="AA120" i="7"/>
  <c r="V120" i="7"/>
  <c r="Q120" i="7"/>
  <c r="L120" i="7"/>
  <c r="G120" i="7"/>
  <c r="BJ119" i="7"/>
  <c r="BE119" i="7"/>
  <c r="AZ119" i="7"/>
  <c r="AU119" i="7"/>
  <c r="AP119" i="7"/>
  <c r="AK119" i="7"/>
  <c r="AF119" i="7"/>
  <c r="AA119" i="7"/>
  <c r="V119" i="7"/>
  <c r="Q119" i="7"/>
  <c r="L119" i="7"/>
  <c r="G119" i="7"/>
  <c r="BJ118" i="7"/>
  <c r="BE118" i="7"/>
  <c r="AZ118" i="7"/>
  <c r="AU118" i="7"/>
  <c r="AP118" i="7"/>
  <c r="AK118" i="7"/>
  <c r="AF118" i="7"/>
  <c r="AA118" i="7"/>
  <c r="V118" i="7"/>
  <c r="Q118" i="7"/>
  <c r="L118" i="7"/>
  <c r="G118" i="7"/>
  <c r="BJ117" i="7"/>
  <c r="BE117" i="7"/>
  <c r="AZ117" i="7"/>
  <c r="AU117" i="7"/>
  <c r="AP117" i="7"/>
  <c r="AK117" i="7"/>
  <c r="AF117" i="7"/>
  <c r="AA117" i="7"/>
  <c r="V117" i="7"/>
  <c r="Q117" i="7"/>
  <c r="L117" i="7"/>
  <c r="G117" i="7"/>
  <c r="BJ116" i="7"/>
  <c r="BE116" i="7"/>
  <c r="AZ116" i="7"/>
  <c r="AU116" i="7"/>
  <c r="AP116" i="7"/>
  <c r="AK116" i="7"/>
  <c r="AF116" i="7"/>
  <c r="AA116" i="7"/>
  <c r="V116" i="7"/>
  <c r="Q116" i="7"/>
  <c r="L116" i="7"/>
  <c r="G116" i="7"/>
  <c r="BJ115" i="7"/>
  <c r="BE115" i="7"/>
  <c r="AZ115" i="7"/>
  <c r="AU115" i="7"/>
  <c r="AP115" i="7"/>
  <c r="AK115" i="7"/>
  <c r="AF115" i="7"/>
  <c r="AA115" i="7"/>
  <c r="V115" i="7"/>
  <c r="Q115" i="7"/>
  <c r="L115" i="7"/>
  <c r="G115" i="7"/>
  <c r="BJ114" i="7"/>
  <c r="BE114" i="7"/>
  <c r="AZ114" i="7"/>
  <c r="AU114" i="7"/>
  <c r="AP114" i="7"/>
  <c r="AK114" i="7"/>
  <c r="AF114" i="7"/>
  <c r="AA114" i="7"/>
  <c r="V114" i="7"/>
  <c r="Q114" i="7"/>
  <c r="L114" i="7"/>
  <c r="G114" i="7"/>
  <c r="BJ113" i="7"/>
  <c r="BE113" i="7"/>
  <c r="AZ113" i="7"/>
  <c r="AU113" i="7"/>
  <c r="AP113" i="7"/>
  <c r="AK113" i="7"/>
  <c r="AF113" i="7"/>
  <c r="AA113" i="7"/>
  <c r="V113" i="7"/>
  <c r="Q113" i="7"/>
  <c r="L113" i="7"/>
  <c r="G113" i="7"/>
  <c r="BJ112" i="7"/>
  <c r="BE112" i="7"/>
  <c r="AZ112" i="7"/>
  <c r="AU112" i="7"/>
  <c r="AP112" i="7"/>
  <c r="AK112" i="7"/>
  <c r="AF112" i="7"/>
  <c r="AA112" i="7"/>
  <c r="V112" i="7"/>
  <c r="Q112" i="7"/>
  <c r="L112" i="7"/>
  <c r="G112" i="7"/>
  <c r="BJ111" i="7"/>
  <c r="BE111" i="7"/>
  <c r="AZ111" i="7"/>
  <c r="AU111" i="7"/>
  <c r="AP111" i="7"/>
  <c r="AK111" i="7"/>
  <c r="AF111" i="7"/>
  <c r="AA111" i="7"/>
  <c r="V111" i="7"/>
  <c r="Q111" i="7"/>
  <c r="L111" i="7"/>
  <c r="G111" i="7"/>
  <c r="BJ110" i="7"/>
  <c r="BE110" i="7"/>
  <c r="AZ110" i="7"/>
  <c r="AU110" i="7"/>
  <c r="AP110" i="7"/>
  <c r="AK110" i="7"/>
  <c r="AF110" i="7"/>
  <c r="AA110" i="7"/>
  <c r="V110" i="7"/>
  <c r="Q110" i="7"/>
  <c r="L110" i="7"/>
  <c r="G110" i="7"/>
  <c r="BJ109" i="7"/>
  <c r="BE109" i="7"/>
  <c r="AZ109" i="7"/>
  <c r="AU109" i="7"/>
  <c r="AP109" i="7"/>
  <c r="AK109" i="7"/>
  <c r="AF109" i="7"/>
  <c r="AA109" i="7"/>
  <c r="V109" i="7"/>
  <c r="Q109" i="7"/>
  <c r="L109" i="7"/>
  <c r="G109" i="7"/>
  <c r="BJ108" i="7"/>
  <c r="BE108" i="7"/>
  <c r="AZ108" i="7"/>
  <c r="AU108" i="7"/>
  <c r="AP108" i="7"/>
  <c r="AK108" i="7"/>
  <c r="AF108" i="7"/>
  <c r="AA108" i="7"/>
  <c r="V108" i="7"/>
  <c r="Q108" i="7"/>
  <c r="L108" i="7"/>
  <c r="G108" i="7"/>
  <c r="BJ107" i="7"/>
  <c r="BE107" i="7"/>
  <c r="AZ107" i="7"/>
  <c r="AU107" i="7"/>
  <c r="AP107" i="7"/>
  <c r="AK107" i="7"/>
  <c r="AF107" i="7"/>
  <c r="AA107" i="7"/>
  <c r="V107" i="7"/>
  <c r="Q107" i="7"/>
  <c r="L107" i="7"/>
  <c r="G107" i="7"/>
  <c r="BJ106" i="7"/>
  <c r="BE106" i="7"/>
  <c r="AZ106" i="7"/>
  <c r="AU106" i="7"/>
  <c r="AP106" i="7"/>
  <c r="AK106" i="7"/>
  <c r="AF106" i="7"/>
  <c r="AA106" i="7"/>
  <c r="V106" i="7"/>
  <c r="Q106" i="7"/>
  <c r="L106" i="7"/>
  <c r="G106" i="7"/>
  <c r="BJ105" i="7"/>
  <c r="BE105" i="7"/>
  <c r="AZ105" i="7"/>
  <c r="AU105" i="7"/>
  <c r="AP105" i="7"/>
  <c r="AK105" i="7"/>
  <c r="AF105" i="7"/>
  <c r="AA105" i="7"/>
  <c r="V105" i="7"/>
  <c r="Q105" i="7"/>
  <c r="L105" i="7"/>
  <c r="G105" i="7"/>
  <c r="BJ104" i="7"/>
  <c r="BE104" i="7"/>
  <c r="AZ104" i="7"/>
  <c r="AU104" i="7"/>
  <c r="AP104" i="7"/>
  <c r="AK104" i="7"/>
  <c r="AF104" i="7"/>
  <c r="AA104" i="7"/>
  <c r="V104" i="7"/>
  <c r="Q104" i="7"/>
  <c r="L104" i="7"/>
  <c r="G104" i="7"/>
  <c r="BJ103" i="7"/>
  <c r="BE103" i="7"/>
  <c r="AZ103" i="7"/>
  <c r="AU103" i="7"/>
  <c r="AP103" i="7"/>
  <c r="AK103" i="7"/>
  <c r="AF103" i="7"/>
  <c r="AA103" i="7"/>
  <c r="V103" i="7"/>
  <c r="Q103" i="7"/>
  <c r="L103" i="7"/>
  <c r="G103" i="7"/>
  <c r="BJ102" i="7"/>
  <c r="BE102" i="7"/>
  <c r="AZ102" i="7"/>
  <c r="AU102" i="7"/>
  <c r="AP102" i="7"/>
  <c r="AK102" i="7"/>
  <c r="AF102" i="7"/>
  <c r="AA102" i="7"/>
  <c r="V102" i="7"/>
  <c r="Q102" i="7"/>
  <c r="L102" i="7"/>
  <c r="G102" i="7"/>
  <c r="BJ101" i="7"/>
  <c r="BE101" i="7"/>
  <c r="AZ101" i="7"/>
  <c r="AU101" i="7"/>
  <c r="AP101" i="7"/>
  <c r="AK101" i="7"/>
  <c r="AF101" i="7"/>
  <c r="AA101" i="7"/>
  <c r="V101" i="7"/>
  <c r="Q101" i="7"/>
  <c r="L101" i="7"/>
  <c r="G101" i="7"/>
  <c r="BJ100" i="7"/>
  <c r="BE100" i="7"/>
  <c r="AZ100" i="7"/>
  <c r="AU100" i="7"/>
  <c r="AP100" i="7"/>
  <c r="AK100" i="7"/>
  <c r="AF100" i="7"/>
  <c r="AA100" i="7"/>
  <c r="V100" i="7"/>
  <c r="Q100" i="7"/>
  <c r="L100" i="7"/>
  <c r="G100" i="7"/>
  <c r="BJ99" i="7"/>
  <c r="BE99" i="7"/>
  <c r="AZ99" i="7"/>
  <c r="AU99" i="7"/>
  <c r="AP99" i="7"/>
  <c r="AK99" i="7"/>
  <c r="AF99" i="7"/>
  <c r="AA99" i="7"/>
  <c r="V99" i="7"/>
  <c r="Q99" i="7"/>
  <c r="L99" i="7"/>
  <c r="G99" i="7"/>
  <c r="BJ98" i="7"/>
  <c r="BE98" i="7"/>
  <c r="AZ98" i="7"/>
  <c r="AU98" i="7"/>
  <c r="AP98" i="7"/>
  <c r="AK98" i="7"/>
  <c r="AF98" i="7"/>
  <c r="AA98" i="7"/>
  <c r="V98" i="7"/>
  <c r="Q98" i="7"/>
  <c r="L98" i="7"/>
  <c r="G98" i="7"/>
  <c r="BJ97" i="7"/>
  <c r="BE97" i="7"/>
  <c r="AZ97" i="7"/>
  <c r="AU97" i="7"/>
  <c r="AP97" i="7"/>
  <c r="AK97" i="7"/>
  <c r="AF97" i="7"/>
  <c r="AA97" i="7"/>
  <c r="V97" i="7"/>
  <c r="Q97" i="7"/>
  <c r="L97" i="7"/>
  <c r="G97" i="7"/>
  <c r="BJ96" i="7"/>
  <c r="BE96" i="7"/>
  <c r="AZ96" i="7"/>
  <c r="AU96" i="7"/>
  <c r="AP96" i="7"/>
  <c r="AK96" i="7"/>
  <c r="AF96" i="7"/>
  <c r="AA96" i="7"/>
  <c r="V96" i="7"/>
  <c r="Q96" i="7"/>
  <c r="L96" i="7"/>
  <c r="G96" i="7"/>
  <c r="BJ95" i="7"/>
  <c r="BE95" i="7"/>
  <c r="AZ95" i="7"/>
  <c r="AU95" i="7"/>
  <c r="AP95" i="7"/>
  <c r="AK95" i="7"/>
  <c r="AF95" i="7"/>
  <c r="AA95" i="7"/>
  <c r="V95" i="7"/>
  <c r="Q95" i="7"/>
  <c r="L95" i="7"/>
  <c r="G95" i="7"/>
  <c r="BJ94" i="7"/>
  <c r="BE94" i="7"/>
  <c r="AZ94" i="7"/>
  <c r="AU94" i="7"/>
  <c r="AP94" i="7"/>
  <c r="AK94" i="7"/>
  <c r="AF94" i="7"/>
  <c r="AA94" i="7"/>
  <c r="V94" i="7"/>
  <c r="Q94" i="7"/>
  <c r="L94" i="7"/>
  <c r="G94" i="7"/>
  <c r="BJ93" i="7"/>
  <c r="BE93" i="7"/>
  <c r="AZ93" i="7"/>
  <c r="AU93" i="7"/>
  <c r="AP93" i="7"/>
  <c r="AK93" i="7"/>
  <c r="AF93" i="7"/>
  <c r="AA93" i="7"/>
  <c r="V93" i="7"/>
  <c r="Q93" i="7"/>
  <c r="L93" i="7"/>
  <c r="G93" i="7"/>
  <c r="BJ92" i="7"/>
  <c r="BE92" i="7"/>
  <c r="AZ92" i="7"/>
  <c r="AU92" i="7"/>
  <c r="AP92" i="7"/>
  <c r="AK92" i="7"/>
  <c r="AF92" i="7"/>
  <c r="AA92" i="7"/>
  <c r="V92" i="7"/>
  <c r="Q92" i="7"/>
  <c r="L92" i="7"/>
  <c r="G92" i="7"/>
  <c r="BJ91" i="7"/>
  <c r="BE91" i="7"/>
  <c r="AZ91" i="7"/>
  <c r="AU91" i="7"/>
  <c r="AP91" i="7"/>
  <c r="AK91" i="7"/>
  <c r="AF91" i="7"/>
  <c r="AA91" i="7"/>
  <c r="V91" i="7"/>
  <c r="Q91" i="7"/>
  <c r="L91" i="7"/>
  <c r="G91" i="7"/>
  <c r="BJ90" i="7"/>
  <c r="BE90" i="7"/>
  <c r="AZ90" i="7"/>
  <c r="AU90" i="7"/>
  <c r="AP90" i="7"/>
  <c r="AK90" i="7"/>
  <c r="AF90" i="7"/>
  <c r="AA90" i="7"/>
  <c r="V90" i="7"/>
  <c r="Q90" i="7"/>
  <c r="L90" i="7"/>
  <c r="G90" i="7"/>
  <c r="BJ89" i="7"/>
  <c r="BE89" i="7"/>
  <c r="AZ89" i="7"/>
  <c r="AU89" i="7"/>
  <c r="AP89" i="7"/>
  <c r="AK89" i="7"/>
  <c r="AF89" i="7"/>
  <c r="AA89" i="7"/>
  <c r="V89" i="7"/>
  <c r="Q89" i="7"/>
  <c r="L89" i="7"/>
  <c r="G89" i="7"/>
  <c r="BJ88" i="7"/>
  <c r="BE88" i="7"/>
  <c r="AZ88" i="7"/>
  <c r="AU88" i="7"/>
  <c r="AP88" i="7"/>
  <c r="AK88" i="7"/>
  <c r="AF88" i="7"/>
  <c r="AA88" i="7"/>
  <c r="V88" i="7"/>
  <c r="Q88" i="7"/>
  <c r="L88" i="7"/>
  <c r="G88" i="7"/>
  <c r="BJ87" i="7"/>
  <c r="BE87" i="7"/>
  <c r="AZ87" i="7"/>
  <c r="AU87" i="7"/>
  <c r="AP87" i="7"/>
  <c r="AK87" i="7"/>
  <c r="AF87" i="7"/>
  <c r="AA87" i="7"/>
  <c r="V87" i="7"/>
  <c r="Q87" i="7"/>
  <c r="L87" i="7"/>
  <c r="G87" i="7"/>
  <c r="BJ86" i="7"/>
  <c r="BE86" i="7"/>
  <c r="AZ86" i="7"/>
  <c r="AU86" i="7"/>
  <c r="AP86" i="7"/>
  <c r="AK86" i="7"/>
  <c r="AF86" i="7"/>
  <c r="AA86" i="7"/>
  <c r="V86" i="7"/>
  <c r="Q86" i="7"/>
  <c r="L86" i="7"/>
  <c r="G86" i="7"/>
  <c r="BJ85" i="7"/>
  <c r="BE85" i="7"/>
  <c r="AZ85" i="7"/>
  <c r="AU85" i="7"/>
  <c r="AP85" i="7"/>
  <c r="AK85" i="7"/>
  <c r="AF85" i="7"/>
  <c r="AA85" i="7"/>
  <c r="V85" i="7"/>
  <c r="Q85" i="7"/>
  <c r="L85" i="7"/>
  <c r="G85" i="7"/>
  <c r="BJ84" i="7"/>
  <c r="BE84" i="7"/>
  <c r="AZ84" i="7"/>
  <c r="AU84" i="7"/>
  <c r="AP84" i="7"/>
  <c r="AK84" i="7"/>
  <c r="AF84" i="7"/>
  <c r="AA84" i="7"/>
  <c r="V84" i="7"/>
  <c r="Q84" i="7"/>
  <c r="L84" i="7"/>
  <c r="G84" i="7"/>
  <c r="BJ83" i="7"/>
  <c r="BE83" i="7"/>
  <c r="AZ83" i="7"/>
  <c r="AU83" i="7"/>
  <c r="AP83" i="7"/>
  <c r="AK83" i="7"/>
  <c r="AF83" i="7"/>
  <c r="AA83" i="7"/>
  <c r="V83" i="7"/>
  <c r="Q83" i="7"/>
  <c r="L83" i="7"/>
  <c r="G83" i="7"/>
  <c r="BJ82" i="7"/>
  <c r="BE82" i="7"/>
  <c r="AZ82" i="7"/>
  <c r="AU82" i="7"/>
  <c r="AP82" i="7"/>
  <c r="AK82" i="7"/>
  <c r="AF82" i="7"/>
  <c r="AA82" i="7"/>
  <c r="V82" i="7"/>
  <c r="Q82" i="7"/>
  <c r="L82" i="7"/>
  <c r="G82" i="7"/>
  <c r="BJ81" i="7"/>
  <c r="BE81" i="7"/>
  <c r="AZ81" i="7"/>
  <c r="AU81" i="7"/>
  <c r="AP81" i="7"/>
  <c r="AK81" i="7"/>
  <c r="AF81" i="7"/>
  <c r="AA81" i="7"/>
  <c r="V81" i="7"/>
  <c r="Q81" i="7"/>
  <c r="L81" i="7"/>
  <c r="G81" i="7"/>
  <c r="BJ80" i="7"/>
  <c r="BE80" i="7"/>
  <c r="AZ80" i="7"/>
  <c r="AU80" i="7"/>
  <c r="AP80" i="7"/>
  <c r="AK80" i="7"/>
  <c r="AF80" i="7"/>
  <c r="AA80" i="7"/>
  <c r="V80" i="7"/>
  <c r="Q80" i="7"/>
  <c r="L80" i="7"/>
  <c r="G80" i="7"/>
  <c r="BJ79" i="7"/>
  <c r="BE79" i="7"/>
  <c r="AZ79" i="7"/>
  <c r="AU79" i="7"/>
  <c r="AP79" i="7"/>
  <c r="AK79" i="7"/>
  <c r="AF79" i="7"/>
  <c r="AA79" i="7"/>
  <c r="V79" i="7"/>
  <c r="Q79" i="7"/>
  <c r="L79" i="7"/>
  <c r="G79" i="7"/>
  <c r="BJ78" i="7"/>
  <c r="BE78" i="7"/>
  <c r="AZ78" i="7"/>
  <c r="AU78" i="7"/>
  <c r="AP78" i="7"/>
  <c r="AK78" i="7"/>
  <c r="AF78" i="7"/>
  <c r="AA78" i="7"/>
  <c r="V78" i="7"/>
  <c r="Q78" i="7"/>
  <c r="L78" i="7"/>
  <c r="G78" i="7"/>
  <c r="BJ77" i="7"/>
  <c r="BE77" i="7"/>
  <c r="AZ77" i="7"/>
  <c r="AU77" i="7"/>
  <c r="AP77" i="7"/>
  <c r="AK77" i="7"/>
  <c r="AF77" i="7"/>
  <c r="AA77" i="7"/>
  <c r="V77" i="7"/>
  <c r="Q77" i="7"/>
  <c r="L77" i="7"/>
  <c r="G77" i="7"/>
  <c r="BJ76" i="7"/>
  <c r="BE76" i="7"/>
  <c r="AZ76" i="7"/>
  <c r="AU76" i="7"/>
  <c r="AP76" i="7"/>
  <c r="AK76" i="7"/>
  <c r="AF76" i="7"/>
  <c r="AA76" i="7"/>
  <c r="V76" i="7"/>
  <c r="Q76" i="7"/>
  <c r="L76" i="7"/>
  <c r="G76" i="7"/>
  <c r="BJ75" i="7"/>
  <c r="BE75" i="7"/>
  <c r="AZ75" i="7"/>
  <c r="AU75" i="7"/>
  <c r="AP75" i="7"/>
  <c r="AK75" i="7"/>
  <c r="AF75" i="7"/>
  <c r="AA75" i="7"/>
  <c r="V75" i="7"/>
  <c r="Q75" i="7"/>
  <c r="L75" i="7"/>
  <c r="G75" i="7"/>
  <c r="BJ74" i="7"/>
  <c r="BE74" i="7"/>
  <c r="AZ74" i="7"/>
  <c r="AU74" i="7"/>
  <c r="AP74" i="7"/>
  <c r="AK74" i="7"/>
  <c r="AF74" i="7"/>
  <c r="AA74" i="7"/>
  <c r="V74" i="7"/>
  <c r="Q74" i="7"/>
  <c r="L74" i="7"/>
  <c r="G74" i="7"/>
  <c r="BJ73" i="7"/>
  <c r="BE73" i="7"/>
  <c r="AZ73" i="7"/>
  <c r="AU73" i="7"/>
  <c r="AP73" i="7"/>
  <c r="AK73" i="7"/>
  <c r="AF73" i="7"/>
  <c r="AA73" i="7"/>
  <c r="V73" i="7"/>
  <c r="Q73" i="7"/>
  <c r="L73" i="7"/>
  <c r="G73" i="7"/>
  <c r="BJ72" i="7"/>
  <c r="BE72" i="7"/>
  <c r="AZ72" i="7"/>
  <c r="AU72" i="7"/>
  <c r="AP72" i="7"/>
  <c r="AK72" i="7"/>
  <c r="AF72" i="7"/>
  <c r="AA72" i="7"/>
  <c r="V72" i="7"/>
  <c r="Q72" i="7"/>
  <c r="L72" i="7"/>
  <c r="G72" i="7"/>
  <c r="BJ71" i="7"/>
  <c r="BE71" i="7"/>
  <c r="AZ71" i="7"/>
  <c r="AU71" i="7"/>
  <c r="AP71" i="7"/>
  <c r="AK71" i="7"/>
  <c r="AF71" i="7"/>
  <c r="AA71" i="7"/>
  <c r="V71" i="7"/>
  <c r="Q71" i="7"/>
  <c r="L71" i="7"/>
  <c r="G71" i="7"/>
  <c r="BJ70" i="7"/>
  <c r="BE70" i="7"/>
  <c r="AZ70" i="7"/>
  <c r="AU70" i="7"/>
  <c r="AP70" i="7"/>
  <c r="AK70" i="7"/>
  <c r="AF70" i="7"/>
  <c r="AA70" i="7"/>
  <c r="V70" i="7"/>
  <c r="Q70" i="7"/>
  <c r="L70" i="7"/>
  <c r="G70" i="7"/>
  <c r="BJ69" i="7"/>
  <c r="BE69" i="7"/>
  <c r="AZ69" i="7"/>
  <c r="AU69" i="7"/>
  <c r="AP69" i="7"/>
  <c r="AK69" i="7"/>
  <c r="AF69" i="7"/>
  <c r="AA69" i="7"/>
  <c r="V69" i="7"/>
  <c r="Q69" i="7"/>
  <c r="L69" i="7"/>
  <c r="G69" i="7"/>
  <c r="BJ68" i="7"/>
  <c r="BE68" i="7"/>
  <c r="AZ68" i="7"/>
  <c r="AU68" i="7"/>
  <c r="AP68" i="7"/>
  <c r="AK68" i="7"/>
  <c r="AF68" i="7"/>
  <c r="AA68" i="7"/>
  <c r="V68" i="7"/>
  <c r="Q68" i="7"/>
  <c r="L68" i="7"/>
  <c r="G68" i="7"/>
  <c r="BJ67" i="7"/>
  <c r="BE67" i="7"/>
  <c r="AZ67" i="7"/>
  <c r="AU67" i="7"/>
  <c r="AP67" i="7"/>
  <c r="AK67" i="7"/>
  <c r="AF67" i="7"/>
  <c r="AA67" i="7"/>
  <c r="V67" i="7"/>
  <c r="Q67" i="7"/>
  <c r="L67" i="7"/>
  <c r="G67" i="7"/>
  <c r="BJ66" i="7"/>
  <c r="BE66" i="7"/>
  <c r="AZ66" i="7"/>
  <c r="AU66" i="7"/>
  <c r="AP66" i="7"/>
  <c r="AK66" i="7"/>
  <c r="AF66" i="7"/>
  <c r="AA66" i="7"/>
  <c r="V66" i="7"/>
  <c r="Q66" i="7"/>
  <c r="L66" i="7"/>
  <c r="G66" i="7"/>
  <c r="BJ65" i="7"/>
  <c r="BE65" i="7"/>
  <c r="AZ65" i="7"/>
  <c r="AU65" i="7"/>
  <c r="AP65" i="7"/>
  <c r="AK65" i="7"/>
  <c r="AF65" i="7"/>
  <c r="AA65" i="7"/>
  <c r="V65" i="7"/>
  <c r="Q65" i="7"/>
  <c r="L65" i="7"/>
  <c r="G65" i="7"/>
  <c r="BJ64" i="7"/>
  <c r="BE64" i="7"/>
  <c r="AZ64" i="7"/>
  <c r="AU64" i="7"/>
  <c r="AP64" i="7"/>
  <c r="AK64" i="7"/>
  <c r="AF64" i="7"/>
  <c r="AA64" i="7"/>
  <c r="V64" i="7"/>
  <c r="Q64" i="7"/>
  <c r="L64" i="7"/>
  <c r="G64" i="7"/>
  <c r="BJ63" i="7"/>
  <c r="BE63" i="7"/>
  <c r="AZ63" i="7"/>
  <c r="AU63" i="7"/>
  <c r="AP63" i="7"/>
  <c r="AK63" i="7"/>
  <c r="AF63" i="7"/>
  <c r="AA63" i="7"/>
  <c r="V63" i="7"/>
  <c r="Q63" i="7"/>
  <c r="L63" i="7"/>
  <c r="G63" i="7"/>
  <c r="BJ62" i="7"/>
  <c r="BE62" i="7"/>
  <c r="AZ62" i="7"/>
  <c r="AU62" i="7"/>
  <c r="AP62" i="7"/>
  <c r="AK62" i="7"/>
  <c r="AF62" i="7"/>
  <c r="AA62" i="7"/>
  <c r="V62" i="7"/>
  <c r="Q62" i="7"/>
  <c r="L62" i="7"/>
  <c r="G62" i="7"/>
  <c r="BJ61" i="7"/>
  <c r="BE61" i="7"/>
  <c r="AZ61" i="7"/>
  <c r="AU61" i="7"/>
  <c r="AP61" i="7"/>
  <c r="AK61" i="7"/>
  <c r="AF61" i="7"/>
  <c r="AA61" i="7"/>
  <c r="V61" i="7"/>
  <c r="Q61" i="7"/>
  <c r="L61" i="7"/>
  <c r="G61" i="7"/>
  <c r="BJ60" i="7"/>
  <c r="BE60" i="7"/>
  <c r="AZ60" i="7"/>
  <c r="AU60" i="7"/>
  <c r="AP60" i="7"/>
  <c r="AK60" i="7"/>
  <c r="AF60" i="7"/>
  <c r="AA60" i="7"/>
  <c r="V60" i="7"/>
  <c r="Q60" i="7"/>
  <c r="L60" i="7"/>
  <c r="G60" i="7"/>
  <c r="BJ59" i="7"/>
  <c r="BE59" i="7"/>
  <c r="AZ59" i="7"/>
  <c r="AU59" i="7"/>
  <c r="AP59" i="7"/>
  <c r="AK59" i="7"/>
  <c r="AF59" i="7"/>
  <c r="AA59" i="7"/>
  <c r="V59" i="7"/>
  <c r="Q59" i="7"/>
  <c r="L59" i="7"/>
  <c r="G59" i="7"/>
  <c r="BJ58" i="7"/>
  <c r="BE58" i="7"/>
  <c r="AZ58" i="7"/>
  <c r="AU58" i="7"/>
  <c r="AP58" i="7"/>
  <c r="AK58" i="7"/>
  <c r="AF58" i="7"/>
  <c r="AA58" i="7"/>
  <c r="V58" i="7"/>
  <c r="Q58" i="7"/>
  <c r="L58" i="7"/>
  <c r="G58" i="7"/>
  <c r="BJ57" i="7"/>
  <c r="BE57" i="7"/>
  <c r="AZ57" i="7"/>
  <c r="AU57" i="7"/>
  <c r="AP57" i="7"/>
  <c r="AK57" i="7"/>
  <c r="AF57" i="7"/>
  <c r="AA57" i="7"/>
  <c r="V57" i="7"/>
  <c r="Q57" i="7"/>
  <c r="L57" i="7"/>
  <c r="G57" i="7"/>
  <c r="BJ56" i="7"/>
  <c r="BE56" i="7"/>
  <c r="AZ56" i="7"/>
  <c r="AU56" i="7"/>
  <c r="AP56" i="7"/>
  <c r="AK56" i="7"/>
  <c r="AF56" i="7"/>
  <c r="AA56" i="7"/>
  <c r="V56" i="7"/>
  <c r="Q56" i="7"/>
  <c r="L56" i="7"/>
  <c r="G56" i="7"/>
  <c r="BJ55" i="7"/>
  <c r="BE55" i="7"/>
  <c r="AZ55" i="7"/>
  <c r="AU55" i="7"/>
  <c r="AP55" i="7"/>
  <c r="AK55" i="7"/>
  <c r="AF55" i="7"/>
  <c r="AA55" i="7"/>
  <c r="V55" i="7"/>
  <c r="Q55" i="7"/>
  <c r="L55" i="7"/>
  <c r="G55" i="7"/>
  <c r="BJ54" i="7"/>
  <c r="BE54" i="7"/>
  <c r="AZ54" i="7"/>
  <c r="AU54" i="7"/>
  <c r="AP54" i="7"/>
  <c r="AK54" i="7"/>
  <c r="AF54" i="7"/>
  <c r="AA54" i="7"/>
  <c r="V54" i="7"/>
  <c r="Q54" i="7"/>
  <c r="L54" i="7"/>
  <c r="G54" i="7"/>
  <c r="BJ53" i="7"/>
  <c r="BE53" i="7"/>
  <c r="AZ53" i="7"/>
  <c r="AU53" i="7"/>
  <c r="AP53" i="7"/>
  <c r="AK53" i="7"/>
  <c r="AF53" i="7"/>
  <c r="AA53" i="7"/>
  <c r="V53" i="7"/>
  <c r="Q53" i="7"/>
  <c r="L53" i="7"/>
  <c r="G53" i="7"/>
  <c r="BJ52" i="7"/>
  <c r="BE52" i="7"/>
  <c r="AZ52" i="7"/>
  <c r="AU52" i="7"/>
  <c r="AP52" i="7"/>
  <c r="AK52" i="7"/>
  <c r="AF52" i="7"/>
  <c r="AA52" i="7"/>
  <c r="V52" i="7"/>
  <c r="Q52" i="7"/>
  <c r="L52" i="7"/>
  <c r="G52" i="7"/>
  <c r="BJ51" i="7"/>
  <c r="BE51" i="7"/>
  <c r="AZ51" i="7"/>
  <c r="AU51" i="7"/>
  <c r="AP51" i="7"/>
  <c r="AK51" i="7"/>
  <c r="AF51" i="7"/>
  <c r="AA51" i="7"/>
  <c r="V51" i="7"/>
  <c r="Q51" i="7"/>
  <c r="L51" i="7"/>
  <c r="G51" i="7"/>
  <c r="BJ50" i="7"/>
  <c r="BE50" i="7"/>
  <c r="AZ50" i="7"/>
  <c r="AU50" i="7"/>
  <c r="AP50" i="7"/>
  <c r="AK50" i="7"/>
  <c r="AF50" i="7"/>
  <c r="AA50" i="7"/>
  <c r="V50" i="7"/>
  <c r="Q50" i="7"/>
  <c r="L50" i="7"/>
  <c r="G50" i="7"/>
  <c r="BJ49" i="7"/>
  <c r="BE49" i="7"/>
  <c r="AZ49" i="7"/>
  <c r="AU49" i="7"/>
  <c r="AP49" i="7"/>
  <c r="AK49" i="7"/>
  <c r="AF49" i="7"/>
  <c r="AA49" i="7"/>
  <c r="V49" i="7"/>
  <c r="Q49" i="7"/>
  <c r="L49" i="7"/>
  <c r="G49" i="7"/>
  <c r="BJ48" i="7"/>
  <c r="BE48" i="7"/>
  <c r="AZ48" i="7"/>
  <c r="AU48" i="7"/>
  <c r="AP48" i="7"/>
  <c r="AK48" i="7"/>
  <c r="AF48" i="7"/>
  <c r="AA48" i="7"/>
  <c r="V48" i="7"/>
  <c r="Q48" i="7"/>
  <c r="L48" i="7"/>
  <c r="G48" i="7"/>
  <c r="BJ47" i="7"/>
  <c r="BE47" i="7"/>
  <c r="AZ47" i="7"/>
  <c r="AU47" i="7"/>
  <c r="AP47" i="7"/>
  <c r="AK47" i="7"/>
  <c r="AF47" i="7"/>
  <c r="AA47" i="7"/>
  <c r="V47" i="7"/>
  <c r="Q47" i="7"/>
  <c r="L47" i="7"/>
  <c r="G47" i="7"/>
  <c r="BJ46" i="7"/>
  <c r="BE46" i="7"/>
  <c r="AZ46" i="7"/>
  <c r="AU46" i="7"/>
  <c r="AP46" i="7"/>
  <c r="AK46" i="7"/>
  <c r="AF46" i="7"/>
  <c r="AA46" i="7"/>
  <c r="V46" i="7"/>
  <c r="Q46" i="7"/>
  <c r="L46" i="7"/>
  <c r="G46" i="7"/>
  <c r="BJ45" i="7"/>
  <c r="BE45" i="7"/>
  <c r="AZ45" i="7"/>
  <c r="AU45" i="7"/>
  <c r="AP45" i="7"/>
  <c r="AK45" i="7"/>
  <c r="AF45" i="7"/>
  <c r="AA45" i="7"/>
  <c r="V45" i="7"/>
  <c r="Q45" i="7"/>
  <c r="L45" i="7"/>
  <c r="G45" i="7"/>
  <c r="BJ44" i="7"/>
  <c r="BE44" i="7"/>
  <c r="AZ44" i="7"/>
  <c r="AU44" i="7"/>
  <c r="AP44" i="7"/>
  <c r="AK44" i="7"/>
  <c r="AF44" i="7"/>
  <c r="AA44" i="7"/>
  <c r="V44" i="7"/>
  <c r="Q44" i="7"/>
  <c r="L44" i="7"/>
  <c r="G44" i="7"/>
  <c r="BJ43" i="7"/>
  <c r="BE43" i="7"/>
  <c r="AZ43" i="7"/>
  <c r="AU43" i="7"/>
  <c r="AP43" i="7"/>
  <c r="AK43" i="7"/>
  <c r="AF43" i="7"/>
  <c r="AA43" i="7"/>
  <c r="V43" i="7"/>
  <c r="Q43" i="7"/>
  <c r="L43" i="7"/>
  <c r="G43" i="7"/>
  <c r="R20" i="11"/>
  <c r="AE15" i="11"/>
  <c r="AD15" i="11"/>
  <c r="AE14" i="11"/>
  <c r="AD14" i="11"/>
  <c r="AE13" i="11"/>
  <c r="AD13" i="11"/>
  <c r="AE12" i="11"/>
  <c r="AD12" i="11"/>
  <c r="AE11" i="11"/>
  <c r="AD11" i="11"/>
  <c r="AE10" i="11"/>
  <c r="AD10" i="11"/>
  <c r="AE9" i="11"/>
  <c r="AE17" i="11" s="1"/>
  <c r="AD9" i="11"/>
  <c r="AD17" i="11" s="1"/>
  <c r="EU25" i="6"/>
  <c r="ET25" i="6"/>
  <c r="EU24" i="6"/>
  <c r="ET24" i="6"/>
  <c r="EU23" i="6"/>
  <c r="ET23" i="6"/>
  <c r="EU22" i="6"/>
  <c r="ET22" i="6"/>
  <c r="EU21" i="6"/>
  <c r="ET21" i="6"/>
  <c r="EU20" i="6"/>
  <c r="ET20" i="6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AF23" i="15"/>
  <c r="AE23" i="15"/>
  <c r="AF22" i="15"/>
  <c r="AE22" i="15"/>
  <c r="AF21" i="15"/>
  <c r="AE21" i="15"/>
  <c r="AF20" i="15"/>
  <c r="AE20" i="15"/>
  <c r="AF19" i="15"/>
  <c r="AE19" i="15"/>
  <c r="AF18" i="15"/>
  <c r="AE18" i="15"/>
  <c r="AF17" i="15"/>
  <c r="AE17" i="15"/>
  <c r="AF16" i="15"/>
  <c r="AE16" i="15"/>
  <c r="AF15" i="15"/>
  <c r="AE15" i="15"/>
  <c r="AF14" i="15"/>
  <c r="AE14" i="15"/>
  <c r="AF13" i="15"/>
  <c r="AE13" i="15"/>
  <c r="AF12" i="15"/>
  <c r="AE12" i="15"/>
  <c r="AF11" i="15"/>
  <c r="AE11" i="15"/>
  <c r="AF10" i="15"/>
  <c r="AE10" i="15"/>
  <c r="AF9" i="15"/>
  <c r="AE9" i="15"/>
  <c r="AF8" i="15"/>
  <c r="AF24" i="15" s="1"/>
  <c r="AE8" i="15"/>
  <c r="AF7" i="15"/>
  <c r="AE7" i="15"/>
  <c r="AE24" i="15" s="1"/>
  <c r="BD22" i="14"/>
  <c r="AY22" i="14"/>
  <c r="BC22" i="14" s="1"/>
  <c r="AU22" i="14"/>
  <c r="AQ22" i="14"/>
  <c r="AM22" i="14"/>
  <c r="AI22" i="14"/>
  <c r="AE22" i="14"/>
  <c r="AA22" i="14"/>
  <c r="W22" i="14"/>
  <c r="S22" i="14"/>
  <c r="O22" i="14"/>
  <c r="K22" i="14"/>
  <c r="E22" i="14"/>
  <c r="BD21" i="14"/>
  <c r="AY21" i="14"/>
  <c r="AU21" i="14"/>
  <c r="BC21" i="14" s="1"/>
  <c r="AQ21" i="14"/>
  <c r="AM21" i="14"/>
  <c r="AI21" i="14"/>
  <c r="AE21" i="14"/>
  <c r="S21" i="14"/>
  <c r="O21" i="14"/>
  <c r="K21" i="14"/>
  <c r="E21" i="14"/>
  <c r="BD20" i="14"/>
  <c r="AY20" i="14"/>
  <c r="BC20" i="14" s="1"/>
  <c r="AU20" i="14"/>
  <c r="AQ20" i="14"/>
  <c r="AM20" i="14"/>
  <c r="AI20" i="14"/>
  <c r="AE20" i="14"/>
  <c r="AA20" i="14"/>
  <c r="W20" i="14"/>
  <c r="S20" i="14"/>
  <c r="O20" i="14"/>
  <c r="K20" i="14"/>
  <c r="E20" i="14"/>
  <c r="BD19" i="14"/>
  <c r="AY19" i="14"/>
  <c r="BC19" i="14" s="1"/>
  <c r="AU19" i="14"/>
  <c r="AQ19" i="14"/>
  <c r="AM19" i="14"/>
  <c r="AI19" i="14"/>
  <c r="AE19" i="14"/>
  <c r="AA19" i="14"/>
  <c r="W19" i="14"/>
  <c r="S19" i="14"/>
  <c r="O19" i="14"/>
  <c r="K19" i="14"/>
  <c r="E19" i="14"/>
  <c r="BD18" i="14"/>
  <c r="AY18" i="14"/>
  <c r="BC18" i="14" s="1"/>
  <c r="AU18" i="14"/>
  <c r="AQ18" i="14"/>
  <c r="AM18" i="14"/>
  <c r="AI18" i="14"/>
  <c r="AE18" i="14"/>
  <c r="AA18" i="14"/>
  <c r="W18" i="14"/>
  <c r="S18" i="14"/>
  <c r="O18" i="14"/>
  <c r="K18" i="14"/>
  <c r="E18" i="14"/>
  <c r="BD17" i="14"/>
  <c r="AY17" i="14"/>
  <c r="BC17" i="14" s="1"/>
  <c r="AU17" i="14"/>
  <c r="AQ17" i="14"/>
  <c r="AM17" i="14"/>
  <c r="AI17" i="14"/>
  <c r="AE17" i="14"/>
  <c r="AA17" i="14"/>
  <c r="W17" i="14"/>
  <c r="S17" i="14"/>
  <c r="O17" i="14"/>
  <c r="K17" i="14"/>
  <c r="E17" i="14"/>
  <c r="BD16" i="14"/>
  <c r="AY16" i="14"/>
  <c r="BC16" i="14" s="1"/>
  <c r="AU16" i="14"/>
  <c r="AQ16" i="14"/>
  <c r="AM16" i="14"/>
  <c r="AI16" i="14"/>
  <c r="AE16" i="14"/>
  <c r="AA16" i="14"/>
  <c r="W16" i="14"/>
  <c r="S16" i="14"/>
  <c r="O16" i="14"/>
  <c r="K16" i="14"/>
  <c r="E16" i="14"/>
  <c r="BD15" i="14"/>
  <c r="AY15" i="14"/>
  <c r="BC15" i="14" s="1"/>
  <c r="AU15" i="14"/>
  <c r="AQ15" i="14"/>
  <c r="AM15" i="14"/>
  <c r="AI15" i="14"/>
  <c r="AE15" i="14"/>
  <c r="AA15" i="14"/>
  <c r="W15" i="14"/>
  <c r="S15" i="14"/>
  <c r="O15" i="14"/>
  <c r="K15" i="14"/>
  <c r="E15" i="14"/>
  <c r="BD14" i="14"/>
  <c r="AY14" i="14"/>
  <c r="BC14" i="14" s="1"/>
  <c r="AU14" i="14"/>
  <c r="AQ14" i="14"/>
  <c r="AM14" i="14"/>
  <c r="AI14" i="14"/>
  <c r="AE14" i="14"/>
  <c r="AA14" i="14"/>
  <c r="W14" i="14"/>
  <c r="S14" i="14"/>
  <c r="O14" i="14"/>
  <c r="K14" i="14"/>
  <c r="E14" i="14"/>
  <c r="BD13" i="14"/>
  <c r="BC13" i="14"/>
  <c r="AY13" i="14"/>
  <c r="AU13" i="14"/>
  <c r="AQ13" i="14"/>
  <c r="AM13" i="14"/>
  <c r="AI13" i="14"/>
  <c r="AE13" i="14"/>
  <c r="AA13" i="14"/>
  <c r="W13" i="14"/>
  <c r="S13" i="14"/>
  <c r="O13" i="14"/>
  <c r="K13" i="14"/>
  <c r="E13" i="14"/>
  <c r="BD12" i="14"/>
  <c r="AY12" i="14"/>
  <c r="BC12" i="14" s="1"/>
  <c r="AU12" i="14"/>
  <c r="AQ12" i="14"/>
  <c r="AM12" i="14"/>
  <c r="AI12" i="14"/>
  <c r="AE12" i="14"/>
  <c r="AA12" i="14"/>
  <c r="W12" i="14"/>
  <c r="S12" i="14"/>
  <c r="O12" i="14"/>
  <c r="K12" i="14"/>
  <c r="E12" i="14"/>
  <c r="BD11" i="14"/>
  <c r="AY11" i="14"/>
  <c r="BC11" i="14" s="1"/>
  <c r="AU11" i="14"/>
  <c r="AQ11" i="14"/>
  <c r="AM11" i="14"/>
  <c r="AI11" i="14"/>
  <c r="AE11" i="14"/>
  <c r="AA11" i="14"/>
  <c r="W11" i="14"/>
  <c r="S11" i="14"/>
  <c r="O11" i="14"/>
  <c r="K11" i="14"/>
  <c r="E11" i="14"/>
  <c r="BD10" i="14"/>
  <c r="AY10" i="14"/>
  <c r="BC10" i="14" s="1"/>
  <c r="AU10" i="14"/>
  <c r="AQ10" i="14"/>
  <c r="AM10" i="14"/>
  <c r="AI10" i="14"/>
  <c r="AE10" i="14"/>
  <c r="AA10" i="14"/>
  <c r="W10" i="14"/>
  <c r="S10" i="14"/>
  <c r="O10" i="14"/>
  <c r="K10" i="14"/>
  <c r="E10" i="14"/>
  <c r="BD9" i="14"/>
  <c r="AY9" i="14"/>
  <c r="BC9" i="14" s="1"/>
  <c r="AU9" i="14"/>
  <c r="AQ9" i="14"/>
  <c r="AM9" i="14"/>
  <c r="AI9" i="14"/>
  <c r="AE9" i="14"/>
  <c r="AA9" i="14"/>
  <c r="W9" i="14"/>
  <c r="S9" i="14"/>
  <c r="O9" i="14"/>
  <c r="K9" i="14"/>
  <c r="E9" i="14"/>
  <c r="BD8" i="14"/>
  <c r="AY8" i="14"/>
  <c r="BC8" i="14" s="1"/>
  <c r="AU8" i="14"/>
  <c r="AQ8" i="14"/>
  <c r="AM8" i="14"/>
  <c r="AI8" i="14"/>
  <c r="AE8" i="14"/>
  <c r="AA8" i="14"/>
  <c r="W8" i="14"/>
  <c r="S8" i="14"/>
  <c r="O8" i="14"/>
  <c r="K8" i="14"/>
  <c r="E8" i="14"/>
  <c r="BD7" i="14"/>
  <c r="AY7" i="14"/>
  <c r="BC7" i="14" s="1"/>
  <c r="AU7" i="14"/>
  <c r="AQ7" i="14"/>
  <c r="AM7" i="14"/>
  <c r="AI7" i="14"/>
  <c r="AE7" i="14"/>
  <c r="AA7" i="14"/>
  <c r="W7" i="14"/>
  <c r="S7" i="14"/>
  <c r="O7" i="14"/>
  <c r="K7" i="14"/>
  <c r="E7" i="14"/>
  <c r="BD6" i="14"/>
  <c r="BD23" i="14" s="1"/>
  <c r="AY6" i="14"/>
  <c r="BC6" i="14" s="1"/>
  <c r="AU6" i="14"/>
  <c r="AQ6" i="14"/>
  <c r="AM6" i="14"/>
  <c r="AI6" i="14"/>
  <c r="AE6" i="14"/>
  <c r="AA6" i="14"/>
  <c r="W6" i="14"/>
  <c r="S6" i="14"/>
  <c r="O6" i="14"/>
  <c r="K6" i="14"/>
  <c r="E6" i="14"/>
  <c r="AD19" i="10"/>
  <c r="AC19" i="10"/>
  <c r="AD18" i="10"/>
  <c r="AC18" i="10"/>
  <c r="AD17" i="10"/>
  <c r="AC17" i="10"/>
  <c r="AD16" i="10"/>
  <c r="AD15" i="10"/>
  <c r="AC15" i="10"/>
  <c r="AD14" i="10"/>
  <c r="AC14" i="10"/>
  <c r="AD13" i="10"/>
  <c r="AC13" i="10"/>
  <c r="AD12" i="10"/>
  <c r="AC12" i="10"/>
  <c r="AD11" i="10"/>
  <c r="AC11" i="10"/>
  <c r="AD10" i="10"/>
  <c r="AC10" i="10"/>
  <c r="AD9" i="10"/>
  <c r="AD21" i="10" s="1"/>
  <c r="AC9" i="10"/>
  <c r="AC21" i="10" s="1"/>
  <c r="AF19" i="9"/>
  <c r="AE19" i="9"/>
  <c r="AD18" i="9"/>
  <c r="AC18" i="9"/>
  <c r="AD17" i="9"/>
  <c r="AC17" i="9"/>
  <c r="AD16" i="9"/>
  <c r="AC16" i="9"/>
  <c r="AD15" i="9"/>
  <c r="AC15" i="9"/>
  <c r="AD14" i="9"/>
  <c r="AC14" i="9"/>
  <c r="AD13" i="9"/>
  <c r="AC13" i="9"/>
  <c r="AD12" i="9"/>
  <c r="AC12" i="9"/>
  <c r="AD11" i="9"/>
  <c r="AC11" i="9"/>
  <c r="AD10" i="9"/>
  <c r="AC10" i="9"/>
  <c r="AD9" i="9"/>
  <c r="AC9" i="9"/>
  <c r="AD8" i="9"/>
  <c r="AD19" i="9" s="1"/>
  <c r="AC8" i="9"/>
  <c r="AC19" i="9" s="1"/>
  <c r="AD7" i="9"/>
  <c r="AC7" i="9"/>
  <c r="Q25" i="8"/>
  <c r="N25" i="8"/>
  <c r="K25" i="8"/>
  <c r="H25" i="8"/>
  <c r="Q24" i="8"/>
  <c r="N24" i="8"/>
  <c r="K24" i="8"/>
  <c r="H24" i="8"/>
  <c r="Q23" i="8"/>
  <c r="N23" i="8"/>
  <c r="K23" i="8"/>
  <c r="H23" i="8"/>
  <c r="Q22" i="8"/>
  <c r="N22" i="8"/>
  <c r="K22" i="8"/>
  <c r="H22" i="8"/>
  <c r="Q21" i="8"/>
  <c r="N21" i="8"/>
  <c r="K21" i="8"/>
  <c r="H21" i="8"/>
  <c r="Q20" i="8"/>
  <c r="N20" i="8"/>
  <c r="K20" i="8"/>
  <c r="H20" i="8"/>
  <c r="Q19" i="8"/>
  <c r="N19" i="8"/>
  <c r="K19" i="8"/>
  <c r="H19" i="8"/>
  <c r="Q18" i="8"/>
  <c r="N18" i="8"/>
  <c r="K18" i="8"/>
  <c r="H18" i="8"/>
  <c r="Q17" i="8"/>
  <c r="N17" i="8"/>
  <c r="K17" i="8"/>
  <c r="H17" i="8"/>
  <c r="Q16" i="8"/>
  <c r="N16" i="8"/>
  <c r="K16" i="8"/>
  <c r="Q15" i="8"/>
  <c r="N15" i="8"/>
  <c r="K15" i="8"/>
  <c r="H15" i="8"/>
  <c r="Q14" i="8"/>
  <c r="N14" i="8"/>
  <c r="K14" i="8"/>
  <c r="H14" i="8"/>
  <c r="Q13" i="8"/>
  <c r="N13" i="8"/>
  <c r="K13" i="8"/>
  <c r="H13" i="8"/>
  <c r="Q12" i="8"/>
  <c r="N12" i="8"/>
  <c r="K12" i="8"/>
  <c r="H12" i="8"/>
  <c r="Q11" i="8"/>
  <c r="N11" i="8"/>
  <c r="K11" i="8"/>
  <c r="H11" i="8"/>
  <c r="Q10" i="8"/>
  <c r="N10" i="8"/>
  <c r="K10" i="8"/>
  <c r="H10" i="8"/>
  <c r="Q9" i="8"/>
  <c r="N9" i="8"/>
  <c r="K9" i="8"/>
  <c r="H9" i="8"/>
  <c r="Q8" i="8"/>
  <c r="N8" i="8"/>
  <c r="K8" i="8"/>
  <c r="H8" i="8"/>
  <c r="Q7" i="8"/>
  <c r="N7" i="8"/>
  <c r="K7" i="8"/>
  <c r="H7" i="8"/>
  <c r="Q6" i="8"/>
  <c r="N6" i="8"/>
  <c r="K6" i="8"/>
  <c r="H6" i="8"/>
  <c r="Q5" i="8"/>
  <c r="N5" i="8"/>
  <c r="K5" i="8"/>
  <c r="H5" i="8"/>
  <c r="Q4" i="8"/>
  <c r="N4" i="8"/>
  <c r="K4" i="8"/>
  <c r="H4" i="8"/>
  <c r="BJ42" i="7"/>
  <c r="BE42" i="7"/>
  <c r="AZ42" i="7"/>
  <c r="AU42" i="7"/>
  <c r="AP42" i="7"/>
  <c r="AK42" i="7"/>
  <c r="AF42" i="7"/>
  <c r="Q42" i="7"/>
  <c r="G42" i="7"/>
  <c r="BJ41" i="7"/>
  <c r="BE41" i="7"/>
  <c r="AZ41" i="7"/>
  <c r="AU41" i="7"/>
  <c r="AP41" i="7"/>
  <c r="AF41" i="7"/>
  <c r="AA41" i="7"/>
  <c r="V41" i="7"/>
  <c r="Q41" i="7"/>
  <c r="G41" i="7"/>
  <c r="BJ40" i="7"/>
  <c r="BE40" i="7"/>
  <c r="AZ40" i="7"/>
  <c r="AU40" i="7"/>
  <c r="AP40" i="7"/>
  <c r="AK40" i="7"/>
  <c r="AF40" i="7"/>
  <c r="Q40" i="7"/>
  <c r="G40" i="7"/>
  <c r="BJ39" i="7"/>
  <c r="BE39" i="7"/>
  <c r="AZ39" i="7"/>
  <c r="AU39" i="7"/>
  <c r="AP39" i="7"/>
  <c r="AF39" i="7"/>
  <c r="AA39" i="7"/>
  <c r="V39" i="7"/>
  <c r="Q39" i="7"/>
  <c r="G39" i="7"/>
  <c r="BJ38" i="7"/>
  <c r="BE38" i="7"/>
  <c r="AZ38" i="7"/>
  <c r="AU38" i="7"/>
  <c r="AP38" i="7"/>
  <c r="AK38" i="7"/>
  <c r="AF38" i="7"/>
  <c r="Q38" i="7"/>
  <c r="G38" i="7"/>
  <c r="BJ37" i="7"/>
  <c r="BE37" i="7"/>
  <c r="AZ37" i="7"/>
  <c r="AU37" i="7"/>
  <c r="AP37" i="7"/>
  <c r="AF37" i="7"/>
  <c r="AA37" i="7"/>
  <c r="V37" i="7"/>
  <c r="Q37" i="7"/>
  <c r="G37" i="7"/>
  <c r="BJ36" i="7"/>
  <c r="BE36" i="7"/>
  <c r="AZ36" i="7"/>
  <c r="AU36" i="7"/>
  <c r="AP36" i="7"/>
  <c r="AK36" i="7"/>
  <c r="AF36" i="7"/>
  <c r="Q36" i="7"/>
  <c r="G36" i="7"/>
  <c r="BJ35" i="7"/>
  <c r="BE35" i="7"/>
  <c r="AZ35" i="7"/>
  <c r="AU35" i="7"/>
  <c r="AP35" i="7"/>
  <c r="AF35" i="7"/>
  <c r="AA35" i="7"/>
  <c r="V35" i="7"/>
  <c r="Q35" i="7"/>
  <c r="G35" i="7"/>
  <c r="BJ34" i="7"/>
  <c r="BE34" i="7"/>
  <c r="AZ34" i="7"/>
  <c r="AU34" i="7"/>
  <c r="AP34" i="7"/>
  <c r="AF34" i="7"/>
  <c r="AA34" i="7"/>
  <c r="V34" i="7"/>
  <c r="Q34" i="7"/>
  <c r="G34" i="7"/>
  <c r="BJ33" i="7"/>
  <c r="AZ33" i="7"/>
  <c r="AP33" i="7"/>
  <c r="AK33" i="7"/>
  <c r="AF33" i="7"/>
  <c r="Q33" i="7"/>
  <c r="G33" i="7"/>
  <c r="BJ32" i="7"/>
  <c r="BE32" i="7"/>
  <c r="AZ32" i="7"/>
  <c r="AU32" i="7"/>
  <c r="AP32" i="7"/>
  <c r="AF32" i="7"/>
  <c r="AA32" i="7"/>
  <c r="V32" i="7"/>
  <c r="Q32" i="7"/>
  <c r="G32" i="7"/>
  <c r="BJ31" i="7"/>
  <c r="BE31" i="7"/>
  <c r="AZ31" i="7"/>
  <c r="AU31" i="7"/>
  <c r="AP31" i="7"/>
  <c r="AK31" i="7"/>
  <c r="AF31" i="7"/>
  <c r="Q31" i="7"/>
  <c r="G31" i="7"/>
  <c r="BJ30" i="7"/>
  <c r="BE30" i="7"/>
  <c r="AZ30" i="7"/>
  <c r="AU30" i="7"/>
  <c r="AP30" i="7"/>
  <c r="AF30" i="7"/>
  <c r="AA30" i="7"/>
  <c r="V30" i="7"/>
  <c r="Q30" i="7"/>
  <c r="G30" i="7"/>
  <c r="BJ29" i="7"/>
  <c r="BE29" i="7"/>
  <c r="AZ29" i="7"/>
  <c r="AU29" i="7"/>
  <c r="AP29" i="7"/>
  <c r="AK29" i="7"/>
  <c r="AF29" i="7"/>
  <c r="Q29" i="7"/>
  <c r="G29" i="7"/>
  <c r="BJ28" i="7"/>
  <c r="BE28" i="7"/>
  <c r="AZ28" i="7"/>
  <c r="AU28" i="7"/>
  <c r="AP28" i="7"/>
  <c r="AK28" i="7"/>
  <c r="AF28" i="7"/>
  <c r="Q28" i="7"/>
  <c r="G28" i="7"/>
  <c r="BJ27" i="7"/>
  <c r="BE27" i="7"/>
  <c r="AZ27" i="7"/>
  <c r="AU27" i="7"/>
  <c r="AP27" i="7"/>
  <c r="AF27" i="7"/>
  <c r="AA27" i="7"/>
  <c r="V27" i="7"/>
  <c r="Q27" i="7"/>
  <c r="G27" i="7"/>
  <c r="BJ26" i="7"/>
  <c r="BE26" i="7"/>
  <c r="AZ26" i="7"/>
  <c r="AU26" i="7"/>
  <c r="AP26" i="7"/>
  <c r="AK26" i="7"/>
  <c r="AF26" i="7"/>
  <c r="Q26" i="7"/>
  <c r="G26" i="7"/>
  <c r="BJ25" i="7"/>
  <c r="BE25" i="7"/>
  <c r="AZ25" i="7"/>
  <c r="AU25" i="7"/>
  <c r="AP25" i="7"/>
  <c r="AF25" i="7"/>
  <c r="AA25" i="7"/>
  <c r="V25" i="7"/>
  <c r="Q25" i="7"/>
  <c r="G25" i="7"/>
  <c r="BJ24" i="7"/>
  <c r="BE24" i="7"/>
  <c r="AZ24" i="7"/>
  <c r="AU24" i="7"/>
  <c r="AP24" i="7"/>
  <c r="AK24" i="7"/>
  <c r="AF24" i="7"/>
  <c r="Q24" i="7"/>
  <c r="G24" i="7"/>
  <c r="BJ23" i="7"/>
  <c r="BE23" i="7"/>
  <c r="AZ23" i="7"/>
  <c r="AU23" i="7"/>
  <c r="AP23" i="7"/>
  <c r="AF23" i="7"/>
  <c r="AA23" i="7"/>
  <c r="V23" i="7"/>
  <c r="Q23" i="7"/>
  <c r="G23" i="7"/>
  <c r="BJ22" i="7"/>
  <c r="BE22" i="7"/>
  <c r="AZ22" i="7"/>
  <c r="AU22" i="7"/>
  <c r="AP22" i="7"/>
  <c r="AK22" i="7"/>
  <c r="AF22" i="7"/>
  <c r="Q22" i="7"/>
  <c r="G22" i="7"/>
  <c r="BJ21" i="7"/>
  <c r="BE21" i="7"/>
  <c r="AZ21" i="7"/>
  <c r="AU21" i="7"/>
  <c r="AP21" i="7"/>
  <c r="AF21" i="7"/>
  <c r="AA21" i="7"/>
  <c r="V21" i="7"/>
  <c r="Q21" i="7"/>
  <c r="G21" i="7"/>
  <c r="BJ20" i="7"/>
  <c r="BE20" i="7"/>
  <c r="AZ20" i="7"/>
  <c r="AU20" i="7"/>
  <c r="AP20" i="7"/>
  <c r="AK20" i="7"/>
  <c r="AF20" i="7"/>
  <c r="Q20" i="7"/>
  <c r="G20" i="7"/>
  <c r="BJ19" i="7"/>
  <c r="BE19" i="7"/>
  <c r="AZ19" i="7"/>
  <c r="AU19" i="7"/>
  <c r="AP19" i="7"/>
  <c r="AF19" i="7"/>
  <c r="AA19" i="7"/>
  <c r="V19" i="7"/>
  <c r="Q19" i="7"/>
  <c r="G19" i="7"/>
  <c r="BJ18" i="7"/>
  <c r="BE18" i="7"/>
  <c r="AZ18" i="7"/>
  <c r="AU18" i="7"/>
  <c r="AP18" i="7"/>
  <c r="AK18" i="7"/>
  <c r="AF18" i="7"/>
  <c r="Q18" i="7"/>
  <c r="G18" i="7"/>
  <c r="BJ17" i="7"/>
  <c r="BE17" i="7"/>
  <c r="AZ17" i="7"/>
  <c r="AU17" i="7"/>
  <c r="AP17" i="7"/>
  <c r="AF17" i="7"/>
  <c r="AA17" i="7"/>
  <c r="V17" i="7"/>
  <c r="Q17" i="7"/>
  <c r="G17" i="7"/>
  <c r="BJ16" i="7"/>
  <c r="BE16" i="7"/>
  <c r="AZ16" i="7"/>
  <c r="AU16" i="7"/>
  <c r="AP16" i="7"/>
  <c r="AK16" i="7"/>
  <c r="AF16" i="7"/>
  <c r="Q16" i="7"/>
  <c r="G16" i="7"/>
  <c r="BJ15" i="7"/>
  <c r="BE15" i="7"/>
  <c r="AZ15" i="7"/>
  <c r="AU15" i="7"/>
  <c r="AP15" i="7"/>
  <c r="AF15" i="7"/>
  <c r="AA15" i="7"/>
  <c r="V15" i="7"/>
  <c r="Q15" i="7"/>
  <c r="G15" i="7"/>
  <c r="BJ14" i="7"/>
  <c r="BE14" i="7"/>
  <c r="AZ14" i="7"/>
  <c r="AU14" i="7"/>
  <c r="AP14" i="7"/>
  <c r="AK14" i="7"/>
  <c r="AF14" i="7"/>
  <c r="Q14" i="7"/>
  <c r="G14" i="7"/>
  <c r="BJ13" i="7"/>
  <c r="BE13" i="7"/>
  <c r="AZ13" i="7"/>
  <c r="AU13" i="7"/>
  <c r="AP13" i="7"/>
  <c r="AF13" i="7"/>
  <c r="AA13" i="7"/>
  <c r="V13" i="7"/>
  <c r="Q13" i="7"/>
  <c r="G13" i="7"/>
  <c r="BJ12" i="7"/>
  <c r="BE12" i="7"/>
  <c r="AZ12" i="7"/>
  <c r="AU12" i="7"/>
  <c r="AP12" i="7"/>
  <c r="AK12" i="7"/>
  <c r="AF12" i="7"/>
  <c r="Q12" i="7"/>
  <c r="G12" i="7"/>
  <c r="BJ11" i="7"/>
  <c r="BE11" i="7"/>
  <c r="AZ11" i="7"/>
  <c r="AU11" i="7"/>
  <c r="AP11" i="7"/>
  <c r="AF11" i="7"/>
  <c r="AA11" i="7"/>
  <c r="V11" i="7"/>
  <c r="Q11" i="7"/>
  <c r="G11" i="7"/>
  <c r="BJ10" i="7"/>
  <c r="BE10" i="7"/>
  <c r="AZ10" i="7"/>
  <c r="AU10" i="7"/>
  <c r="AP10" i="7"/>
  <c r="AK10" i="7"/>
  <c r="AF10" i="7"/>
  <c r="Q10" i="7"/>
  <c r="G10" i="7"/>
  <c r="BJ9" i="7"/>
  <c r="BE9" i="7"/>
  <c r="AZ9" i="7"/>
  <c r="AU9" i="7"/>
  <c r="AP9" i="7"/>
  <c r="AF9" i="7"/>
  <c r="AA9" i="7"/>
  <c r="V9" i="7"/>
  <c r="Q9" i="7"/>
  <c r="G9" i="7"/>
  <c r="EU19" i="6"/>
  <c r="ET19" i="6"/>
  <c r="EU18" i="6"/>
  <c r="ET18" i="6"/>
  <c r="EU17" i="6"/>
  <c r="ET17" i="6"/>
  <c r="EU16" i="6"/>
  <c r="ET16" i="6"/>
  <c r="EU15" i="6"/>
  <c r="ET15" i="6"/>
  <c r="EU14" i="6"/>
  <c r="ET14" i="6"/>
  <c r="EU13" i="6"/>
  <c r="ET13" i="6"/>
  <c r="EU12" i="6"/>
  <c r="ET12" i="6"/>
  <c r="EU11" i="6"/>
  <c r="ET11" i="6"/>
  <c r="EU10" i="6"/>
  <c r="ET10" i="6"/>
  <c r="EU9" i="6"/>
  <c r="ET9" i="6"/>
  <c r="EU8" i="6"/>
  <c r="ET8" i="6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BC23" i="14" l="1"/>
</calcChain>
</file>

<file path=xl/sharedStrings.xml><?xml version="1.0" encoding="utf-8"?>
<sst xmlns="http://schemas.openxmlformats.org/spreadsheetml/2006/main" count="2122" uniqueCount="509">
  <si>
    <t>DLI D</t>
  </si>
  <si>
    <t xml:space="preserve">DLI </t>
  </si>
  <si>
    <t>Field Data Capture</t>
  </si>
  <si>
    <t>DLI A - Quality Performance Scorecard Implementation</t>
  </si>
  <si>
    <t>Period: 1 June 2021 through May 31, 2022</t>
  </si>
  <si>
    <t>2 Mandatory Assessments</t>
  </si>
  <si>
    <t>Country</t>
  </si>
  <si>
    <t>Province</t>
  </si>
  <si>
    <t>District</t>
  </si>
  <si>
    <t>Health Center</t>
  </si>
  <si>
    <t>Baseline Year 1 (QPS Score)</t>
  </si>
  <si>
    <t>Quality Assessment 1 (1=Yes, 0=No) and Date</t>
  </si>
  <si>
    <t>Quality Assessment 1 Score</t>
  </si>
  <si>
    <t>Quality Assessment 2 (1=Yes, 0=No) and Date</t>
  </si>
  <si>
    <t>Quality Assessment 2 Score</t>
  </si>
  <si>
    <t>Lao PDR</t>
  </si>
  <si>
    <t>07 Houaphan</t>
  </si>
  <si>
    <t>0701 Xamnua</t>
  </si>
  <si>
    <t>HC Houamnamchai</t>
  </si>
  <si>
    <t>1. 29/9/2021</t>
  </si>
  <si>
    <t xml:space="preserve"> 1.24/5/2022</t>
  </si>
  <si>
    <t>HC Khethao</t>
  </si>
  <si>
    <t>1. 11/10/2021</t>
  </si>
  <si>
    <t>1. 28/05/2022</t>
  </si>
  <si>
    <t>HC Xangkham (Nakham)</t>
  </si>
  <si>
    <t>1. 26/9/2021</t>
  </si>
  <si>
    <t xml:space="preserve"> 1.25/5/2022</t>
  </si>
  <si>
    <t>0704 Viangxai</t>
  </si>
  <si>
    <t>HC Naham</t>
  </si>
  <si>
    <t>1. 13/9/2021</t>
  </si>
  <si>
    <t xml:space="preserve"> 1.16/5/2022</t>
  </si>
  <si>
    <t>0705 Houamuang</t>
  </si>
  <si>
    <t>HC Homphan (Lanxiang)</t>
  </si>
  <si>
    <t>1. 16/9/2021</t>
  </si>
  <si>
    <t xml:space="preserve"> 1.27/5/2022</t>
  </si>
  <si>
    <t>HC Pakhatai</t>
  </si>
  <si>
    <t>1. 20/09/2021</t>
  </si>
  <si>
    <t>23/05/2022</t>
  </si>
  <si>
    <t>0706 Xamtai</t>
  </si>
  <si>
    <t>HC Kason</t>
  </si>
  <si>
    <t>1. 24/09/2021</t>
  </si>
  <si>
    <t>1. 30/05/2022</t>
  </si>
  <si>
    <t>0707 Sopbao</t>
  </si>
  <si>
    <t>HC Muanglong</t>
  </si>
  <si>
    <t>1.14/09/2021</t>
  </si>
  <si>
    <t>1. 04/06/2022</t>
  </si>
  <si>
    <t>0708 Et</t>
  </si>
  <si>
    <t>HC Houayyong</t>
  </si>
  <si>
    <t>1. 8/9/2021</t>
  </si>
  <si>
    <t>1.23/5/2022</t>
  </si>
  <si>
    <t>DLI D - Staffing of Clinical Health Workers</t>
  </si>
  <si>
    <t>Present Position of Staffed Clinical Health Worker (based on Verified District / HC Agreement)</t>
  </si>
  <si>
    <t>Observed at the Health Center in working position</t>
  </si>
  <si>
    <t>Field Test of the Payment Mechanism (1=Yes, 0=No)</t>
  </si>
  <si>
    <t>Higher diploma of primary health care (1=yes, 0= No)</t>
  </si>
  <si>
    <t>Medical assistance (MA) (1=yes, 0 = no)</t>
  </si>
  <si>
    <t>Medical doctor (MD) (1=yes, 0=no)</t>
  </si>
  <si>
    <t>Family medicine doctor and specialist (1=yes, 0=no)</t>
  </si>
  <si>
    <t>Field Test of the Payment Mechanism applies to the Health Center in the specified Province</t>
  </si>
  <si>
    <t>DLI E - Certification in Financial Management</t>
  </si>
  <si>
    <t>June 1, 2021 until May 31, 2022</t>
  </si>
  <si>
    <t>Financial Certification Training Agenda (1=yes, 0= No)</t>
  </si>
  <si>
    <t>Signed Approved Protocol (1=yes, 0 = no)</t>
  </si>
  <si>
    <t>Financial Certification Training List of Participants (1=yes, 0=no)</t>
  </si>
  <si>
    <t>Sample Certificates of Trainees (1=yes, 0=no)</t>
  </si>
  <si>
    <t>Sample Quarterly Financial Reports (1=yes, 0=no)</t>
  </si>
  <si>
    <t>Evidence of Reliable Petty Cash Management</t>
  </si>
  <si>
    <t>Final Result for Training Participation (Yes =1 or No = 0)</t>
  </si>
  <si>
    <t>Final Result for "Certification" (Yes=1 or No=0)</t>
  </si>
  <si>
    <t>HC Banmon</t>
  </si>
  <si>
    <t>Year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</si>
  <si>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</si>
  <si>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</si>
  <si>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</si>
  <si>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</si>
  <si>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</si>
  <si>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</si>
  <si>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</si>
  <si>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</si>
  <si>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</si>
  <si>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</si>
  <si>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</si>
  <si>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</si>
  <si>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EC</t>
  </si>
  <si>
    <t xml:space="preserve">A  </t>
  </si>
  <si>
    <t xml:space="preserve">A </t>
  </si>
  <si>
    <t>Maternal Death</t>
  </si>
  <si>
    <t>PENTA 3</t>
  </si>
  <si>
    <t>MCV1</t>
  </si>
  <si>
    <t>SBA</t>
  </si>
  <si>
    <t>Under 1 Death</t>
  </si>
  <si>
    <t>Under 5 death</t>
  </si>
  <si>
    <t>Aggregate Maternal Death</t>
  </si>
  <si>
    <t>Aggregate PENTA3</t>
  </si>
  <si>
    <t>Aggregate MCV1</t>
  </si>
  <si>
    <t>Aggregate SBA</t>
  </si>
  <si>
    <t>Aggregate U1</t>
  </si>
  <si>
    <t>Aggregate U5</t>
  </si>
  <si>
    <t>Calculated Total( M, PENTA, MCV1, SBA, &lt;1, &lt;5)</t>
  </si>
  <si>
    <t>Calculated Total Aggregate</t>
  </si>
  <si>
    <t>DHIS Event</t>
  </si>
  <si>
    <t>DHIS Agg</t>
  </si>
  <si>
    <t>DLI F - Event Capture Compare</t>
  </si>
  <si>
    <t>Is the Facility Observed to be Using Event Capture according to the POM Guidline (Yes = 1, No = 0)</t>
  </si>
  <si>
    <t>Health Facility</t>
  </si>
  <si>
    <t>HC Khetnongkhang</t>
  </si>
  <si>
    <t>0702 Xiangkhoh</t>
  </si>
  <si>
    <t>HC Natong</t>
  </si>
  <si>
    <t>HC Thensan (Soppin)</t>
  </si>
  <si>
    <t>HC Napoung (Viangxai)</t>
  </si>
  <si>
    <t>HC Soplao</t>
  </si>
  <si>
    <t>HC Banhang (Phonxai)</t>
  </si>
  <si>
    <t>HC Xiangban</t>
  </si>
  <si>
    <t>0707 DH Sopbao</t>
  </si>
  <si>
    <t>HC Muanghang</t>
  </si>
  <si>
    <t>HC Sophao</t>
  </si>
  <si>
    <t>0708 DH Et</t>
  </si>
  <si>
    <t>HC Muangxum</t>
  </si>
  <si>
    <t>Period of Review:</t>
  </si>
  <si>
    <t>DLI G - SBCC Village Sessions</t>
  </si>
  <si>
    <t>June 1, 2021 until May 31, 2022.</t>
  </si>
  <si>
    <t>At least 10 sessions approved (Yes = 1, No = 0)</t>
  </si>
  <si>
    <t>Village</t>
  </si>
  <si>
    <t>Number of SBCC Sessions Confirmed for the Month</t>
  </si>
  <si>
    <t>Village Head Contact (1=Yes, 0 = No)</t>
  </si>
  <si>
    <t>Report Evidence for regular recording of events and participants by village facilitators (1=Yes, 0=No)</t>
  </si>
  <si>
    <t>Evidence of maternal recall of growth recording and nutrition counseling (1=yes, 0=no)</t>
  </si>
  <si>
    <t>Evidence of plotting the growth into the child’s growth charts (1=yes, 0=no)</t>
  </si>
  <si>
    <t>Beneficiary Check (1=Yes, 0=No)</t>
  </si>
  <si>
    <t>B. Pakhanua</t>
  </si>
  <si>
    <t>HC Muang-oh</t>
  </si>
  <si>
    <t>B. Hong-oy (H-Z-2)</t>
  </si>
  <si>
    <t>B. Kohing (H-Z-2)</t>
  </si>
  <si>
    <t>B. Phiangxai (H-Z-2)</t>
  </si>
  <si>
    <t>0705 DH Houamuang</t>
  </si>
  <si>
    <t>B. Khong</t>
  </si>
  <si>
    <t>B. Houaymai (H-Z-3)</t>
  </si>
  <si>
    <t>HC Muangpao</t>
  </si>
  <si>
    <t>B. Phuanua (H-Z-2)</t>
  </si>
  <si>
    <t>0706 DH Xamtai</t>
  </si>
  <si>
    <t>B. San</t>
  </si>
  <si>
    <t>B. Namin (H-Z-3)</t>
  </si>
  <si>
    <t>HC Houaxiang (Xamtai)</t>
  </si>
  <si>
    <t>B. Palao (H-Z-3)</t>
  </si>
  <si>
    <t>HC Namat</t>
  </si>
  <si>
    <t>B. Vun (H-Z-3)</t>
  </si>
  <si>
    <t>HC Bantao (Viangphan)</t>
  </si>
  <si>
    <t>B. Naxai (H-Z-2)</t>
  </si>
  <si>
    <t>B. Muangkeun</t>
  </si>
  <si>
    <t>B. Napho</t>
  </si>
  <si>
    <t>B. Dan (H-Z-3)</t>
  </si>
  <si>
    <t>B. Phanongbon (H-Z-3)</t>
  </si>
  <si>
    <t>B. Pouk</t>
  </si>
  <si>
    <t>8 Houaphan</t>
  </si>
  <si>
    <t>707 Xamtai</t>
  </si>
  <si>
    <t>HC Muangkhan</t>
  </si>
  <si>
    <t>B.Sopkem</t>
  </si>
  <si>
    <t>9 Houaphan</t>
  </si>
  <si>
    <t>708 Xamtai</t>
  </si>
  <si>
    <t>B. Phiangday (H-Z-2)</t>
  </si>
  <si>
    <t>0709 Kouan</t>
  </si>
  <si>
    <t>0709 DH Kouan</t>
  </si>
  <si>
    <t>B. Namkhouang (H-Z-2)</t>
  </si>
  <si>
    <t>B. Kengkoh (H-Z-3)</t>
  </si>
  <si>
    <t>HC Muangna</t>
  </si>
  <si>
    <t>B. Nathong</t>
  </si>
  <si>
    <t>B. Muangna</t>
  </si>
  <si>
    <t>HC Phanthong (Bandon)</t>
  </si>
  <si>
    <t>B. Namiang</t>
  </si>
  <si>
    <t>B. Tong-ou (H-Z-3)</t>
  </si>
  <si>
    <t>HC Homphan (Houaychun)</t>
  </si>
  <si>
    <t>B. Houayheng (H-Z-3)</t>
  </si>
  <si>
    <t>0710 Xon</t>
  </si>
  <si>
    <t>HC Muangkao</t>
  </si>
  <si>
    <t>B. Muangkao</t>
  </si>
  <si>
    <t>HC Banngon (Longxay)</t>
  </si>
  <si>
    <t>B. Boh (H-Z-2)</t>
  </si>
  <si>
    <t>HC Bouamfat</t>
  </si>
  <si>
    <t>B. Namneun (H-Z-2)</t>
  </si>
  <si>
    <t>0710 DH Xon</t>
  </si>
  <si>
    <t>B. Leng (H-Z-3)</t>
  </si>
  <si>
    <t>B. Xonnua</t>
  </si>
  <si>
    <t>B. Longngouapa (H-Z-3)</t>
  </si>
  <si>
    <t>B. Houaynyam (H-Z-3)</t>
  </si>
  <si>
    <t>B. Nongsai (H-Z-3)</t>
  </si>
  <si>
    <t>At least 3 quarterly sessions approved (Yes = 1, No = 0)</t>
  </si>
  <si>
    <t>Q1</t>
  </si>
  <si>
    <t>Q2</t>
  </si>
  <si>
    <t>Q3</t>
  </si>
  <si>
    <t>Q4</t>
  </si>
  <si>
    <t>Order</t>
  </si>
  <si>
    <t xml:space="preserve">Village </t>
  </si>
  <si>
    <t>Zone</t>
  </si>
  <si>
    <t>Integrated Outreach Session Confirmed for Quarter (1=Yes, 0=No)</t>
  </si>
  <si>
    <t xml:space="preserve">Report Evidence (1=Yes, 0=No), of session that includes EPI, FP, ANC, PNC, growth monitoring and promotion for children &lt;5 years </t>
  </si>
  <si>
    <t>DLI I - Lowest Performing 50 Districts - Lao PDR, PENTA3 and and SBA Deliveries</t>
  </si>
  <si>
    <t>Penta 3</t>
  </si>
  <si>
    <t>SBA Deliveries</t>
  </si>
  <si>
    <t>Total Penta3</t>
  </si>
  <si>
    <t>Total SBA</t>
  </si>
  <si>
    <t>DHIS2 Penta</t>
  </si>
  <si>
    <t>DHIS SBA</t>
  </si>
  <si>
    <t/>
  </si>
  <si>
    <t>HC Houayma (Fathi)</t>
  </si>
  <si>
    <t>HC Khethanghon</t>
  </si>
  <si>
    <t>HC Khetphiang</t>
  </si>
  <si>
    <t>HC Khettuam</t>
  </si>
  <si>
    <t>HC Khetven</t>
  </si>
  <si>
    <t>HC Nasamong</t>
  </si>
  <si>
    <t>HC Saleuy</t>
  </si>
  <si>
    <t>DLI J - TB Testing</t>
  </si>
  <si>
    <t>Beneficiary Follow up</t>
  </si>
  <si>
    <t>1st June 2021 to 31st May 2022</t>
  </si>
  <si>
    <t>Based on information from the TB Unit, contact a sample of registered 3-5 TB patients to confirm that they were tested for TB and notified TB cases Received TB treatment.</t>
  </si>
  <si>
    <t>TB Unit Name (PH or DH)</t>
  </si>
  <si>
    <t>Beneficiary Confirmed (1=Yes, 0=No)</t>
  </si>
  <si>
    <t>August</t>
  </si>
  <si>
    <t>Sept</t>
  </si>
  <si>
    <t xml:space="preserve">Feb </t>
  </si>
  <si>
    <t>March</t>
  </si>
  <si>
    <t>April</t>
  </si>
  <si>
    <t>Totals</t>
  </si>
  <si>
    <t>TB Unit Name</t>
  </si>
  <si>
    <t>TB cases in TB patient register (new and relapse) in all forms</t>
  </si>
  <si>
    <t>Number of TB cases examined by Genexpert</t>
  </si>
  <si>
    <t>07 PH Houaphan</t>
  </si>
  <si>
    <t>0703 Hiam</t>
  </si>
  <si>
    <t xml:space="preserve">ໄດ້ໂທຫາຄົນເຈັບຈຳນວນ 3 ຄົນ ທີ່ມາໃຊ້ບໍລິການ ແມ່ນບໍ່ໄດ້ເສຍຄ່າໃຊ້ຈ່າຍ </t>
  </si>
  <si>
    <t>ໄດ້ຕິດຕໍ່ໂທຫາຄົນເຈັບຈຳນວນ 5 ຄົນ ທີ່ມາຮັບບໍລິການຢູ່ໂຮງໝໍ ແລະ ຕິດຕາມກິນຢານຳທ່ານໝໍ ແມ່ນໄດ້ມາຮັບບໍລິການແທ້ ແລະ ບໍ່ໄດ້ເສຍຄ່າໃຊ້ຈ່າຍ</t>
  </si>
  <si>
    <t xml:space="preserve">ໄດ້ໂທຫາຄົນເຈັບຈຳນວນ 5 ຄົນ ແຕ່ ຮັບສາຍພຽງແຕ່ 2 ຄົນ, ຜູ້ທຳອິດຕິດຕາມກິນຢາປົກະຕິ, ຜູ້ທີ 2 ກິນຢາປິ່ນປົວ 3 ເດືອນ ແລ້ວຍ້າຍໄປຢູ່ວຽງຈັນ ບ້ານຫວຍຫົງ ແລະ ໃນເວລາມາຮັບການບໍລິການປິ່ນປົວຢູ່ໂຮງໝໍ ແມ່ນບໍ່ໄດ້ເສຍຄ່າໃຊ້ຈ່າຍ </t>
  </si>
  <si>
    <t xml:space="preserve">ໄດ້ໂທຫາຄົນເຈັບຈຳນວນ 4 ຄົນ ທີ່ມາໃຊ້ບໍລິການ ແມ່ນບໍ່ໄດ້ເສຍຄ່າໃຊ້ຈ່າຍ </t>
  </si>
  <si>
    <t>1. DLI B - On Time Payment to Health Center</t>
  </si>
  <si>
    <t>Beneficiary 3 at each HC they verified YES</t>
  </si>
  <si>
    <t>First Date of Release of Payment from NHIB during June 2021- May 2022</t>
  </si>
  <si>
    <t>Date of First Receipt at Provincical Level during June 2021-May 2022</t>
  </si>
  <si>
    <t>Date of First Receipt at District Level during June 2021-May 2022</t>
  </si>
  <si>
    <t>Date of First Receipt at Health Center Level during June 2021-May 2022</t>
  </si>
  <si>
    <t>Total Days from NHIB First Release to Receipt of Payment at Health Center</t>
  </si>
  <si>
    <t>Second Date of Release of Payment from NHIB during June 2021- May 2022</t>
  </si>
  <si>
    <t>Date of Second Receipt at Provincical Level during June 2021-May 2022</t>
  </si>
  <si>
    <t>Date of Second Receipt at District Level during June 2021-May 2022</t>
  </si>
  <si>
    <t>Date of Second Receipt at Health Center Level during June 2021-May 2022</t>
  </si>
  <si>
    <t>Total Days from NHIB Second Release to Receipt of Payment at Health Center</t>
  </si>
  <si>
    <t>Third Date of Release of Payment from NHIB during June 2021- May 2022</t>
  </si>
  <si>
    <t>Date of Third Receipt at Provincical Level during June 2021-May 2022</t>
  </si>
  <si>
    <t>Date of Third Receipt at District Level during June 2021-May 2022</t>
  </si>
  <si>
    <t>Date of Third Receipt at Health Center Level during June 2021-May 2022</t>
  </si>
  <si>
    <t>Total Days from NHIB Third Release to Receipt of Payment at Health Center</t>
  </si>
  <si>
    <t>19/7/2021</t>
  </si>
  <si>
    <t>17/8/2021</t>
  </si>
  <si>
    <t>15/11/2021</t>
  </si>
  <si>
    <t>27/12/2021</t>
  </si>
  <si>
    <t>17/08/2021</t>
  </si>
  <si>
    <t>24/12/2021</t>
  </si>
  <si>
    <t>30/3/2022</t>
  </si>
  <si>
    <t>30/09/2021</t>
  </si>
  <si>
    <t>26/4/2022</t>
  </si>
  <si>
    <t>27/10/2021</t>
  </si>
  <si>
    <t>13/1/2022</t>
  </si>
  <si>
    <t>20/04/2022</t>
  </si>
  <si>
    <t>31/5/2022</t>
  </si>
  <si>
    <t>20/4/2022</t>
  </si>
  <si>
    <t>24/1/2022</t>
  </si>
  <si>
    <t>HC Muangpan</t>
  </si>
  <si>
    <t>29/7/2021</t>
  </si>
  <si>
    <t>29/12/2021</t>
  </si>
  <si>
    <t>21/4/2022</t>
  </si>
  <si>
    <t>20/12/2021</t>
  </si>
  <si>
    <t>22/12/2021</t>
  </si>
  <si>
    <t>18/4/2022</t>
  </si>
  <si>
    <t>16/8/2021</t>
  </si>
  <si>
    <t>20.12.2021</t>
  </si>
  <si>
    <t>23.12.2021</t>
  </si>
  <si>
    <t>24/8/2021</t>
  </si>
  <si>
    <t>21/12/2021</t>
  </si>
  <si>
    <t>20/8/2021</t>
  </si>
  <si>
    <t>31/8/2021</t>
  </si>
  <si>
    <t>31/01/2022</t>
  </si>
  <si>
    <t>14/1/2022</t>
  </si>
  <si>
    <t>30/7/2021</t>
  </si>
  <si>
    <t>25/08/2021</t>
  </si>
  <si>
    <t>Year 2 - Key PNC Variables for Analysis</t>
  </si>
  <si>
    <t>2. DLI B - Out of Pocket Payment (OOP) of PNC at health center</t>
  </si>
  <si>
    <t>PNC</t>
  </si>
  <si>
    <t>Free PNC</t>
  </si>
  <si>
    <t xml:space="preserve">PNC within 2 Days </t>
  </si>
  <si>
    <t>PNC 3-42 Days</t>
  </si>
  <si>
    <t>Total PNC</t>
  </si>
  <si>
    <t>Total Free PNC</t>
  </si>
  <si>
    <t>HC Homphan (lanxing)</t>
  </si>
  <si>
    <t>3. DLI B - Out of Pocket Payment (OOP) of Delivery at health center</t>
  </si>
  <si>
    <t>Year 2 - Key Delivery Variables for Analysis</t>
  </si>
  <si>
    <t>Delivery</t>
  </si>
  <si>
    <t>Free Delivery</t>
  </si>
  <si>
    <t>Total Delivery</t>
  </si>
  <si>
    <t>Total Free Delivery</t>
  </si>
  <si>
    <t>Year 2 Sampling for IAI Verification</t>
  </si>
  <si>
    <t>Implementation</t>
  </si>
  <si>
    <t>POM Sample Frame - Year 2</t>
  </si>
  <si>
    <t>Field Sample size - Year 2</t>
  </si>
  <si>
    <t>Status</t>
  </si>
  <si>
    <t>Northern Provinces</t>
  </si>
  <si>
    <t>Additional Year 2 Provinces</t>
  </si>
  <si>
    <t>DLI A</t>
  </si>
  <si>
    <t>8 Provinces</t>
  </si>
  <si>
    <t>385 HCs</t>
  </si>
  <si>
    <t>Listed</t>
  </si>
  <si>
    <t>Odomsay</t>
  </si>
  <si>
    <t>Sekong</t>
  </si>
  <si>
    <t>DLI B</t>
  </si>
  <si>
    <t>1074 HCs All provinces</t>
  </si>
  <si>
    <t>Huaphan</t>
  </si>
  <si>
    <t>Attapeu</t>
  </si>
  <si>
    <t>DLI C</t>
  </si>
  <si>
    <t>Xiengkhouang</t>
  </si>
  <si>
    <t>Vientiane province</t>
  </si>
  <si>
    <t>Phongsaly</t>
  </si>
  <si>
    <t>Bolikhamsay</t>
  </si>
  <si>
    <t>DLI E</t>
  </si>
  <si>
    <t>DLI F</t>
  </si>
  <si>
    <t>60% apply all provinces</t>
  </si>
  <si>
    <t>814 Health Facilities</t>
  </si>
  <si>
    <t>DLI G</t>
  </si>
  <si>
    <t>881 in the 12 convergent districts</t>
  </si>
  <si>
    <t>881 Villages</t>
  </si>
  <si>
    <t>88 villages</t>
  </si>
  <si>
    <t>12 convergent districts</t>
  </si>
  <si>
    <t>DLI H</t>
  </si>
  <si>
    <t>500 villages in Zones 2 and 3 in the convergent provinces</t>
  </si>
  <si>
    <t>500 villages, zones 2 and 3</t>
  </si>
  <si>
    <t>50 villages</t>
  </si>
  <si>
    <t>4 Northern Convergent Provinces</t>
  </si>
  <si>
    <t>DLI I</t>
  </si>
  <si>
    <t>50 districts</t>
  </si>
  <si>
    <t>All provinces, 50 districts</t>
  </si>
  <si>
    <t>7 districts</t>
  </si>
  <si>
    <t>DLI J</t>
  </si>
  <si>
    <t>All provinces</t>
  </si>
  <si>
    <t>164 TB Units</t>
  </si>
  <si>
    <t>34 TB units</t>
  </si>
  <si>
    <t>DLI K</t>
  </si>
  <si>
    <t>Constant Provinces</t>
  </si>
  <si>
    <t>FSW 5 provinces, MSM 5 provinces, Treatment (Nationwide)</t>
  </si>
  <si>
    <t>12 Locations</t>
  </si>
  <si>
    <t>Vientiane Capital &amp; Pov,</t>
  </si>
  <si>
    <t>Bolikhamxay</t>
  </si>
  <si>
    <t>DLI L</t>
  </si>
  <si>
    <t>Border Crossings</t>
  </si>
  <si>
    <t>7 border crossings and 4 airports</t>
  </si>
  <si>
    <t>4 Locations</t>
  </si>
  <si>
    <t>Vientiane Capital</t>
  </si>
  <si>
    <t>Champassack</t>
  </si>
  <si>
    <t>10 Vientiane</t>
  </si>
  <si>
    <t>1004 Kasi</t>
  </si>
  <si>
    <t>HC Banchiang</t>
  </si>
  <si>
    <t>HC Hinngon</t>
  </si>
  <si>
    <t>HC Thongmuat</t>
  </si>
  <si>
    <t>1005 Vangviang</t>
  </si>
  <si>
    <t>HC Phonkham (Vangviang)</t>
  </si>
  <si>
    <t>HC Thin-on</t>
  </si>
  <si>
    <t>1006 Fuang</t>
  </si>
  <si>
    <t>HC Na-ang</t>
  </si>
  <si>
    <t>HC Namuang (Fuang)</t>
  </si>
  <si>
    <t>1008 Met</t>
  </si>
  <si>
    <t>HC Namphen</t>
  </si>
  <si>
    <t>1009 Viangkham</t>
  </si>
  <si>
    <t>HC Donkouat</t>
  </si>
  <si>
    <t>1011 Mun</t>
  </si>
  <si>
    <t>HC Banvang</t>
  </si>
  <si>
    <t>10 PH Vientiane</t>
  </si>
  <si>
    <t>1005 DH Vangviang</t>
  </si>
  <si>
    <t>1009 DH Viangkham</t>
  </si>
  <si>
    <t>DLI K - HIV Testing and Treatment</t>
  </si>
  <si>
    <t>Case Type</t>
  </si>
  <si>
    <t>HIV Testing Site</t>
  </si>
  <si>
    <t>Based on information from the HIV CSO or Treatment provider, contact a sample of registered 3-5 HIV patients at each site to confirm that they were tested for HIV.</t>
  </si>
  <si>
    <t xml:space="preserve">Jun </t>
  </si>
  <si>
    <t>HIV Tests FSW</t>
  </si>
  <si>
    <t>HIV Tests MSM</t>
  </si>
  <si>
    <t>FSW and MSM</t>
  </si>
  <si>
    <t xml:space="preserve">11 PH Vientiane </t>
  </si>
  <si>
    <t xml:space="preserve">Called 3 patients: 1st patient had HIV testing and the result was negative.
2nd &amp; 3rd patient had HIV testing in PH Vientiane and the results weere positive and they received ARV regularly since they known. </t>
  </si>
  <si>
    <t>11 Vientiane</t>
  </si>
  <si>
    <t>1002 Phonhong</t>
  </si>
  <si>
    <t>1002 DH Phonhong</t>
  </si>
  <si>
    <t>There is no contact number of patient</t>
  </si>
  <si>
    <t>1002 Thoulakhom</t>
  </si>
  <si>
    <t xml:space="preserve">1003 DH Thoulakhom </t>
  </si>
  <si>
    <t>Called 3 (2 connot connect, 1 received and the patient confirmed about having HIV tested and the result was negative</t>
  </si>
  <si>
    <t>1003 DH Keo-oudom</t>
  </si>
  <si>
    <t>There is no patient list.</t>
  </si>
  <si>
    <t>1006 Vangviang</t>
  </si>
  <si>
    <t>1006 DH Vangviang</t>
  </si>
  <si>
    <t xml:space="preserve">Called 3 patients. One confirmed of HIV testing in this hospital. </t>
  </si>
  <si>
    <t>DIC-FSW Phonhong</t>
  </si>
  <si>
    <t>DIC-FSW Phonhong (Stopped since 2017)</t>
  </si>
  <si>
    <t>poor data</t>
  </si>
  <si>
    <t xml:space="preserve">ARV Treatment Facility </t>
  </si>
  <si>
    <t>HIV Treatment  Site</t>
  </si>
  <si>
    <t>June</t>
  </si>
  <si>
    <t>July</t>
  </si>
  <si>
    <t>Total</t>
  </si>
  <si>
    <t>Based on information from the HIV Treatment provider, contact a sample of registered 3-5 HIV+ patients at each site to confirm that they were treated for HIV with ART treatment.</t>
  </si>
  <si>
    <t>02 Phongsali</t>
  </si>
  <si>
    <t>0202 Mai</t>
  </si>
  <si>
    <t>HC Phonxai (Mai)</t>
  </si>
  <si>
    <t>B. Chomcheokao (H-Z-3)</t>
  </si>
  <si>
    <t>HC Tamo</t>
  </si>
  <si>
    <t>B. Sida (H-Z-2)</t>
  </si>
  <si>
    <t>HC Kioukacham (Mai)</t>
  </si>
  <si>
    <t>B. Nyanyoung</t>
  </si>
  <si>
    <t>HC Pakpheh</t>
  </si>
  <si>
    <t>B. Chabu (H-Z-2)</t>
  </si>
  <si>
    <t>0202 DH Mai</t>
  </si>
  <si>
    <t>B. Tintok (H-Z-3)</t>
  </si>
  <si>
    <t>HC Salouang (Houameuk)</t>
  </si>
  <si>
    <t>B. Nakhoua (H-Z-3)</t>
  </si>
  <si>
    <t>0203 Khoua</t>
  </si>
  <si>
    <t>HC Kounglit</t>
  </si>
  <si>
    <t>B. Phouviang (H-Z-3)</t>
  </si>
  <si>
    <t>0203 DH Khoua</t>
  </si>
  <si>
    <t>B. Sanlouang (H-Z-3)</t>
  </si>
  <si>
    <t>HC Bouamphan</t>
  </si>
  <si>
    <t>B. Bouamphan</t>
  </si>
  <si>
    <t>HC Nambout</t>
  </si>
  <si>
    <t>B. Yangteuy (H-Z-3)</t>
  </si>
  <si>
    <t>B. Phicheukao (H-Z-3)</t>
  </si>
  <si>
    <t>HC Latxang</t>
  </si>
  <si>
    <t>B. Houaymouan (H-Z-3)</t>
  </si>
  <si>
    <t>B. Sanghouay</t>
  </si>
  <si>
    <t>B. Hatdua</t>
  </si>
  <si>
    <t>B. Muangkhoua</t>
  </si>
  <si>
    <t>B. Latxang</t>
  </si>
  <si>
    <t>HC Hatden</t>
  </si>
  <si>
    <t>B. Vangkong (H-Z-3)</t>
  </si>
  <si>
    <t>0204 Samphan</t>
  </si>
  <si>
    <t>B. Houaythong</t>
  </si>
  <si>
    <t>HC Laoleo</t>
  </si>
  <si>
    <t>B. Laoleo</t>
  </si>
  <si>
    <t>B. Senkham</t>
  </si>
  <si>
    <t>HC Sengdaohuang (Muanghoun)</t>
  </si>
  <si>
    <t>B. Xiangnua (H-Z-2)</t>
  </si>
  <si>
    <t>B. Nongkeo</t>
  </si>
  <si>
    <t>0207 Bountai</t>
  </si>
  <si>
    <t>HC Longnaykao</t>
  </si>
  <si>
    <t>B. Laokoumai (H-Z-2)</t>
  </si>
  <si>
    <t>0207 DH Bountai</t>
  </si>
  <si>
    <t>B. Sen-inmai</t>
  </si>
  <si>
    <t>HC Samphanxai (Bountai)</t>
  </si>
  <si>
    <t>B. Ipeuching (H-Z-2)</t>
  </si>
  <si>
    <t>HC Phiasou</t>
  </si>
  <si>
    <t>B. Chameh (H-Z-3)</t>
  </si>
  <si>
    <t>B. Phothong</t>
  </si>
  <si>
    <t>B. Cheuya (H-Z-3)</t>
  </si>
  <si>
    <t>HC Mouchihouaysan</t>
  </si>
  <si>
    <t>B. Mouchihouaysan</t>
  </si>
  <si>
    <t>HC Chakhamdeng</t>
  </si>
  <si>
    <t>B. Chakhamxao (H-Z-3)</t>
  </si>
  <si>
    <t>B. Hatngam (H-Z-2)</t>
  </si>
  <si>
    <t>04 Oudomxai</t>
  </si>
  <si>
    <t>0402 La</t>
  </si>
  <si>
    <t>HC Kokmainyai</t>
  </si>
  <si>
    <t>B. Chakpleh (H-Z-2)</t>
  </si>
  <si>
    <t>HC Phouthen</t>
  </si>
  <si>
    <t>B. Phousathi (H-Z-3)</t>
  </si>
  <si>
    <t>0402 DH La</t>
  </si>
  <si>
    <t>B. Donsa-at</t>
  </si>
  <si>
    <t>0403 Namoh</t>
  </si>
  <si>
    <t>0403 DH Namoh</t>
  </si>
  <si>
    <t>B. Namotai (H-Z-2)</t>
  </si>
  <si>
    <t>HC Phakham (Namoh)</t>
  </si>
  <si>
    <t>B. Phakham</t>
  </si>
  <si>
    <t>HC Bankhouang</t>
  </si>
  <si>
    <t>B. Houaylak (H-Z-3)</t>
  </si>
  <si>
    <t>B. Homxai</t>
  </si>
  <si>
    <t>HC Nakham (Namoh)</t>
  </si>
  <si>
    <t>B. Nahom (H-Z-3)</t>
  </si>
  <si>
    <t>B. Pangthong (H-Z-3)</t>
  </si>
  <si>
    <t>B. Mainatao (H-Z-2)</t>
  </si>
  <si>
    <t>B. Don (H-Z-3)</t>
  </si>
  <si>
    <t>HC Houayni (Nongkham)</t>
  </si>
  <si>
    <t>B. Houaysala (H-Z-3)</t>
  </si>
  <si>
    <t>B. Houana</t>
  </si>
  <si>
    <t>09 Xiangkhouang</t>
  </si>
  <si>
    <t>0902 Kham</t>
  </si>
  <si>
    <t>HC Phonkham (Kham)</t>
  </si>
  <si>
    <t>B. Phonkham</t>
  </si>
  <si>
    <t>HC Bounthin (Phiangdang)</t>
  </si>
  <si>
    <t>B. Sopna (H-Z-3)</t>
  </si>
  <si>
    <t>B. Phiangdang</t>
  </si>
  <si>
    <t>0902 DH Kham</t>
  </si>
  <si>
    <t>B. Nathongkhaiviang (H-Z-2)</t>
  </si>
  <si>
    <t>0903 Nonghet</t>
  </si>
  <si>
    <t>HC Bokoh (Banpho)</t>
  </si>
  <si>
    <t>B. Tinpha (H-Z-3)</t>
  </si>
  <si>
    <t>HC Chanun</t>
  </si>
  <si>
    <t>B. Pha-oh (H-Z-3)</t>
  </si>
  <si>
    <t>HC Phianghong</t>
  </si>
  <si>
    <t>B. Souan-oy</t>
  </si>
  <si>
    <t>HC Phaven</t>
  </si>
  <si>
    <t>B. Namuang (H-Z-3)</t>
  </si>
  <si>
    <t>HC Phouhouaxang</t>
  </si>
  <si>
    <t>B. Namhouay (H-Z-3)</t>
  </si>
  <si>
    <t>B. Chamun</t>
  </si>
  <si>
    <t>HC Thamthao (Palan)</t>
  </si>
  <si>
    <t>B. Poungxeng</t>
  </si>
  <si>
    <t>HC Pha-en</t>
  </si>
  <si>
    <t>B. Bouamdao (H-Z-3)</t>
  </si>
  <si>
    <t>B. Kosan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</si>
</sst>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name val="Phetsarath OT"/>
    </font>
    <font>
      <sz val="10"/>
      <name val="Times New Roman"/>
      <family val="1"/>
    </font>
    <font>
      <sz val="12"/>
      <color rgb="FFFF0000"/>
      <name val="Times New Roman"/>
      <family val="1"/>
    </font>
    <font>
      <sz val="10"/>
      <color rgb="FFFF0000"/>
      <name val="Phetsarath OT"/>
    </font>
    <font>
      <sz val="10"/>
      <color rgb="FFFF0000"/>
      <name val="Times New Roman"/>
      <family val="1"/>
    </font>
    <font>
      <sz val="10"/>
      <name val="Arial"/>
      <family val="2"/>
    </font>
    <font>
      <b/>
      <sz val="12"/>
      <color rgb="FF000000"/>
      <name val="Phetsarath OT"/>
    </font>
    <font>
      <b/>
      <sz val="14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b/>
      <sz val="14"/>
      <color rgb="FF000000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b/>
      <sz val="16"/>
      <name val="Times New Roman"/>
      <family val="1"/>
    </font>
    <font>
      <sz val="10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8"/>
      <name val="Times New Roman"/>
      <family val="1"/>
    </font>
    <font>
      <b/>
      <sz val="18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rgb="FF000000"/>
      <name val="Phetsarath OT"/>
    </font>
    <font>
      <sz val="14"/>
      <color rgb="FF000000"/>
      <name val="Arial"/>
      <family val="2"/>
    </font>
    <font>
      <sz val="14"/>
      <name val="Calibri"/>
      <family val="2"/>
    </font>
    <font>
      <b/>
      <sz val="14"/>
      <name val="Calibri"/>
      <family val="2"/>
    </font>
    <font>
      <b/>
      <sz val="12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/>
    <xf numFmtId="0" fontId="5" fillId="0" borderId="1" xfId="0" applyFont="1" applyBorder="1"/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64" fontId="7" fillId="0" borderId="1" xfId="0" applyNumberFormat="1" applyFont="1" applyBorder="1" applyAlignment="1">
      <alignment horizontal="right"/>
    </xf>
    <xf numFmtId="0" fontId="2" fillId="2" borderId="1" xfId="0" applyFont="1" applyFill="1" applyBorder="1"/>
    <xf numFmtId="0" fontId="5" fillId="2" borderId="1" xfId="0" applyFont="1" applyFill="1" applyBorder="1"/>
    <xf numFmtId="16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8" fillId="2" borderId="1" xfId="0" applyFont="1" applyFill="1" applyBorder="1"/>
    <xf numFmtId="0" fontId="9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3" borderId="1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1" xfId="0" applyFont="1" applyBorder="1"/>
    <xf numFmtId="0" fontId="11" fillId="0" borderId="4" xfId="0" applyFont="1" applyBorder="1"/>
    <xf numFmtId="0" fontId="11" fillId="4" borderId="4" xfId="0" applyFont="1" applyFill="1" applyBorder="1"/>
    <xf numFmtId="0" fontId="15" fillId="0" borderId="5" xfId="0" applyFont="1" applyBorder="1"/>
    <xf numFmtId="0" fontId="15" fillId="0" borderId="6" xfId="0" applyFont="1" applyBorder="1"/>
    <xf numFmtId="0" fontId="11" fillId="5" borderId="6" xfId="0" applyFont="1" applyFill="1" applyBorder="1"/>
    <xf numFmtId="0" fontId="11" fillId="0" borderId="6" xfId="0" applyFont="1" applyBorder="1"/>
    <xf numFmtId="0" fontId="11" fillId="4" borderId="5" xfId="0" applyFont="1" applyFill="1" applyBorder="1"/>
    <xf numFmtId="0" fontId="11" fillId="4" borderId="6" xfId="0" applyFont="1" applyFill="1" applyBorder="1"/>
    <xf numFmtId="0" fontId="16" fillId="4" borderId="5" xfId="0" applyFont="1" applyFill="1" applyBorder="1"/>
    <xf numFmtId="0" fontId="16" fillId="4" borderId="6" xfId="0" applyFont="1" applyFill="1" applyBorder="1"/>
    <xf numFmtId="0" fontId="16" fillId="0" borderId="0" xfId="0" applyFont="1"/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7" fillId="0" borderId="0" xfId="0" applyFont="1"/>
    <xf numFmtId="0" fontId="17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textRotation="90" wrapText="1"/>
    </xf>
    <xf numFmtId="0" fontId="7" fillId="2" borderId="1" xfId="0" applyFont="1" applyFill="1" applyBorder="1"/>
    <xf numFmtId="0" fontId="7" fillId="6" borderId="1" xfId="0" applyFont="1" applyFill="1" applyBorder="1"/>
    <xf numFmtId="0" fontId="7" fillId="7" borderId="1" xfId="0" applyFont="1" applyFill="1" applyBorder="1"/>
    <xf numFmtId="0" fontId="7" fillId="7" borderId="2" xfId="0" applyFont="1" applyFill="1" applyBorder="1"/>
    <xf numFmtId="0" fontId="7" fillId="8" borderId="1" xfId="0" applyFont="1" applyFill="1" applyBorder="1"/>
    <xf numFmtId="0" fontId="7" fillId="9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textRotation="90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/>
    </xf>
    <xf numFmtId="0" fontId="2" fillId="6" borderId="1" xfId="0" applyFont="1" applyFill="1" applyBorder="1"/>
    <xf numFmtId="0" fontId="2" fillId="10" borderId="1" xfId="0" applyFont="1" applyFill="1" applyBorder="1"/>
    <xf numFmtId="0" fontId="21" fillId="0" borderId="1" xfId="0" applyFont="1" applyBorder="1"/>
    <xf numFmtId="0" fontId="21" fillId="11" borderId="1" xfId="0" applyFont="1" applyFill="1" applyBorder="1"/>
    <xf numFmtId="0" fontId="2" fillId="2" borderId="0" xfId="0" applyFont="1" applyFill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2" fillId="0" borderId="0" xfId="0" applyFont="1" applyAlignment="1">
      <alignment vertical="center"/>
    </xf>
    <xf numFmtId="0" fontId="23" fillId="0" borderId="2" xfId="0" applyFont="1" applyBorder="1" applyAlignment="1">
      <alignment horizontal="center"/>
    </xf>
    <xf numFmtId="0" fontId="24" fillId="0" borderId="9" xfId="0" applyFont="1" applyBorder="1" applyAlignment="1">
      <alignment horizontal="center" wrapText="1"/>
    </xf>
    <xf numFmtId="0" fontId="24" fillId="0" borderId="7" xfId="0" applyFont="1" applyBorder="1" applyAlignment="1">
      <alignment horizontal="center" wrapText="1"/>
    </xf>
    <xf numFmtId="0" fontId="24" fillId="0" borderId="5" xfId="0" applyFont="1" applyBorder="1" applyAlignment="1">
      <alignment horizontal="center" wrapText="1"/>
    </xf>
    <xf numFmtId="0" fontId="25" fillId="0" borderId="0" xfId="0" applyFont="1"/>
    <xf numFmtId="0" fontId="26" fillId="0" borderId="0" xfId="0" applyFont="1"/>
    <xf numFmtId="17" fontId="7" fillId="0" borderId="2" xfId="0" applyNumberFormat="1" applyFont="1" applyBorder="1" applyAlignment="1">
      <alignment horizontal="center"/>
    </xf>
    <xf numFmtId="17" fontId="7" fillId="0" borderId="3" xfId="0" applyNumberFormat="1" applyFont="1" applyBorder="1" applyAlignment="1">
      <alignment horizontal="center"/>
    </xf>
    <xf numFmtId="17" fontId="7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textRotation="90" wrapText="1"/>
    </xf>
    <xf numFmtId="0" fontId="27" fillId="0" borderId="1" xfId="0" applyFont="1" applyBorder="1"/>
    <xf numFmtId="0" fontId="7" fillId="9" borderId="1" xfId="0" applyFont="1" applyFill="1" applyBorder="1" applyAlignment="1">
      <alignment horizontal="center"/>
    </xf>
    <xf numFmtId="0" fontId="7" fillId="12" borderId="1" xfId="0" applyFont="1" applyFill="1" applyBorder="1"/>
    <xf numFmtId="0" fontId="10" fillId="0" borderId="1" xfId="0" applyFont="1" applyBorder="1"/>
    <xf numFmtId="0" fontId="10" fillId="12" borderId="1" xfId="0" applyFont="1" applyFill="1" applyBorder="1"/>
    <xf numFmtId="0" fontId="10" fillId="9" borderId="1" xfId="0" applyFont="1" applyFill="1" applyBorder="1" applyAlignment="1">
      <alignment horizontal="center"/>
    </xf>
    <xf numFmtId="0" fontId="10" fillId="6" borderId="1" xfId="0" applyFont="1" applyFill="1" applyBorder="1"/>
    <xf numFmtId="0" fontId="10" fillId="7" borderId="1" xfId="0" applyFont="1" applyFill="1" applyBorder="1"/>
    <xf numFmtId="0" fontId="10" fillId="9" borderId="1" xfId="0" applyFont="1" applyFill="1" applyBorder="1"/>
    <xf numFmtId="0" fontId="28" fillId="0" borderId="1" xfId="0" applyFont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textRotation="90" wrapText="1"/>
    </xf>
    <xf numFmtId="0" fontId="18" fillId="0" borderId="1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25" fillId="0" borderId="1" xfId="0" applyFont="1" applyBorder="1" applyAlignment="1">
      <alignment wrapText="1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7" fillId="12" borderId="1" xfId="0" applyFont="1" applyFill="1" applyBorder="1" applyAlignment="1">
      <alignment horizontal="center"/>
    </xf>
    <xf numFmtId="0" fontId="7" fillId="13" borderId="1" xfId="0" applyFont="1" applyFill="1" applyBorder="1"/>
    <xf numFmtId="0" fontId="7" fillId="10" borderId="1" xfId="0" applyFont="1" applyFill="1" applyBorder="1"/>
    <xf numFmtId="0" fontId="7" fillId="5" borderId="1" xfId="0" applyFont="1" applyFill="1" applyBorder="1"/>
    <xf numFmtId="0" fontId="7" fillId="14" borderId="10" xfId="0" applyFont="1" applyFill="1" applyBorder="1"/>
    <xf numFmtId="0" fontId="10" fillId="0" borderId="0" xfId="0" applyFont="1"/>
    <xf numFmtId="0" fontId="10" fillId="12" borderId="1" xfId="0" applyFont="1" applyFill="1" applyBorder="1" applyAlignment="1">
      <alignment horizontal="center"/>
    </xf>
    <xf numFmtId="0" fontId="10" fillId="13" borderId="1" xfId="0" applyFont="1" applyFill="1" applyBorder="1"/>
    <xf numFmtId="0" fontId="10" fillId="10" borderId="1" xfId="0" applyFont="1" applyFill="1" applyBorder="1"/>
    <xf numFmtId="0" fontId="10" fillId="5" borderId="1" xfId="0" applyFont="1" applyFill="1" applyBorder="1"/>
    <xf numFmtId="0" fontId="10" fillId="14" borderId="10" xfId="0" applyFont="1" applyFill="1" applyBorder="1"/>
    <xf numFmtId="0" fontId="10" fillId="2" borderId="1" xfId="0" applyFont="1" applyFill="1" applyBorder="1"/>
    <xf numFmtId="0" fontId="10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7" fillId="0" borderId="9" xfId="0" applyFont="1" applyBorder="1" applyAlignment="1">
      <alignment textRotation="90"/>
    </xf>
    <xf numFmtId="0" fontId="7" fillId="0" borderId="1" xfId="0" applyFont="1" applyBorder="1" applyAlignment="1">
      <alignment textRotation="90"/>
    </xf>
    <xf numFmtId="0" fontId="29" fillId="0" borderId="1" xfId="0" applyFont="1" applyBorder="1"/>
    <xf numFmtId="0" fontId="18" fillId="0" borderId="10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1" xfId="0" applyFont="1" applyBorder="1"/>
    <xf numFmtId="0" fontId="19" fillId="0" borderId="1" xfId="0" applyFont="1" applyBorder="1"/>
    <xf numFmtId="0" fontId="2" fillId="0" borderId="9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7" fillId="15" borderId="1" xfId="0" applyFont="1" applyFill="1" applyBorder="1"/>
    <xf numFmtId="0" fontId="0" fillId="8" borderId="1" xfId="0" applyFill="1" applyBorder="1"/>
    <xf numFmtId="0" fontId="6" fillId="8" borderId="1" xfId="0" applyFont="1" applyFill="1" applyBorder="1" applyAlignment="1">
      <alignment wrapText="1"/>
    </xf>
    <xf numFmtId="0" fontId="0" fillId="0" borderId="1" xfId="0" applyBorder="1"/>
    <xf numFmtId="0" fontId="6" fillId="0" borderId="1" xfId="0" applyFont="1" applyBorder="1" applyAlignment="1">
      <alignment wrapText="1"/>
    </xf>
    <xf numFmtId="0" fontId="6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13" borderId="1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center" wrapText="1"/>
    </xf>
    <xf numFmtId="0" fontId="3" fillId="16" borderId="1" xfId="0" applyFont="1" applyFill="1" applyBorder="1" applyAlignment="1">
      <alignment horizontal="center" wrapText="1"/>
    </xf>
    <xf numFmtId="0" fontId="5" fillId="0" borderId="0" xfId="0" applyFont="1"/>
    <xf numFmtId="0" fontId="2" fillId="0" borderId="0" xfId="0" applyFont="1" applyAlignment="1">
      <alignment vertical="center"/>
    </xf>
    <xf numFmtId="14" fontId="5" fillId="0" borderId="1" xfId="0" applyNumberFormat="1" applyFont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14" fontId="5" fillId="2" borderId="1" xfId="0" applyNumberFormat="1" applyFont="1" applyFill="1" applyBorder="1" applyAlignment="1">
      <alignment horizontal="right"/>
    </xf>
    <xf numFmtId="0" fontId="5" fillId="2" borderId="0" xfId="0" applyFont="1" applyFill="1"/>
    <xf numFmtId="0" fontId="2" fillId="2" borderId="0" xfId="0" applyFont="1" applyFill="1" applyAlignment="1">
      <alignment vertical="center"/>
    </xf>
    <xf numFmtId="14" fontId="8" fillId="2" borderId="1" xfId="0" applyNumberFormat="1" applyFont="1" applyFill="1" applyBorder="1" applyAlignment="1">
      <alignment horizontal="right"/>
    </xf>
    <xf numFmtId="0" fontId="8" fillId="2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/>
    </xf>
    <xf numFmtId="14" fontId="8" fillId="2" borderId="1" xfId="0" applyNumberFormat="1" applyFont="1" applyFill="1" applyBorder="1" applyAlignment="1">
      <alignment horizontal="right" vertical="center"/>
    </xf>
    <xf numFmtId="0" fontId="8" fillId="2" borderId="0" xfId="0" applyFont="1" applyFill="1"/>
    <xf numFmtId="0" fontId="8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0" fontId="21" fillId="2" borderId="0" xfId="0" applyFont="1" applyFill="1" applyAlignment="1">
      <alignment vertical="center"/>
    </xf>
    <xf numFmtId="1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 vertical="center"/>
    </xf>
    <xf numFmtId="0" fontId="21" fillId="0" borderId="0" xfId="0" applyFont="1" applyAlignment="1">
      <alignment vertical="center"/>
    </xf>
    <xf numFmtId="0" fontId="30" fillId="0" borderId="0" xfId="0" applyFont="1"/>
    <xf numFmtId="0" fontId="31" fillId="0" borderId="0" xfId="0" applyFont="1"/>
    <xf numFmtId="0" fontId="22" fillId="0" borderId="0" xfId="0" applyFont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0" fillId="17" borderId="11" xfId="0" applyFont="1" applyFill="1" applyBorder="1" applyAlignment="1">
      <alignment horizontal="center"/>
    </xf>
    <xf numFmtId="0" fontId="20" fillId="17" borderId="10" xfId="0" applyFont="1" applyFill="1" applyBorder="1" applyAlignment="1">
      <alignment horizontal="center"/>
    </xf>
    <xf numFmtId="0" fontId="20" fillId="17" borderId="6" xfId="0" applyFont="1" applyFill="1" applyBorder="1" applyAlignment="1">
      <alignment horizontal="center"/>
    </xf>
    <xf numFmtId="0" fontId="20" fillId="18" borderId="2" xfId="0" applyFont="1" applyFill="1" applyBorder="1" applyAlignment="1">
      <alignment horizontal="center"/>
    </xf>
    <xf numFmtId="0" fontId="20" fillId="18" borderId="3" xfId="0" applyFont="1" applyFill="1" applyBorder="1" applyAlignment="1">
      <alignment horizontal="center"/>
    </xf>
    <xf numFmtId="0" fontId="20" fillId="18" borderId="4" xfId="0" applyFont="1" applyFill="1" applyBorder="1" applyAlignment="1">
      <alignment horizontal="center"/>
    </xf>
    <xf numFmtId="0" fontId="3" fillId="0" borderId="1" xfId="0" applyFont="1" applyBorder="1" applyAlignment="1">
      <alignment textRotation="90" wrapText="1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15" borderId="1" xfId="0" applyFont="1" applyFill="1" applyBorder="1"/>
    <xf numFmtId="0" fontId="32" fillId="0" borderId="0" xfId="0" applyFont="1"/>
    <xf numFmtId="0" fontId="33" fillId="0" borderId="0" xfId="0" applyFont="1" applyAlignment="1">
      <alignment vertical="center"/>
    </xf>
    <xf numFmtId="0" fontId="2" fillId="0" borderId="9" xfId="0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34" fillId="0" borderId="1" xfId="0" applyFont="1" applyBorder="1" applyAlignment="1">
      <alignment horizontal="left" vertical="top"/>
    </xf>
    <xf numFmtId="0" fontId="34" fillId="0" borderId="1" xfId="0" applyFont="1" applyBorder="1" applyAlignment="1">
      <alignment horizontal="left" vertical="center"/>
    </xf>
    <xf numFmtId="0" fontId="34" fillId="0" borderId="1" xfId="0" applyFont="1" applyBorder="1" applyAlignment="1">
      <alignment vertical="top"/>
    </xf>
    <xf numFmtId="0" fontId="34" fillId="0" borderId="1" xfId="0" applyFont="1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6" borderId="1" xfId="0" applyFill="1" applyBorder="1"/>
    <xf numFmtId="0" fontId="0" fillId="15" borderId="1" xfId="0" applyFill="1" applyBorder="1"/>
    <xf numFmtId="0" fontId="0" fillId="7" borderId="1" xfId="0" applyFill="1" applyBorder="1"/>
    <xf numFmtId="0" fontId="0" fillId="9" borderId="0" xfId="0" applyFill="1"/>
    <xf numFmtId="0" fontId="11" fillId="6" borderId="1" xfId="0" applyFont="1" applyFill="1" applyBorder="1"/>
    <xf numFmtId="0" fontId="11" fillId="10" borderId="1" xfId="0" applyFont="1" applyFill="1" applyBorder="1"/>
    <xf numFmtId="0" fontId="0" fillId="10" borderId="1" xfId="0" applyFill="1" applyBorder="1"/>
    <xf numFmtId="0" fontId="11" fillId="13" borderId="1" xfId="0" applyFont="1" applyFill="1" applyBorder="1"/>
    <xf numFmtId="0" fontId="35" fillId="0" borderId="0" xfId="0" applyFont="1" applyAlignment="1">
      <alignment vertical="center"/>
    </xf>
    <xf numFmtId="0" fontId="36" fillId="0" borderId="0" xfId="0" applyFont="1"/>
    <xf numFmtId="0" fontId="37" fillId="0" borderId="0" xfId="0" applyFont="1"/>
    <xf numFmtId="0" fontId="38" fillId="0" borderId="0" xfId="0" applyFont="1" applyAlignment="1">
      <alignment horizontal="left" vertical="center" wrapText="1"/>
    </xf>
    <xf numFmtId="0" fontId="39" fillId="0" borderId="1" xfId="0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39" fillId="0" borderId="3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9" fillId="0" borderId="0" xfId="0" applyFont="1"/>
    <xf numFmtId="0" fontId="31" fillId="0" borderId="5" xfId="0" applyFont="1" applyBorder="1"/>
    <xf numFmtId="0" fontId="31" fillId="0" borderId="1" xfId="0" applyFont="1" applyBorder="1"/>
    <xf numFmtId="0" fontId="0" fillId="19" borderId="1" xfId="0" applyFill="1" applyBorder="1"/>
    <xf numFmtId="0" fontId="11" fillId="19" borderId="0" xfId="0" applyFont="1" applyFill="1"/>
    <xf numFmtId="0" fontId="0" fillId="19" borderId="0" xfId="0" applyFill="1"/>
    <xf numFmtId="0" fontId="39" fillId="0" borderId="0" xfId="0" applyFont="1" applyAlignment="1">
      <alignment wrapText="1"/>
    </xf>
    <xf numFmtId="0" fontId="39" fillId="0" borderId="0" xfId="0" applyFont="1"/>
    <xf numFmtId="0" fontId="39" fillId="0" borderId="0" xfId="0" applyFont="1" applyAlignment="1">
      <alignment horizontal="center"/>
    </xf>
    <xf numFmtId="0" fontId="11" fillId="0" borderId="0" xfId="0" applyFont="1" applyAlignment="1">
      <alignment textRotation="90"/>
    </xf>
    <xf numFmtId="0" fontId="37" fillId="0" borderId="0" xfId="0" applyFont="1" applyAlignment="1">
      <alignment horizontal="left" vertical="center" wrapText="1"/>
    </xf>
    <xf numFmtId="0" fontId="39" fillId="0" borderId="1" xfId="0" applyFont="1" applyBorder="1" applyAlignment="1">
      <alignment horizontal="center"/>
    </xf>
    <xf numFmtId="0" fontId="11" fillId="12" borderId="0" xfId="0" applyFont="1" applyFill="1"/>
    <xf numFmtId="0" fontId="0" fillId="9" borderId="1" xfId="0" applyFill="1" applyBorder="1" applyAlignment="1">
      <alignment horizontal="center"/>
    </xf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A78F-F89E-7F4E-93AF-F497F94000D7}">
  <dimension ref="A1:G15"/>
  <sheetViews>
    <sheetView workbookViewId="0">
      <selection activeCell="O11" sqref="O11"/>
    </sheetView>
  </sheetViews>
  <sheetFormatPr baseColWidth="10" defaultRowHeight="16"/>
  <sheetData>
    <row r="1" spans="1:7">
      <c r="A1" s="204" t="s">
        <v>296</v>
      </c>
    </row>
    <row r="2" spans="1:7">
      <c r="A2" s="204"/>
    </row>
    <row r="3" spans="1:7">
      <c r="A3" s="204" t="s">
        <v>1</v>
      </c>
      <c r="B3" s="204" t="s">
        <v>297</v>
      </c>
      <c r="C3" s="205" t="s">
        <v>298</v>
      </c>
      <c r="D3" s="205" t="s">
        <v>299</v>
      </c>
      <c r="E3" s="205" t="s">
        <v>300</v>
      </c>
      <c r="F3" s="206" t="s">
        <v>301</v>
      </c>
      <c r="G3" s="206" t="s">
        <v>302</v>
      </c>
    </row>
    <row r="4" spans="1:7">
      <c r="A4" t="s">
        <v>303</v>
      </c>
      <c r="B4" s="42" t="s">
        <v>304</v>
      </c>
      <c r="C4" t="s">
        <v>305</v>
      </c>
      <c r="D4" s="207">
        <v>53</v>
      </c>
      <c r="E4" s="207" t="s">
        <v>306</v>
      </c>
      <c r="F4" s="208" t="s">
        <v>307</v>
      </c>
      <c r="G4" s="209" t="s">
        <v>308</v>
      </c>
    </row>
    <row r="5" spans="1:7">
      <c r="A5" t="s">
        <v>309</v>
      </c>
      <c r="B5" s="42" t="s">
        <v>304</v>
      </c>
      <c r="C5" t="s">
        <v>310</v>
      </c>
      <c r="D5" s="207">
        <v>83</v>
      </c>
      <c r="E5" s="207" t="s">
        <v>306</v>
      </c>
      <c r="F5" s="208" t="s">
        <v>311</v>
      </c>
      <c r="G5" s="209" t="s">
        <v>312</v>
      </c>
    </row>
    <row r="6" spans="1:7">
      <c r="A6" t="s">
        <v>313</v>
      </c>
      <c r="B6" s="42" t="s">
        <v>304</v>
      </c>
      <c r="C6" t="s">
        <v>305</v>
      </c>
      <c r="D6" s="207">
        <v>53</v>
      </c>
      <c r="E6" s="207" t="s">
        <v>306</v>
      </c>
      <c r="F6" s="208" t="s">
        <v>314</v>
      </c>
      <c r="G6" s="209" t="s">
        <v>315</v>
      </c>
    </row>
    <row r="7" spans="1:7">
      <c r="A7" t="s">
        <v>0</v>
      </c>
      <c r="B7" s="42" t="s">
        <v>304</v>
      </c>
      <c r="C7" t="s">
        <v>305</v>
      </c>
      <c r="D7" s="207">
        <v>53</v>
      </c>
      <c r="E7" s="207" t="s">
        <v>306</v>
      </c>
      <c r="F7" s="210" t="s">
        <v>316</v>
      </c>
      <c r="G7" s="211" t="s">
        <v>317</v>
      </c>
    </row>
    <row r="8" spans="1:7">
      <c r="A8" t="s">
        <v>318</v>
      </c>
      <c r="B8" s="42" t="s">
        <v>304</v>
      </c>
      <c r="C8" t="s">
        <v>305</v>
      </c>
      <c r="D8" s="207">
        <v>53</v>
      </c>
      <c r="E8" s="207" t="s">
        <v>306</v>
      </c>
    </row>
    <row r="9" spans="1:7">
      <c r="A9" t="s">
        <v>319</v>
      </c>
      <c r="B9" t="s">
        <v>320</v>
      </c>
      <c r="C9" t="s">
        <v>321</v>
      </c>
      <c r="D9" s="207">
        <v>72</v>
      </c>
      <c r="E9" s="207" t="s">
        <v>306</v>
      </c>
    </row>
    <row r="10" spans="1:7">
      <c r="A10" t="s">
        <v>322</v>
      </c>
      <c r="B10" s="22" t="s">
        <v>323</v>
      </c>
      <c r="C10" s="212" t="s">
        <v>324</v>
      </c>
      <c r="D10" s="207" t="s">
        <v>325</v>
      </c>
      <c r="E10" s="207" t="s">
        <v>306</v>
      </c>
      <c r="F10" s="22" t="s">
        <v>326</v>
      </c>
    </row>
    <row r="11" spans="1:7" ht="119">
      <c r="A11" t="s">
        <v>327</v>
      </c>
      <c r="B11" s="213" t="s">
        <v>328</v>
      </c>
      <c r="C11" t="s">
        <v>329</v>
      </c>
      <c r="D11" s="207" t="s">
        <v>330</v>
      </c>
      <c r="E11" s="207" t="s">
        <v>306</v>
      </c>
      <c r="F11" s="22" t="s">
        <v>331</v>
      </c>
    </row>
    <row r="12" spans="1:7">
      <c r="A12" t="s">
        <v>332</v>
      </c>
      <c r="B12" t="s">
        <v>333</v>
      </c>
      <c r="C12" t="s">
        <v>334</v>
      </c>
      <c r="D12" s="207" t="s">
        <v>335</v>
      </c>
      <c r="E12" s="207" t="s">
        <v>306</v>
      </c>
    </row>
    <row r="13" spans="1:7">
      <c r="A13" t="s">
        <v>336</v>
      </c>
      <c r="B13" t="s">
        <v>337</v>
      </c>
      <c r="C13" t="s">
        <v>338</v>
      </c>
      <c r="D13" s="207" t="s">
        <v>339</v>
      </c>
      <c r="E13" s="207" t="s">
        <v>306</v>
      </c>
      <c r="F13" s="22" t="s">
        <v>331</v>
      </c>
    </row>
    <row r="14" spans="1:7" ht="119">
      <c r="A14" t="s">
        <v>340</v>
      </c>
      <c r="B14" t="s">
        <v>341</v>
      </c>
      <c r="C14" s="213" t="s">
        <v>342</v>
      </c>
      <c r="D14" s="207" t="s">
        <v>343</v>
      </c>
      <c r="E14" s="207" t="s">
        <v>306</v>
      </c>
      <c r="F14" s="22" t="s">
        <v>344</v>
      </c>
      <c r="G14" s="22" t="s">
        <v>345</v>
      </c>
    </row>
    <row r="15" spans="1:7">
      <c r="A15" t="s">
        <v>346</v>
      </c>
      <c r="B15" t="s">
        <v>347</v>
      </c>
      <c r="C15" t="s">
        <v>348</v>
      </c>
      <c r="D15" s="207" t="s">
        <v>349</v>
      </c>
      <c r="E15" s="207" t="s">
        <v>306</v>
      </c>
      <c r="F15" s="22" t="s">
        <v>350</v>
      </c>
      <c r="G15" s="22" t="s">
        <v>351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ADAC-A001-D447-8A8A-C5B253FA72FE}">
  <dimension ref="A1:BO130"/>
  <sheetViews>
    <sheetView tabSelected="1" workbookViewId="0">
      <selection activeCell="C8" sqref="C8"/>
    </sheetView>
  </sheetViews>
  <sheetFormatPr baseColWidth="10" defaultRowHeight="16"/>
  <sheetData>
    <row r="1" spans="1:67" ht="18">
      <c r="A1" s="49"/>
      <c r="B1" s="49"/>
      <c r="C1" s="49"/>
      <c r="D1" s="46"/>
      <c r="E1" s="46"/>
      <c r="F1" s="46"/>
      <c r="G1" s="86" t="s">
        <v>118</v>
      </c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</row>
    <row r="2" spans="1:67" ht="18">
      <c r="A2" s="47" t="s">
        <v>119</v>
      </c>
      <c r="B2" s="49"/>
      <c r="C2" s="49"/>
      <c r="D2" s="46"/>
      <c r="E2" s="46"/>
      <c r="F2" s="46"/>
      <c r="G2" s="87" t="s">
        <v>120</v>
      </c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</row>
    <row r="3" spans="1:67" ht="18">
      <c r="A3" s="49"/>
      <c r="B3" s="49"/>
      <c r="C3" s="49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</row>
    <row r="4" spans="1:67" ht="18">
      <c r="A4" s="49"/>
      <c r="B4" s="49"/>
      <c r="C4" s="49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</row>
    <row r="5" spans="1:67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</row>
    <row r="6" spans="1:67">
      <c r="A6" s="46"/>
      <c r="B6" s="53"/>
      <c r="C6" s="53"/>
      <c r="D6" s="53"/>
      <c r="E6" s="53"/>
      <c r="F6" s="83" t="s">
        <v>121</v>
      </c>
      <c r="G6" s="88">
        <v>44348</v>
      </c>
      <c r="H6" s="89"/>
      <c r="I6" s="89"/>
      <c r="J6" s="89"/>
      <c r="K6" s="90"/>
      <c r="L6" s="88">
        <v>44378</v>
      </c>
      <c r="M6" s="89"/>
      <c r="N6" s="89"/>
      <c r="O6" s="89"/>
      <c r="P6" s="90"/>
      <c r="Q6" s="88">
        <v>44409</v>
      </c>
      <c r="R6" s="89"/>
      <c r="S6" s="89"/>
      <c r="T6" s="89"/>
      <c r="U6" s="90"/>
      <c r="V6" s="88">
        <v>44440</v>
      </c>
      <c r="W6" s="89"/>
      <c r="X6" s="89"/>
      <c r="Y6" s="89"/>
      <c r="Z6" s="90"/>
      <c r="AA6" s="88">
        <v>44470</v>
      </c>
      <c r="AB6" s="89"/>
      <c r="AC6" s="89"/>
      <c r="AD6" s="89"/>
      <c r="AE6" s="90"/>
      <c r="AF6" s="88">
        <v>44501</v>
      </c>
      <c r="AG6" s="89"/>
      <c r="AH6" s="89"/>
      <c r="AI6" s="89"/>
      <c r="AJ6" s="90"/>
      <c r="AK6" s="88">
        <v>44531</v>
      </c>
      <c r="AL6" s="89"/>
      <c r="AM6" s="89"/>
      <c r="AN6" s="89"/>
      <c r="AO6" s="90"/>
      <c r="AP6" s="88">
        <v>44562</v>
      </c>
      <c r="AQ6" s="89"/>
      <c r="AR6" s="89"/>
      <c r="AS6" s="89"/>
      <c r="AT6" s="90"/>
      <c r="AU6" s="88">
        <v>44593</v>
      </c>
      <c r="AV6" s="89"/>
      <c r="AW6" s="89"/>
      <c r="AX6" s="89"/>
      <c r="AY6" s="90"/>
      <c r="AZ6" s="88">
        <v>44621</v>
      </c>
      <c r="BA6" s="89"/>
      <c r="BB6" s="89"/>
      <c r="BC6" s="89"/>
      <c r="BD6" s="90"/>
      <c r="BE6" s="88">
        <v>44652</v>
      </c>
      <c r="BF6" s="89"/>
      <c r="BG6" s="89"/>
      <c r="BH6" s="89"/>
      <c r="BI6" s="90"/>
      <c r="BJ6" s="88">
        <v>44682</v>
      </c>
      <c r="BK6" s="89"/>
      <c r="BL6" s="89"/>
      <c r="BM6" s="89"/>
      <c r="BN6" s="90"/>
      <c r="BO6" s="91"/>
    </row>
    <row r="7" spans="1:67">
      <c r="A7" s="46"/>
      <c r="B7" s="53"/>
      <c r="C7" s="53"/>
      <c r="D7" s="53"/>
      <c r="E7" s="53"/>
      <c r="F7" s="8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91"/>
    </row>
    <row r="8" spans="1:67" ht="121" customHeight="1">
      <c r="A8" s="46"/>
      <c r="B8" s="92" t="s">
        <v>7</v>
      </c>
      <c r="C8" s="92" t="s">
        <v>8</v>
      </c>
      <c r="D8" s="92" t="s">
        <v>9</v>
      </c>
      <c r="E8" s="92" t="s">
        <v>122</v>
      </c>
      <c r="F8" s="85"/>
      <c r="G8" s="91" t="s">
        <v>123</v>
      </c>
      <c r="H8" s="91" t="s">
        <v>124</v>
      </c>
      <c r="I8" s="91" t="s">
        <v>125</v>
      </c>
      <c r="J8" s="91" t="s">
        <v>126</v>
      </c>
      <c r="K8" s="91" t="s">
        <v>127</v>
      </c>
      <c r="L8" s="91" t="s">
        <v>123</v>
      </c>
      <c r="M8" s="91" t="s">
        <v>124</v>
      </c>
      <c r="N8" s="91" t="s">
        <v>125</v>
      </c>
      <c r="O8" s="91" t="s">
        <v>126</v>
      </c>
      <c r="P8" s="91" t="s">
        <v>127</v>
      </c>
      <c r="Q8" s="91" t="s">
        <v>123</v>
      </c>
      <c r="R8" s="91" t="s">
        <v>124</v>
      </c>
      <c r="S8" s="91" t="s">
        <v>125</v>
      </c>
      <c r="T8" s="91" t="s">
        <v>126</v>
      </c>
      <c r="U8" s="91" t="s">
        <v>127</v>
      </c>
      <c r="V8" s="91" t="s">
        <v>123</v>
      </c>
      <c r="W8" s="91" t="s">
        <v>124</v>
      </c>
      <c r="X8" s="91" t="s">
        <v>125</v>
      </c>
      <c r="Y8" s="91" t="s">
        <v>126</v>
      </c>
      <c r="Z8" s="91" t="s">
        <v>127</v>
      </c>
      <c r="AA8" s="91" t="s">
        <v>123</v>
      </c>
      <c r="AB8" s="91" t="s">
        <v>124</v>
      </c>
      <c r="AC8" s="91" t="s">
        <v>125</v>
      </c>
      <c r="AD8" s="91" t="s">
        <v>126</v>
      </c>
      <c r="AE8" s="91" t="s">
        <v>127</v>
      </c>
      <c r="AF8" s="91" t="s">
        <v>123</v>
      </c>
      <c r="AG8" s="91" t="s">
        <v>124</v>
      </c>
      <c r="AH8" s="91" t="s">
        <v>125</v>
      </c>
      <c r="AI8" s="91" t="s">
        <v>126</v>
      </c>
      <c r="AJ8" s="91" t="s">
        <v>127</v>
      </c>
      <c r="AK8" s="91" t="s">
        <v>123</v>
      </c>
      <c r="AL8" s="91" t="s">
        <v>124</v>
      </c>
      <c r="AM8" s="91" t="s">
        <v>125</v>
      </c>
      <c r="AN8" s="91" t="s">
        <v>126</v>
      </c>
      <c r="AO8" s="91" t="s">
        <v>127</v>
      </c>
      <c r="AP8" s="91" t="s">
        <v>123</v>
      </c>
      <c r="AQ8" s="91" t="s">
        <v>124</v>
      </c>
      <c r="AR8" s="91" t="s">
        <v>125</v>
      </c>
      <c r="AS8" s="91" t="s">
        <v>126</v>
      </c>
      <c r="AT8" s="91" t="s">
        <v>127</v>
      </c>
      <c r="AU8" s="91" t="s">
        <v>123</v>
      </c>
      <c r="AV8" s="91" t="s">
        <v>124</v>
      </c>
      <c r="AW8" s="91" t="s">
        <v>125</v>
      </c>
      <c r="AX8" s="91" t="s">
        <v>126</v>
      </c>
      <c r="AY8" s="91" t="s">
        <v>127</v>
      </c>
      <c r="AZ8" s="91" t="s">
        <v>123</v>
      </c>
      <c r="BA8" s="91" t="s">
        <v>124</v>
      </c>
      <c r="BB8" s="91" t="s">
        <v>125</v>
      </c>
      <c r="BC8" s="91" t="s">
        <v>126</v>
      </c>
      <c r="BD8" s="91" t="s">
        <v>127</v>
      </c>
      <c r="BE8" s="91" t="s">
        <v>123</v>
      </c>
      <c r="BF8" s="91" t="s">
        <v>124</v>
      </c>
      <c r="BG8" s="91" t="s">
        <v>125</v>
      </c>
      <c r="BH8" s="91" t="s">
        <v>126</v>
      </c>
      <c r="BI8" s="91" t="s">
        <v>127</v>
      </c>
      <c r="BJ8" s="91" t="s">
        <v>123</v>
      </c>
      <c r="BK8" s="91" t="s">
        <v>124</v>
      </c>
      <c r="BL8" s="91" t="s">
        <v>125</v>
      </c>
      <c r="BM8" s="91" t="s">
        <v>126</v>
      </c>
      <c r="BN8" s="91" t="s">
        <v>127</v>
      </c>
      <c r="BO8" s="91" t="s">
        <v>128</v>
      </c>
    </row>
    <row r="9" spans="1:67">
      <c r="A9" s="46"/>
      <c r="B9" s="53" t="s">
        <v>16</v>
      </c>
      <c r="C9" s="53" t="s">
        <v>31</v>
      </c>
      <c r="D9" s="53" t="s">
        <v>35</v>
      </c>
      <c r="E9" s="53" t="s">
        <v>129</v>
      </c>
      <c r="F9" s="93">
        <v>1</v>
      </c>
      <c r="G9" s="57">
        <f>IF(H9+I9&gt;=1,1,0)</f>
        <v>1</v>
      </c>
      <c r="H9" s="57">
        <v>1</v>
      </c>
      <c r="I9" s="57">
        <v>1</v>
      </c>
      <c r="J9" s="57">
        <v>1</v>
      </c>
      <c r="K9" s="57">
        <v>1</v>
      </c>
      <c r="L9" s="58">
        <v>1</v>
      </c>
      <c r="M9" s="58">
        <v>1</v>
      </c>
      <c r="N9" s="58">
        <v>1</v>
      </c>
      <c r="O9" s="58">
        <v>1</v>
      </c>
      <c r="P9" s="58">
        <v>1</v>
      </c>
      <c r="Q9" s="57">
        <f>IF(R9+S9&gt;=1,1,0)</f>
        <v>1</v>
      </c>
      <c r="R9" s="57">
        <v>1</v>
      </c>
      <c r="S9" s="57">
        <v>1</v>
      </c>
      <c r="T9" s="57">
        <v>1</v>
      </c>
      <c r="U9" s="57">
        <v>1</v>
      </c>
      <c r="V9" s="58">
        <f>IF(W9+X9&gt;=1,1,0)</f>
        <v>1</v>
      </c>
      <c r="W9" s="58">
        <v>1</v>
      </c>
      <c r="X9" s="58">
        <v>1</v>
      </c>
      <c r="Y9" s="58">
        <v>1</v>
      </c>
      <c r="Z9" s="58">
        <v>1</v>
      </c>
      <c r="AA9" s="57">
        <f>IF(AB9+AC9&gt;=1,1,0)</f>
        <v>1</v>
      </c>
      <c r="AB9" s="57">
        <v>1</v>
      </c>
      <c r="AC9" s="57">
        <v>1</v>
      </c>
      <c r="AD9" s="57">
        <v>1</v>
      </c>
      <c r="AE9" s="57">
        <v>1</v>
      </c>
      <c r="AF9" s="58">
        <f>IF(AG9+AH9&gt;=1,1,0)</f>
        <v>1</v>
      </c>
      <c r="AG9" s="58">
        <v>1</v>
      </c>
      <c r="AH9" s="58">
        <v>1</v>
      </c>
      <c r="AI9" s="58">
        <v>1</v>
      </c>
      <c r="AJ9" s="58">
        <v>1</v>
      </c>
      <c r="AK9" s="57">
        <v>1</v>
      </c>
      <c r="AL9" s="57">
        <v>1</v>
      </c>
      <c r="AM9" s="57">
        <v>1</v>
      </c>
      <c r="AN9" s="57">
        <v>1</v>
      </c>
      <c r="AO9" s="57">
        <v>1</v>
      </c>
      <c r="AP9" s="58">
        <f>IF(AQ9+AR9&gt;=1,1,0)</f>
        <v>1</v>
      </c>
      <c r="AQ9" s="58">
        <v>1</v>
      </c>
      <c r="AR9" s="58">
        <v>1</v>
      </c>
      <c r="AS9" s="58">
        <v>1</v>
      </c>
      <c r="AT9" s="58">
        <v>1</v>
      </c>
      <c r="AU9" s="57">
        <f>IF(AV9+AW9&gt;=1,1,0)</f>
        <v>1</v>
      </c>
      <c r="AV9" s="57">
        <v>1</v>
      </c>
      <c r="AW9" s="57">
        <v>1</v>
      </c>
      <c r="AX9" s="57">
        <v>1</v>
      </c>
      <c r="AY9" s="57">
        <v>1</v>
      </c>
      <c r="AZ9" s="58">
        <f>IF(BA9+BB9&gt;=1,1,0)</f>
        <v>1</v>
      </c>
      <c r="BA9" s="58">
        <v>1</v>
      </c>
      <c r="BB9" s="58">
        <v>1</v>
      </c>
      <c r="BC9" s="58">
        <v>1</v>
      </c>
      <c r="BD9" s="58">
        <v>1</v>
      </c>
      <c r="BE9" s="57">
        <f>IF(BF9+BG9&gt;=1,1,0)</f>
        <v>1</v>
      </c>
      <c r="BF9" s="57">
        <v>1</v>
      </c>
      <c r="BG9" s="57">
        <v>1</v>
      </c>
      <c r="BH9" s="57">
        <v>1</v>
      </c>
      <c r="BI9" s="57">
        <v>1</v>
      </c>
      <c r="BJ9" s="58">
        <f>IF(BK9+BL9&gt;=1,1,0)</f>
        <v>1</v>
      </c>
      <c r="BK9" s="58">
        <v>1</v>
      </c>
      <c r="BL9" s="58">
        <v>1</v>
      </c>
      <c r="BM9" s="58">
        <v>1</v>
      </c>
      <c r="BN9" s="58">
        <v>1</v>
      </c>
      <c r="BO9" s="61">
        <v>1</v>
      </c>
    </row>
    <row r="10" spans="1:67">
      <c r="A10" s="46"/>
      <c r="B10" s="53" t="s">
        <v>16</v>
      </c>
      <c r="C10" s="53" t="s">
        <v>31</v>
      </c>
      <c r="D10" s="53" t="s">
        <v>130</v>
      </c>
      <c r="E10" s="94" t="s">
        <v>131</v>
      </c>
      <c r="F10" s="93">
        <v>1</v>
      </c>
      <c r="G10" s="57">
        <f>IF(H10+I10&gt;=1,1,0)</f>
        <v>1</v>
      </c>
      <c r="H10" s="57">
        <v>1</v>
      </c>
      <c r="I10" s="57">
        <v>1</v>
      </c>
      <c r="J10" s="57">
        <v>1</v>
      </c>
      <c r="K10" s="57">
        <v>1</v>
      </c>
      <c r="L10" s="58">
        <v>1</v>
      </c>
      <c r="M10" s="58">
        <v>1</v>
      </c>
      <c r="N10" s="58">
        <v>1</v>
      </c>
      <c r="O10" s="58">
        <v>1</v>
      </c>
      <c r="P10" s="58">
        <v>1</v>
      </c>
      <c r="Q10" s="57">
        <f>IF(R10+S10&gt;=1,1,0)</f>
        <v>1</v>
      </c>
      <c r="R10" s="57">
        <v>1</v>
      </c>
      <c r="S10" s="57">
        <v>1</v>
      </c>
      <c r="T10" s="57">
        <v>1</v>
      </c>
      <c r="U10" s="57">
        <v>1</v>
      </c>
      <c r="V10" s="58">
        <v>1</v>
      </c>
      <c r="W10" s="58">
        <v>1</v>
      </c>
      <c r="X10" s="58">
        <v>1</v>
      </c>
      <c r="Y10" s="58">
        <v>1</v>
      </c>
      <c r="Z10" s="58">
        <v>1</v>
      </c>
      <c r="AA10" s="57">
        <v>1</v>
      </c>
      <c r="AB10" s="57">
        <v>1</v>
      </c>
      <c r="AC10" s="57">
        <v>1</v>
      </c>
      <c r="AD10" s="57">
        <v>1</v>
      </c>
      <c r="AE10" s="57">
        <v>1</v>
      </c>
      <c r="AF10" s="58">
        <f>IF(AG10+AH10&gt;=1,1,0)</f>
        <v>1</v>
      </c>
      <c r="AG10" s="58">
        <v>1</v>
      </c>
      <c r="AH10" s="58">
        <v>1</v>
      </c>
      <c r="AI10" s="58">
        <v>1</v>
      </c>
      <c r="AJ10" s="58">
        <v>1</v>
      </c>
      <c r="AK10" s="57">
        <f>IF(AL10+AM10&gt;=1,1,0)</f>
        <v>1</v>
      </c>
      <c r="AL10" s="57">
        <v>1</v>
      </c>
      <c r="AM10" s="57">
        <v>1</v>
      </c>
      <c r="AN10" s="57">
        <v>1</v>
      </c>
      <c r="AO10" s="57">
        <v>1</v>
      </c>
      <c r="AP10" s="58">
        <f>IF(AQ10+AR10&gt;=1,1,0)</f>
        <v>1</v>
      </c>
      <c r="AQ10" s="58">
        <v>1</v>
      </c>
      <c r="AR10" s="58">
        <v>1</v>
      </c>
      <c r="AS10" s="58">
        <v>1</v>
      </c>
      <c r="AT10" s="58">
        <v>1</v>
      </c>
      <c r="AU10" s="57">
        <f>IF(AV10+AW10&gt;=1,1,0)</f>
        <v>1</v>
      </c>
      <c r="AV10" s="57">
        <v>1</v>
      </c>
      <c r="AW10" s="57">
        <v>1</v>
      </c>
      <c r="AX10" s="57">
        <v>1</v>
      </c>
      <c r="AY10" s="57">
        <v>1</v>
      </c>
      <c r="AZ10" s="58">
        <f>IF(BA10+BB10&gt;=1,1,0)</f>
        <v>1</v>
      </c>
      <c r="BA10" s="58">
        <v>1</v>
      </c>
      <c r="BB10" s="58">
        <v>1</v>
      </c>
      <c r="BC10" s="58">
        <v>1</v>
      </c>
      <c r="BD10" s="58">
        <v>1</v>
      </c>
      <c r="BE10" s="57">
        <f>IF(BF10+BG10&gt;=1,1,0)</f>
        <v>1</v>
      </c>
      <c r="BF10" s="57">
        <v>1</v>
      </c>
      <c r="BG10" s="57">
        <v>1</v>
      </c>
      <c r="BH10" s="57">
        <v>1</v>
      </c>
      <c r="BI10" s="57">
        <v>1</v>
      </c>
      <c r="BJ10" s="58">
        <f>IF(BK10+BL10&gt;=1,1,0)</f>
        <v>1</v>
      </c>
      <c r="BK10" s="58">
        <v>1</v>
      </c>
      <c r="BL10" s="58">
        <v>1</v>
      </c>
      <c r="BM10" s="58">
        <v>1</v>
      </c>
      <c r="BN10" s="58">
        <v>1</v>
      </c>
      <c r="BO10" s="61">
        <v>1</v>
      </c>
    </row>
    <row r="11" spans="1:67">
      <c r="A11" s="46"/>
      <c r="B11" s="53" t="s">
        <v>16</v>
      </c>
      <c r="C11" s="53" t="s">
        <v>31</v>
      </c>
      <c r="D11" s="53" t="s">
        <v>110</v>
      </c>
      <c r="E11" s="94" t="s">
        <v>132</v>
      </c>
      <c r="F11" s="93">
        <v>1</v>
      </c>
      <c r="G11" s="57">
        <f t="shared" ref="G11:G42" si="0">IF(H11+I11&gt;=1,1,0)</f>
        <v>1</v>
      </c>
      <c r="H11" s="57">
        <v>1</v>
      </c>
      <c r="I11" s="57">
        <v>1</v>
      </c>
      <c r="J11" s="57">
        <v>1</v>
      </c>
      <c r="K11" s="57">
        <v>1</v>
      </c>
      <c r="L11" s="58">
        <v>1</v>
      </c>
      <c r="M11" s="58">
        <v>1</v>
      </c>
      <c r="N11" s="58">
        <v>1</v>
      </c>
      <c r="O11" s="58">
        <v>1</v>
      </c>
      <c r="P11" s="58">
        <v>1</v>
      </c>
      <c r="Q11" s="57">
        <f t="shared" ref="Q11:Q42" si="1">IF(R11+S11&gt;=1,1,0)</f>
        <v>1</v>
      </c>
      <c r="R11" s="57">
        <v>1</v>
      </c>
      <c r="S11" s="57">
        <v>1</v>
      </c>
      <c r="T11" s="57">
        <v>1</v>
      </c>
      <c r="U11" s="57">
        <v>1</v>
      </c>
      <c r="V11" s="58">
        <f>IF(W11+X11&gt;=1,1,0)</f>
        <v>1</v>
      </c>
      <c r="W11" s="58">
        <v>1</v>
      </c>
      <c r="X11" s="58">
        <v>1</v>
      </c>
      <c r="Y11" s="58">
        <v>1</v>
      </c>
      <c r="Z11" s="58">
        <v>1</v>
      </c>
      <c r="AA11" s="57">
        <f>IF(AB11+AC11&gt;=1,1,0)</f>
        <v>1</v>
      </c>
      <c r="AB11" s="57">
        <v>1</v>
      </c>
      <c r="AC11" s="57">
        <v>1</v>
      </c>
      <c r="AD11" s="57">
        <v>1</v>
      </c>
      <c r="AE11" s="57">
        <v>1</v>
      </c>
      <c r="AF11" s="58">
        <f t="shared" ref="AF11:AF42" si="2">IF(AG11+AH11&gt;=1,1,0)</f>
        <v>1</v>
      </c>
      <c r="AG11" s="58">
        <v>1</v>
      </c>
      <c r="AH11" s="58">
        <v>1</v>
      </c>
      <c r="AI11" s="58">
        <v>1</v>
      </c>
      <c r="AJ11" s="58">
        <v>1</v>
      </c>
      <c r="AK11" s="57">
        <v>1</v>
      </c>
      <c r="AL11" s="57">
        <v>1</v>
      </c>
      <c r="AM11" s="57">
        <v>1</v>
      </c>
      <c r="AN11" s="57">
        <v>1</v>
      </c>
      <c r="AO11" s="57">
        <v>1</v>
      </c>
      <c r="AP11" s="58">
        <f t="shared" ref="AP11:AP42" si="3">IF(AQ11+AR11&gt;=1,1,0)</f>
        <v>1</v>
      </c>
      <c r="AQ11" s="58">
        <v>1</v>
      </c>
      <c r="AR11" s="58">
        <v>1</v>
      </c>
      <c r="AS11" s="58">
        <v>1</v>
      </c>
      <c r="AT11" s="58">
        <v>1</v>
      </c>
      <c r="AU11" s="57">
        <f t="shared" ref="AU11:AU42" si="4">IF(AV11+AW11&gt;=1,1,0)</f>
        <v>1</v>
      </c>
      <c r="AV11" s="57">
        <v>1</v>
      </c>
      <c r="AW11" s="57">
        <v>1</v>
      </c>
      <c r="AX11" s="57">
        <v>1</v>
      </c>
      <c r="AY11" s="57">
        <v>1</v>
      </c>
      <c r="AZ11" s="58">
        <f t="shared" ref="AZ11:AZ42" si="5">IF(BA11+BB11&gt;=1,1,0)</f>
        <v>1</v>
      </c>
      <c r="BA11" s="58">
        <v>1</v>
      </c>
      <c r="BB11" s="58">
        <v>1</v>
      </c>
      <c r="BC11" s="58">
        <v>1</v>
      </c>
      <c r="BD11" s="58">
        <v>1</v>
      </c>
      <c r="BE11" s="57">
        <f t="shared" ref="BE11:BE42" si="6">IF(BF11+BG11&gt;=1,1,0)</f>
        <v>1</v>
      </c>
      <c r="BF11" s="57">
        <v>1</v>
      </c>
      <c r="BG11" s="57">
        <v>1</v>
      </c>
      <c r="BH11" s="57">
        <v>1</v>
      </c>
      <c r="BI11" s="57">
        <v>1</v>
      </c>
      <c r="BJ11" s="58">
        <f t="shared" ref="BJ11:BJ42" si="7">IF(BK11+BL11&gt;=1,1,0)</f>
        <v>1</v>
      </c>
      <c r="BK11" s="58">
        <v>1</v>
      </c>
      <c r="BL11" s="58">
        <v>1</v>
      </c>
      <c r="BM11" s="58">
        <v>1</v>
      </c>
      <c r="BN11" s="58">
        <v>1</v>
      </c>
      <c r="BO11" s="61">
        <v>1</v>
      </c>
    </row>
    <row r="12" spans="1:67">
      <c r="A12" s="46"/>
      <c r="B12" s="53" t="s">
        <v>16</v>
      </c>
      <c r="C12" s="53" t="s">
        <v>31</v>
      </c>
      <c r="D12" s="53" t="s">
        <v>130</v>
      </c>
      <c r="E12" s="94" t="s">
        <v>133</v>
      </c>
      <c r="F12" s="93">
        <v>1</v>
      </c>
      <c r="G12" s="57">
        <f t="shared" si="0"/>
        <v>1</v>
      </c>
      <c r="H12" s="57">
        <v>1</v>
      </c>
      <c r="I12" s="57">
        <v>1</v>
      </c>
      <c r="J12" s="57">
        <v>1</v>
      </c>
      <c r="K12" s="57">
        <v>1</v>
      </c>
      <c r="L12" s="58">
        <v>1</v>
      </c>
      <c r="M12" s="58">
        <v>1</v>
      </c>
      <c r="N12" s="58">
        <v>1</v>
      </c>
      <c r="O12" s="58">
        <v>1</v>
      </c>
      <c r="P12" s="58">
        <v>1</v>
      </c>
      <c r="Q12" s="57">
        <f t="shared" si="1"/>
        <v>1</v>
      </c>
      <c r="R12" s="57">
        <v>1</v>
      </c>
      <c r="S12" s="57">
        <v>1</v>
      </c>
      <c r="T12" s="57">
        <v>1</v>
      </c>
      <c r="U12" s="57">
        <v>1</v>
      </c>
      <c r="V12" s="58">
        <v>1</v>
      </c>
      <c r="W12" s="58">
        <v>1</v>
      </c>
      <c r="X12" s="58">
        <v>1</v>
      </c>
      <c r="Y12" s="58">
        <v>1</v>
      </c>
      <c r="Z12" s="58">
        <v>1</v>
      </c>
      <c r="AA12" s="57">
        <v>1</v>
      </c>
      <c r="AB12" s="57">
        <v>1</v>
      </c>
      <c r="AC12" s="57">
        <v>1</v>
      </c>
      <c r="AD12" s="57">
        <v>1</v>
      </c>
      <c r="AE12" s="57">
        <v>1</v>
      </c>
      <c r="AF12" s="58">
        <f t="shared" si="2"/>
        <v>1</v>
      </c>
      <c r="AG12" s="58">
        <v>1</v>
      </c>
      <c r="AH12" s="58">
        <v>1</v>
      </c>
      <c r="AI12" s="58">
        <v>1</v>
      </c>
      <c r="AJ12" s="58">
        <v>1</v>
      </c>
      <c r="AK12" s="57">
        <f>IF(AL12+AM12&gt;=1,1,0)</f>
        <v>1</v>
      </c>
      <c r="AL12" s="57">
        <v>1</v>
      </c>
      <c r="AM12" s="57">
        <v>1</v>
      </c>
      <c r="AN12" s="57">
        <v>1</v>
      </c>
      <c r="AO12" s="57">
        <v>1</v>
      </c>
      <c r="AP12" s="58">
        <f t="shared" si="3"/>
        <v>1</v>
      </c>
      <c r="AQ12" s="58">
        <v>1</v>
      </c>
      <c r="AR12" s="58">
        <v>1</v>
      </c>
      <c r="AS12" s="58">
        <v>1</v>
      </c>
      <c r="AT12" s="58">
        <v>1</v>
      </c>
      <c r="AU12" s="57">
        <f t="shared" si="4"/>
        <v>1</v>
      </c>
      <c r="AV12" s="57">
        <v>1</v>
      </c>
      <c r="AW12" s="57">
        <v>1</v>
      </c>
      <c r="AX12" s="57">
        <v>1</v>
      </c>
      <c r="AY12" s="57">
        <v>1</v>
      </c>
      <c r="AZ12" s="58">
        <f t="shared" si="5"/>
        <v>1</v>
      </c>
      <c r="BA12" s="58">
        <v>1</v>
      </c>
      <c r="BB12" s="58">
        <v>1</v>
      </c>
      <c r="BC12" s="58">
        <v>1</v>
      </c>
      <c r="BD12" s="58">
        <v>1</v>
      </c>
      <c r="BE12" s="57">
        <f t="shared" si="6"/>
        <v>1</v>
      </c>
      <c r="BF12" s="57">
        <v>1</v>
      </c>
      <c r="BG12" s="57">
        <v>1</v>
      </c>
      <c r="BH12" s="57">
        <v>1</v>
      </c>
      <c r="BI12" s="57">
        <v>1</v>
      </c>
      <c r="BJ12" s="58">
        <f t="shared" si="7"/>
        <v>1</v>
      </c>
      <c r="BK12" s="58">
        <v>1</v>
      </c>
      <c r="BL12" s="58">
        <v>1</v>
      </c>
      <c r="BM12" s="58">
        <v>1</v>
      </c>
      <c r="BN12" s="58">
        <v>1</v>
      </c>
      <c r="BO12" s="61">
        <v>1</v>
      </c>
    </row>
    <row r="13" spans="1:67">
      <c r="A13" s="46"/>
      <c r="B13" s="53" t="s">
        <v>16</v>
      </c>
      <c r="C13" s="53" t="s">
        <v>31</v>
      </c>
      <c r="D13" s="53" t="s">
        <v>134</v>
      </c>
      <c r="E13" s="53" t="s">
        <v>135</v>
      </c>
      <c r="F13" s="93">
        <v>1</v>
      </c>
      <c r="G13" s="57">
        <f t="shared" si="0"/>
        <v>1</v>
      </c>
      <c r="H13" s="57">
        <v>1</v>
      </c>
      <c r="I13" s="57">
        <v>1</v>
      </c>
      <c r="J13" s="57">
        <v>1</v>
      </c>
      <c r="K13" s="57">
        <v>1</v>
      </c>
      <c r="L13" s="58">
        <v>1</v>
      </c>
      <c r="M13" s="58">
        <v>1</v>
      </c>
      <c r="N13" s="58">
        <v>1</v>
      </c>
      <c r="O13" s="58">
        <v>1</v>
      </c>
      <c r="P13" s="58">
        <v>1</v>
      </c>
      <c r="Q13" s="57">
        <f t="shared" si="1"/>
        <v>1</v>
      </c>
      <c r="R13" s="57">
        <v>1</v>
      </c>
      <c r="S13" s="57">
        <v>1</v>
      </c>
      <c r="T13" s="57">
        <v>1</v>
      </c>
      <c r="U13" s="57">
        <v>1</v>
      </c>
      <c r="V13" s="58">
        <f>IF(W13+X13&gt;=1,1,0)</f>
        <v>1</v>
      </c>
      <c r="W13" s="58">
        <v>1</v>
      </c>
      <c r="X13" s="58">
        <v>1</v>
      </c>
      <c r="Y13" s="58">
        <v>1</v>
      </c>
      <c r="Z13" s="58">
        <v>1</v>
      </c>
      <c r="AA13" s="57">
        <f>IF(AB13+AC13&gt;=1,1,0)</f>
        <v>1</v>
      </c>
      <c r="AB13" s="57">
        <v>1</v>
      </c>
      <c r="AC13" s="57">
        <v>1</v>
      </c>
      <c r="AD13" s="57">
        <v>1</v>
      </c>
      <c r="AE13" s="57">
        <v>1</v>
      </c>
      <c r="AF13" s="58">
        <f t="shared" si="2"/>
        <v>1</v>
      </c>
      <c r="AG13" s="58">
        <v>1</v>
      </c>
      <c r="AH13" s="58">
        <v>1</v>
      </c>
      <c r="AI13" s="58">
        <v>1</v>
      </c>
      <c r="AJ13" s="58">
        <v>1</v>
      </c>
      <c r="AK13" s="57">
        <v>1</v>
      </c>
      <c r="AL13" s="57">
        <v>1</v>
      </c>
      <c r="AM13" s="57">
        <v>1</v>
      </c>
      <c r="AN13" s="57">
        <v>1</v>
      </c>
      <c r="AO13" s="57">
        <v>1</v>
      </c>
      <c r="AP13" s="58">
        <f t="shared" si="3"/>
        <v>1</v>
      </c>
      <c r="AQ13" s="58">
        <v>1</v>
      </c>
      <c r="AR13" s="58">
        <v>1</v>
      </c>
      <c r="AS13" s="58">
        <v>1</v>
      </c>
      <c r="AT13" s="58">
        <v>1</v>
      </c>
      <c r="AU13" s="57">
        <f t="shared" si="4"/>
        <v>1</v>
      </c>
      <c r="AV13" s="57">
        <v>1</v>
      </c>
      <c r="AW13" s="57">
        <v>1</v>
      </c>
      <c r="AX13" s="57">
        <v>1</v>
      </c>
      <c r="AY13" s="57">
        <v>1</v>
      </c>
      <c r="AZ13" s="58">
        <f t="shared" si="5"/>
        <v>1</v>
      </c>
      <c r="BA13" s="58">
        <v>1</v>
      </c>
      <c r="BB13" s="58">
        <v>1</v>
      </c>
      <c r="BC13" s="58">
        <v>1</v>
      </c>
      <c r="BD13" s="58">
        <v>1</v>
      </c>
      <c r="BE13" s="57">
        <f t="shared" si="6"/>
        <v>1</v>
      </c>
      <c r="BF13" s="57">
        <v>1</v>
      </c>
      <c r="BG13" s="57">
        <v>1</v>
      </c>
      <c r="BH13" s="57">
        <v>1</v>
      </c>
      <c r="BI13" s="57">
        <v>1</v>
      </c>
      <c r="BJ13" s="58">
        <f t="shared" si="7"/>
        <v>1</v>
      </c>
      <c r="BK13" s="58">
        <v>1</v>
      </c>
      <c r="BL13" s="58">
        <v>1</v>
      </c>
      <c r="BM13" s="58">
        <v>1</v>
      </c>
      <c r="BN13" s="58">
        <v>1</v>
      </c>
      <c r="BO13" s="61">
        <v>1</v>
      </c>
    </row>
    <row r="14" spans="1:67">
      <c r="A14" s="46"/>
      <c r="B14" s="95" t="s">
        <v>16</v>
      </c>
      <c r="C14" s="95" t="s">
        <v>31</v>
      </c>
      <c r="D14" s="95" t="s">
        <v>32</v>
      </c>
      <c r="E14" s="96" t="s">
        <v>136</v>
      </c>
      <c r="F14" s="97">
        <v>1</v>
      </c>
      <c r="G14" s="98">
        <f t="shared" si="0"/>
        <v>1</v>
      </c>
      <c r="H14" s="98">
        <v>1</v>
      </c>
      <c r="I14" s="98">
        <v>1</v>
      </c>
      <c r="J14" s="98">
        <v>1</v>
      </c>
      <c r="K14" s="98">
        <v>1</v>
      </c>
      <c r="L14" s="99">
        <v>1</v>
      </c>
      <c r="M14" s="99">
        <v>1</v>
      </c>
      <c r="N14" s="99">
        <v>1</v>
      </c>
      <c r="O14" s="99">
        <v>1</v>
      </c>
      <c r="P14" s="99">
        <v>1</v>
      </c>
      <c r="Q14" s="98">
        <f t="shared" si="1"/>
        <v>1</v>
      </c>
      <c r="R14" s="98">
        <v>1</v>
      </c>
      <c r="S14" s="98">
        <v>1</v>
      </c>
      <c r="T14" s="98">
        <v>1</v>
      </c>
      <c r="U14" s="98">
        <v>1</v>
      </c>
      <c r="V14" s="99">
        <v>1</v>
      </c>
      <c r="W14" s="99">
        <v>1</v>
      </c>
      <c r="X14" s="99">
        <v>1</v>
      </c>
      <c r="Y14" s="99">
        <v>1</v>
      </c>
      <c r="Z14" s="99">
        <v>1</v>
      </c>
      <c r="AA14" s="98">
        <v>1</v>
      </c>
      <c r="AB14" s="98">
        <v>1</v>
      </c>
      <c r="AC14" s="98">
        <v>1</v>
      </c>
      <c r="AD14" s="98">
        <v>1</v>
      </c>
      <c r="AE14" s="98">
        <v>1</v>
      </c>
      <c r="AF14" s="99">
        <f t="shared" si="2"/>
        <v>1</v>
      </c>
      <c r="AG14" s="99">
        <v>1</v>
      </c>
      <c r="AH14" s="99">
        <v>1</v>
      </c>
      <c r="AI14" s="99">
        <v>1</v>
      </c>
      <c r="AJ14" s="99">
        <v>1</v>
      </c>
      <c r="AK14" s="98">
        <f>IF(AL14+AM14&gt;=1,1,0)</f>
        <v>1</v>
      </c>
      <c r="AL14" s="98">
        <v>1</v>
      </c>
      <c r="AM14" s="98">
        <v>1</v>
      </c>
      <c r="AN14" s="98">
        <v>1</v>
      </c>
      <c r="AO14" s="98">
        <v>1</v>
      </c>
      <c r="AP14" s="99">
        <f t="shared" si="3"/>
        <v>1</v>
      </c>
      <c r="AQ14" s="99">
        <v>1</v>
      </c>
      <c r="AR14" s="99">
        <v>1</v>
      </c>
      <c r="AS14" s="99">
        <v>1</v>
      </c>
      <c r="AT14" s="99">
        <v>1</v>
      </c>
      <c r="AU14" s="98">
        <f t="shared" si="4"/>
        <v>1</v>
      </c>
      <c r="AV14" s="98">
        <v>1</v>
      </c>
      <c r="AW14" s="98">
        <v>1</v>
      </c>
      <c r="AX14" s="98">
        <v>1</v>
      </c>
      <c r="AY14" s="98">
        <v>1</v>
      </c>
      <c r="AZ14" s="99">
        <f t="shared" si="5"/>
        <v>1</v>
      </c>
      <c r="BA14" s="99">
        <v>1</v>
      </c>
      <c r="BB14" s="99">
        <v>1</v>
      </c>
      <c r="BC14" s="99">
        <v>1</v>
      </c>
      <c r="BD14" s="99">
        <v>1</v>
      </c>
      <c r="BE14" s="98">
        <f t="shared" si="6"/>
        <v>1</v>
      </c>
      <c r="BF14" s="98">
        <v>1</v>
      </c>
      <c r="BG14" s="98">
        <v>1</v>
      </c>
      <c r="BH14" s="98">
        <v>1</v>
      </c>
      <c r="BI14" s="98">
        <v>1</v>
      </c>
      <c r="BJ14" s="99">
        <f t="shared" si="7"/>
        <v>1</v>
      </c>
      <c r="BK14" s="99">
        <v>1</v>
      </c>
      <c r="BL14" s="99">
        <v>1</v>
      </c>
      <c r="BM14" s="99">
        <v>1</v>
      </c>
      <c r="BN14" s="99">
        <v>1</v>
      </c>
      <c r="BO14" s="100">
        <v>1</v>
      </c>
    </row>
    <row r="15" spans="1:67">
      <c r="A15" s="46"/>
      <c r="B15" s="53" t="s">
        <v>16</v>
      </c>
      <c r="C15" s="53" t="s">
        <v>38</v>
      </c>
      <c r="D15" s="53" t="s">
        <v>137</v>
      </c>
      <c r="E15" s="94" t="s">
        <v>138</v>
      </c>
      <c r="F15" s="93">
        <v>1</v>
      </c>
      <c r="G15" s="57">
        <f t="shared" si="0"/>
        <v>1</v>
      </c>
      <c r="H15" s="57">
        <v>1</v>
      </c>
      <c r="I15" s="57">
        <v>1</v>
      </c>
      <c r="J15" s="57">
        <v>1</v>
      </c>
      <c r="K15" s="57">
        <v>1</v>
      </c>
      <c r="L15" s="58">
        <v>1</v>
      </c>
      <c r="M15" s="58">
        <v>1</v>
      </c>
      <c r="N15" s="58">
        <v>1</v>
      </c>
      <c r="O15" s="58">
        <v>1</v>
      </c>
      <c r="P15" s="58">
        <v>1</v>
      </c>
      <c r="Q15" s="57">
        <f t="shared" si="1"/>
        <v>1</v>
      </c>
      <c r="R15" s="57">
        <v>1</v>
      </c>
      <c r="S15" s="57">
        <v>1</v>
      </c>
      <c r="T15" s="57">
        <v>1</v>
      </c>
      <c r="U15" s="57">
        <v>1</v>
      </c>
      <c r="V15" s="58">
        <f>IF(W15+X15&gt;=1,1,0)</f>
        <v>1</v>
      </c>
      <c r="W15" s="58">
        <v>1</v>
      </c>
      <c r="X15" s="58">
        <v>1</v>
      </c>
      <c r="Y15" s="58">
        <v>1</v>
      </c>
      <c r="Z15" s="58">
        <v>1</v>
      </c>
      <c r="AA15" s="57">
        <f>IF(AB15+AC15&gt;=1,1,0)</f>
        <v>1</v>
      </c>
      <c r="AB15" s="57">
        <v>1</v>
      </c>
      <c r="AC15" s="57">
        <v>1</v>
      </c>
      <c r="AD15" s="57">
        <v>1</v>
      </c>
      <c r="AE15" s="57">
        <v>1</v>
      </c>
      <c r="AF15" s="58">
        <f t="shared" si="2"/>
        <v>1</v>
      </c>
      <c r="AG15" s="58">
        <v>1</v>
      </c>
      <c r="AH15" s="58">
        <v>1</v>
      </c>
      <c r="AI15" s="58">
        <v>1</v>
      </c>
      <c r="AJ15" s="58">
        <v>1</v>
      </c>
      <c r="AK15" s="57">
        <v>1</v>
      </c>
      <c r="AL15" s="57">
        <v>1</v>
      </c>
      <c r="AM15" s="57">
        <v>1</v>
      </c>
      <c r="AN15" s="57">
        <v>1</v>
      </c>
      <c r="AO15" s="57">
        <v>1</v>
      </c>
      <c r="AP15" s="58">
        <f t="shared" si="3"/>
        <v>1</v>
      </c>
      <c r="AQ15" s="58">
        <v>1</v>
      </c>
      <c r="AR15" s="58">
        <v>1</v>
      </c>
      <c r="AS15" s="58">
        <v>1</v>
      </c>
      <c r="AT15" s="58">
        <v>1</v>
      </c>
      <c r="AU15" s="57">
        <f t="shared" si="4"/>
        <v>1</v>
      </c>
      <c r="AV15" s="57">
        <v>1</v>
      </c>
      <c r="AW15" s="57">
        <v>1</v>
      </c>
      <c r="AX15" s="57">
        <v>1</v>
      </c>
      <c r="AY15" s="57">
        <v>1</v>
      </c>
      <c r="AZ15" s="58">
        <f t="shared" si="5"/>
        <v>1</v>
      </c>
      <c r="BA15" s="58">
        <v>1</v>
      </c>
      <c r="BB15" s="58">
        <v>1</v>
      </c>
      <c r="BC15" s="58">
        <v>1</v>
      </c>
      <c r="BD15" s="58">
        <v>1</v>
      </c>
      <c r="BE15" s="57">
        <f t="shared" si="6"/>
        <v>1</v>
      </c>
      <c r="BF15" s="57">
        <v>1</v>
      </c>
      <c r="BG15" s="57">
        <v>1</v>
      </c>
      <c r="BH15" s="57">
        <v>1</v>
      </c>
      <c r="BI15" s="57">
        <v>1</v>
      </c>
      <c r="BJ15" s="58">
        <f t="shared" si="7"/>
        <v>1</v>
      </c>
      <c r="BK15" s="58">
        <v>1</v>
      </c>
      <c r="BL15" s="58">
        <v>1</v>
      </c>
      <c r="BM15" s="58">
        <v>1</v>
      </c>
      <c r="BN15" s="58">
        <v>1</v>
      </c>
      <c r="BO15" s="61">
        <v>1</v>
      </c>
    </row>
    <row r="16" spans="1:67">
      <c r="A16" s="46"/>
      <c r="B16" s="53" t="s">
        <v>16</v>
      </c>
      <c r="C16" s="53" t="s">
        <v>38</v>
      </c>
      <c r="D16" s="53" t="s">
        <v>139</v>
      </c>
      <c r="E16" s="53" t="s">
        <v>140</v>
      </c>
      <c r="F16" s="93">
        <v>1</v>
      </c>
      <c r="G16" s="57">
        <f t="shared" si="0"/>
        <v>1</v>
      </c>
      <c r="H16" s="57">
        <v>1</v>
      </c>
      <c r="I16" s="57">
        <v>1</v>
      </c>
      <c r="J16" s="57">
        <v>1</v>
      </c>
      <c r="K16" s="57">
        <v>1</v>
      </c>
      <c r="L16" s="58">
        <v>1</v>
      </c>
      <c r="M16" s="58">
        <v>1</v>
      </c>
      <c r="N16" s="58">
        <v>1</v>
      </c>
      <c r="O16" s="58">
        <v>1</v>
      </c>
      <c r="P16" s="58">
        <v>1</v>
      </c>
      <c r="Q16" s="57">
        <f t="shared" si="1"/>
        <v>1</v>
      </c>
      <c r="R16" s="57">
        <v>1</v>
      </c>
      <c r="S16" s="57">
        <v>1</v>
      </c>
      <c r="T16" s="57">
        <v>1</v>
      </c>
      <c r="U16" s="57">
        <v>1</v>
      </c>
      <c r="V16" s="58">
        <v>1</v>
      </c>
      <c r="W16" s="58">
        <v>1</v>
      </c>
      <c r="X16" s="58">
        <v>1</v>
      </c>
      <c r="Y16" s="58">
        <v>1</v>
      </c>
      <c r="Z16" s="58">
        <v>1</v>
      </c>
      <c r="AA16" s="57">
        <v>1</v>
      </c>
      <c r="AB16" s="57">
        <v>1</v>
      </c>
      <c r="AC16" s="57">
        <v>1</v>
      </c>
      <c r="AD16" s="57">
        <v>1</v>
      </c>
      <c r="AE16" s="57">
        <v>1</v>
      </c>
      <c r="AF16" s="58">
        <f t="shared" si="2"/>
        <v>1</v>
      </c>
      <c r="AG16" s="58">
        <v>1</v>
      </c>
      <c r="AH16" s="58">
        <v>1</v>
      </c>
      <c r="AI16" s="58">
        <v>1</v>
      </c>
      <c r="AJ16" s="58">
        <v>1</v>
      </c>
      <c r="AK16" s="57">
        <f>IF(AL16+AM16&gt;=1,1,0)</f>
        <v>1</v>
      </c>
      <c r="AL16" s="57">
        <v>1</v>
      </c>
      <c r="AM16" s="57">
        <v>1</v>
      </c>
      <c r="AN16" s="57">
        <v>1</v>
      </c>
      <c r="AO16" s="57">
        <v>1</v>
      </c>
      <c r="AP16" s="58">
        <f t="shared" si="3"/>
        <v>1</v>
      </c>
      <c r="AQ16" s="58">
        <v>1</v>
      </c>
      <c r="AR16" s="58">
        <v>1</v>
      </c>
      <c r="AS16" s="58">
        <v>1</v>
      </c>
      <c r="AT16" s="58">
        <v>1</v>
      </c>
      <c r="AU16" s="57">
        <f t="shared" si="4"/>
        <v>1</v>
      </c>
      <c r="AV16" s="57">
        <v>1</v>
      </c>
      <c r="AW16" s="57">
        <v>1</v>
      </c>
      <c r="AX16" s="57">
        <v>1</v>
      </c>
      <c r="AY16" s="57">
        <v>1</v>
      </c>
      <c r="AZ16" s="58">
        <f t="shared" si="5"/>
        <v>1</v>
      </c>
      <c r="BA16" s="58">
        <v>1</v>
      </c>
      <c r="BB16" s="58">
        <v>1</v>
      </c>
      <c r="BC16" s="58">
        <v>1</v>
      </c>
      <c r="BD16" s="58">
        <v>1</v>
      </c>
      <c r="BE16" s="57">
        <f t="shared" si="6"/>
        <v>1</v>
      </c>
      <c r="BF16" s="57">
        <v>1</v>
      </c>
      <c r="BG16" s="57">
        <v>1</v>
      </c>
      <c r="BH16" s="57">
        <v>1</v>
      </c>
      <c r="BI16" s="57">
        <v>1</v>
      </c>
      <c r="BJ16" s="58">
        <f t="shared" si="7"/>
        <v>1</v>
      </c>
      <c r="BK16" s="58">
        <v>1</v>
      </c>
      <c r="BL16" s="58">
        <v>1</v>
      </c>
      <c r="BM16" s="58">
        <v>1</v>
      </c>
      <c r="BN16" s="58">
        <v>1</v>
      </c>
      <c r="BO16" s="61">
        <v>1</v>
      </c>
    </row>
    <row r="17" spans="1:67">
      <c r="A17" s="46"/>
      <c r="B17" s="53" t="s">
        <v>16</v>
      </c>
      <c r="C17" s="53" t="s">
        <v>38</v>
      </c>
      <c r="D17" s="53" t="s">
        <v>139</v>
      </c>
      <c r="E17" s="94" t="s">
        <v>141</v>
      </c>
      <c r="F17" s="93">
        <v>1</v>
      </c>
      <c r="G17" s="57">
        <f t="shared" si="0"/>
        <v>1</v>
      </c>
      <c r="H17" s="57">
        <v>1</v>
      </c>
      <c r="I17" s="57">
        <v>1</v>
      </c>
      <c r="J17" s="57">
        <v>1</v>
      </c>
      <c r="K17" s="57">
        <v>1</v>
      </c>
      <c r="L17" s="58">
        <v>1</v>
      </c>
      <c r="M17" s="58">
        <v>1</v>
      </c>
      <c r="N17" s="58">
        <v>1</v>
      </c>
      <c r="O17" s="58">
        <v>1</v>
      </c>
      <c r="P17" s="58">
        <v>1</v>
      </c>
      <c r="Q17" s="57">
        <f t="shared" si="1"/>
        <v>1</v>
      </c>
      <c r="R17" s="57">
        <v>1</v>
      </c>
      <c r="S17" s="57">
        <v>1</v>
      </c>
      <c r="T17" s="57">
        <v>1</v>
      </c>
      <c r="U17" s="57">
        <v>1</v>
      </c>
      <c r="V17" s="58">
        <f>IF(W17+X17&gt;=1,1,0)</f>
        <v>1</v>
      </c>
      <c r="W17" s="58">
        <v>1</v>
      </c>
      <c r="X17" s="58">
        <v>1</v>
      </c>
      <c r="Y17" s="58">
        <v>1</v>
      </c>
      <c r="Z17" s="58">
        <v>1</v>
      </c>
      <c r="AA17" s="57">
        <f>IF(AB17+AC17&gt;=1,1,0)</f>
        <v>1</v>
      </c>
      <c r="AB17" s="57">
        <v>1</v>
      </c>
      <c r="AC17" s="57">
        <v>1</v>
      </c>
      <c r="AD17" s="57">
        <v>1</v>
      </c>
      <c r="AE17" s="57">
        <v>1</v>
      </c>
      <c r="AF17" s="58">
        <f t="shared" si="2"/>
        <v>1</v>
      </c>
      <c r="AG17" s="58">
        <v>1</v>
      </c>
      <c r="AH17" s="58">
        <v>1</v>
      </c>
      <c r="AI17" s="58">
        <v>1</v>
      </c>
      <c r="AJ17" s="58">
        <v>1</v>
      </c>
      <c r="AK17" s="57">
        <v>1</v>
      </c>
      <c r="AL17" s="57">
        <v>1</v>
      </c>
      <c r="AM17" s="57">
        <v>1</v>
      </c>
      <c r="AN17" s="57">
        <v>1</v>
      </c>
      <c r="AO17" s="57">
        <v>1</v>
      </c>
      <c r="AP17" s="58">
        <f t="shared" si="3"/>
        <v>1</v>
      </c>
      <c r="AQ17" s="58">
        <v>1</v>
      </c>
      <c r="AR17" s="58">
        <v>1</v>
      </c>
      <c r="AS17" s="58">
        <v>1</v>
      </c>
      <c r="AT17" s="58">
        <v>1</v>
      </c>
      <c r="AU17" s="57">
        <f t="shared" si="4"/>
        <v>1</v>
      </c>
      <c r="AV17" s="57">
        <v>1</v>
      </c>
      <c r="AW17" s="57">
        <v>1</v>
      </c>
      <c r="AX17" s="57">
        <v>1</v>
      </c>
      <c r="AY17" s="57">
        <v>1</v>
      </c>
      <c r="AZ17" s="58">
        <f t="shared" si="5"/>
        <v>1</v>
      </c>
      <c r="BA17" s="58">
        <v>1</v>
      </c>
      <c r="BB17" s="58">
        <v>1</v>
      </c>
      <c r="BC17" s="58">
        <v>1</v>
      </c>
      <c r="BD17" s="58">
        <v>1</v>
      </c>
      <c r="BE17" s="57">
        <f t="shared" si="6"/>
        <v>1</v>
      </c>
      <c r="BF17" s="57">
        <v>1</v>
      </c>
      <c r="BG17" s="57">
        <v>1</v>
      </c>
      <c r="BH17" s="57">
        <v>1</v>
      </c>
      <c r="BI17" s="57">
        <v>1</v>
      </c>
      <c r="BJ17" s="58">
        <f t="shared" si="7"/>
        <v>1</v>
      </c>
      <c r="BK17" s="58">
        <v>1</v>
      </c>
      <c r="BL17" s="58">
        <v>1</v>
      </c>
      <c r="BM17" s="58">
        <v>1</v>
      </c>
      <c r="BN17" s="58">
        <v>1</v>
      </c>
      <c r="BO17" s="61">
        <v>1</v>
      </c>
    </row>
    <row r="18" spans="1:67">
      <c r="A18" s="46"/>
      <c r="B18" s="53" t="s">
        <v>16</v>
      </c>
      <c r="C18" s="53" t="s">
        <v>38</v>
      </c>
      <c r="D18" s="53" t="s">
        <v>142</v>
      </c>
      <c r="E18" s="94" t="s">
        <v>143</v>
      </c>
      <c r="F18" s="93">
        <v>1</v>
      </c>
      <c r="G18" s="57">
        <f t="shared" si="0"/>
        <v>1</v>
      </c>
      <c r="H18" s="57">
        <v>1</v>
      </c>
      <c r="I18" s="57">
        <v>1</v>
      </c>
      <c r="J18" s="57">
        <v>1</v>
      </c>
      <c r="K18" s="57">
        <v>1</v>
      </c>
      <c r="L18" s="58">
        <v>1</v>
      </c>
      <c r="M18" s="58">
        <v>1</v>
      </c>
      <c r="N18" s="58">
        <v>1</v>
      </c>
      <c r="O18" s="58">
        <v>1</v>
      </c>
      <c r="P18" s="58">
        <v>1</v>
      </c>
      <c r="Q18" s="57">
        <f t="shared" si="1"/>
        <v>1</v>
      </c>
      <c r="R18" s="57">
        <v>1</v>
      </c>
      <c r="S18" s="57">
        <v>1</v>
      </c>
      <c r="T18" s="57">
        <v>1</v>
      </c>
      <c r="U18" s="57">
        <v>1</v>
      </c>
      <c r="V18" s="58">
        <v>1</v>
      </c>
      <c r="W18" s="58">
        <v>1</v>
      </c>
      <c r="X18" s="58">
        <v>1</v>
      </c>
      <c r="Y18" s="58">
        <v>1</v>
      </c>
      <c r="Z18" s="58">
        <v>1</v>
      </c>
      <c r="AA18" s="57">
        <v>1</v>
      </c>
      <c r="AB18" s="57">
        <v>1</v>
      </c>
      <c r="AC18" s="57">
        <v>1</v>
      </c>
      <c r="AD18" s="57">
        <v>1</v>
      </c>
      <c r="AE18" s="57">
        <v>1</v>
      </c>
      <c r="AF18" s="58">
        <f t="shared" si="2"/>
        <v>1</v>
      </c>
      <c r="AG18" s="58">
        <v>1</v>
      </c>
      <c r="AH18" s="58">
        <v>1</v>
      </c>
      <c r="AI18" s="58">
        <v>1</v>
      </c>
      <c r="AJ18" s="58">
        <v>1</v>
      </c>
      <c r="AK18" s="57">
        <f>IF(AL18+AM18&gt;=1,1,0)</f>
        <v>1</v>
      </c>
      <c r="AL18" s="57">
        <v>1</v>
      </c>
      <c r="AM18" s="57">
        <v>1</v>
      </c>
      <c r="AN18" s="57">
        <v>1</v>
      </c>
      <c r="AO18" s="57">
        <v>1</v>
      </c>
      <c r="AP18" s="58">
        <f t="shared" si="3"/>
        <v>1</v>
      </c>
      <c r="AQ18" s="58">
        <v>1</v>
      </c>
      <c r="AR18" s="58">
        <v>1</v>
      </c>
      <c r="AS18" s="58">
        <v>1</v>
      </c>
      <c r="AT18" s="58">
        <v>1</v>
      </c>
      <c r="AU18" s="57">
        <f t="shared" si="4"/>
        <v>1</v>
      </c>
      <c r="AV18" s="57">
        <v>1</v>
      </c>
      <c r="AW18" s="57">
        <v>1</v>
      </c>
      <c r="AX18" s="57">
        <v>1</v>
      </c>
      <c r="AY18" s="57">
        <v>1</v>
      </c>
      <c r="AZ18" s="58">
        <f t="shared" si="5"/>
        <v>1</v>
      </c>
      <c r="BA18" s="58">
        <v>1</v>
      </c>
      <c r="BB18" s="58">
        <v>1</v>
      </c>
      <c r="BC18" s="58">
        <v>1</v>
      </c>
      <c r="BD18" s="58">
        <v>1</v>
      </c>
      <c r="BE18" s="57">
        <f t="shared" si="6"/>
        <v>1</v>
      </c>
      <c r="BF18" s="57">
        <v>1</v>
      </c>
      <c r="BG18" s="57">
        <v>1</v>
      </c>
      <c r="BH18" s="57">
        <v>1</v>
      </c>
      <c r="BI18" s="57">
        <v>1</v>
      </c>
      <c r="BJ18" s="58">
        <f t="shared" si="7"/>
        <v>1</v>
      </c>
      <c r="BK18" s="58">
        <v>1</v>
      </c>
      <c r="BL18" s="58">
        <v>1</v>
      </c>
      <c r="BM18" s="58">
        <v>1</v>
      </c>
      <c r="BN18" s="58">
        <v>1</v>
      </c>
      <c r="BO18" s="61">
        <v>1</v>
      </c>
    </row>
    <row r="19" spans="1:67">
      <c r="A19" s="46"/>
      <c r="B19" s="53" t="s">
        <v>16</v>
      </c>
      <c r="C19" s="53" t="s">
        <v>38</v>
      </c>
      <c r="D19" s="53" t="s">
        <v>144</v>
      </c>
      <c r="E19" s="94" t="s">
        <v>145</v>
      </c>
      <c r="F19" s="93">
        <v>1</v>
      </c>
      <c r="G19" s="57">
        <f t="shared" si="0"/>
        <v>1</v>
      </c>
      <c r="H19" s="57">
        <v>1</v>
      </c>
      <c r="I19" s="57">
        <v>1</v>
      </c>
      <c r="J19" s="57">
        <v>1</v>
      </c>
      <c r="K19" s="57">
        <v>1</v>
      </c>
      <c r="L19" s="58">
        <v>1</v>
      </c>
      <c r="M19" s="58">
        <v>1</v>
      </c>
      <c r="N19" s="58">
        <v>1</v>
      </c>
      <c r="O19" s="58">
        <v>1</v>
      </c>
      <c r="P19" s="58">
        <v>1</v>
      </c>
      <c r="Q19" s="57">
        <f t="shared" si="1"/>
        <v>1</v>
      </c>
      <c r="R19" s="57">
        <v>1</v>
      </c>
      <c r="S19" s="57">
        <v>1</v>
      </c>
      <c r="T19" s="57">
        <v>1</v>
      </c>
      <c r="U19" s="57">
        <v>1</v>
      </c>
      <c r="V19" s="58">
        <f>IF(W19+X19&gt;=1,1,0)</f>
        <v>1</v>
      </c>
      <c r="W19" s="58">
        <v>1</v>
      </c>
      <c r="X19" s="58">
        <v>1</v>
      </c>
      <c r="Y19" s="58">
        <v>1</v>
      </c>
      <c r="Z19" s="58">
        <v>1</v>
      </c>
      <c r="AA19" s="57">
        <f>IF(AB19+AC19&gt;=1,1,0)</f>
        <v>1</v>
      </c>
      <c r="AB19" s="57">
        <v>1</v>
      </c>
      <c r="AC19" s="57">
        <v>1</v>
      </c>
      <c r="AD19" s="57">
        <v>1</v>
      </c>
      <c r="AE19" s="57">
        <v>1</v>
      </c>
      <c r="AF19" s="58">
        <f t="shared" si="2"/>
        <v>1</v>
      </c>
      <c r="AG19" s="58">
        <v>1</v>
      </c>
      <c r="AH19" s="58">
        <v>1</v>
      </c>
      <c r="AI19" s="58">
        <v>1</v>
      </c>
      <c r="AJ19" s="58">
        <v>1</v>
      </c>
      <c r="AK19" s="57">
        <v>1</v>
      </c>
      <c r="AL19" s="57">
        <v>1</v>
      </c>
      <c r="AM19" s="57">
        <v>1</v>
      </c>
      <c r="AN19" s="57">
        <v>1</v>
      </c>
      <c r="AO19" s="57">
        <v>1</v>
      </c>
      <c r="AP19" s="58">
        <f t="shared" si="3"/>
        <v>1</v>
      </c>
      <c r="AQ19" s="58">
        <v>1</v>
      </c>
      <c r="AR19" s="58">
        <v>1</v>
      </c>
      <c r="AS19" s="58">
        <v>1</v>
      </c>
      <c r="AT19" s="58">
        <v>1</v>
      </c>
      <c r="AU19" s="57">
        <f t="shared" si="4"/>
        <v>1</v>
      </c>
      <c r="AV19" s="57">
        <v>1</v>
      </c>
      <c r="AW19" s="57">
        <v>1</v>
      </c>
      <c r="AX19" s="57">
        <v>1</v>
      </c>
      <c r="AY19" s="57">
        <v>1</v>
      </c>
      <c r="AZ19" s="58">
        <f t="shared" si="5"/>
        <v>1</v>
      </c>
      <c r="BA19" s="58">
        <v>1</v>
      </c>
      <c r="BB19" s="58">
        <v>1</v>
      </c>
      <c r="BC19" s="58">
        <v>1</v>
      </c>
      <c r="BD19" s="58">
        <v>1</v>
      </c>
      <c r="BE19" s="57">
        <f t="shared" si="6"/>
        <v>1</v>
      </c>
      <c r="BF19" s="57">
        <v>1</v>
      </c>
      <c r="BG19" s="57">
        <v>1</v>
      </c>
      <c r="BH19" s="57">
        <v>1</v>
      </c>
      <c r="BI19" s="57">
        <v>1</v>
      </c>
      <c r="BJ19" s="58">
        <f t="shared" si="7"/>
        <v>1</v>
      </c>
      <c r="BK19" s="58">
        <v>1</v>
      </c>
      <c r="BL19" s="58">
        <v>1</v>
      </c>
      <c r="BM19" s="58">
        <v>1</v>
      </c>
      <c r="BN19" s="58">
        <v>1</v>
      </c>
      <c r="BO19" s="61">
        <v>1</v>
      </c>
    </row>
    <row r="20" spans="1:67">
      <c r="A20" s="46"/>
      <c r="B20" s="53" t="s">
        <v>16</v>
      </c>
      <c r="C20" s="53" t="s">
        <v>38</v>
      </c>
      <c r="D20" s="53" t="s">
        <v>146</v>
      </c>
      <c r="E20" s="94" t="s">
        <v>147</v>
      </c>
      <c r="F20" s="93">
        <v>1</v>
      </c>
      <c r="G20" s="57">
        <f t="shared" si="0"/>
        <v>1</v>
      </c>
      <c r="H20" s="57">
        <v>1</v>
      </c>
      <c r="I20" s="57">
        <v>1</v>
      </c>
      <c r="J20" s="57">
        <v>1</v>
      </c>
      <c r="K20" s="57">
        <v>1</v>
      </c>
      <c r="L20" s="58">
        <v>1</v>
      </c>
      <c r="M20" s="58">
        <v>1</v>
      </c>
      <c r="N20" s="58">
        <v>1</v>
      </c>
      <c r="O20" s="58">
        <v>1</v>
      </c>
      <c r="P20" s="58">
        <v>1</v>
      </c>
      <c r="Q20" s="57">
        <f t="shared" si="1"/>
        <v>1</v>
      </c>
      <c r="R20" s="57">
        <v>1</v>
      </c>
      <c r="S20" s="57">
        <v>1</v>
      </c>
      <c r="T20" s="57">
        <v>1</v>
      </c>
      <c r="U20" s="57">
        <v>1</v>
      </c>
      <c r="V20" s="58">
        <v>1</v>
      </c>
      <c r="W20" s="58">
        <v>1</v>
      </c>
      <c r="X20" s="58">
        <v>1</v>
      </c>
      <c r="Y20" s="58">
        <v>1</v>
      </c>
      <c r="Z20" s="58">
        <v>1</v>
      </c>
      <c r="AA20" s="57">
        <v>1</v>
      </c>
      <c r="AB20" s="57">
        <v>1</v>
      </c>
      <c r="AC20" s="57">
        <v>1</v>
      </c>
      <c r="AD20" s="57">
        <v>1</v>
      </c>
      <c r="AE20" s="57">
        <v>1</v>
      </c>
      <c r="AF20" s="58">
        <f t="shared" si="2"/>
        <v>1</v>
      </c>
      <c r="AG20" s="58">
        <v>1</v>
      </c>
      <c r="AH20" s="58">
        <v>1</v>
      </c>
      <c r="AI20" s="58">
        <v>1</v>
      </c>
      <c r="AJ20" s="58">
        <v>1</v>
      </c>
      <c r="AK20" s="57">
        <f>IF(AL20+AM20&gt;=1,1,0)</f>
        <v>1</v>
      </c>
      <c r="AL20" s="57">
        <v>1</v>
      </c>
      <c r="AM20" s="57">
        <v>1</v>
      </c>
      <c r="AN20" s="57">
        <v>1</v>
      </c>
      <c r="AO20" s="57">
        <v>1</v>
      </c>
      <c r="AP20" s="58">
        <f t="shared" si="3"/>
        <v>1</v>
      </c>
      <c r="AQ20" s="58">
        <v>1</v>
      </c>
      <c r="AR20" s="58">
        <v>1</v>
      </c>
      <c r="AS20" s="58">
        <v>1</v>
      </c>
      <c r="AT20" s="58">
        <v>1</v>
      </c>
      <c r="AU20" s="57">
        <f t="shared" si="4"/>
        <v>1</v>
      </c>
      <c r="AV20" s="57">
        <v>1</v>
      </c>
      <c r="AW20" s="57">
        <v>1</v>
      </c>
      <c r="AX20" s="57">
        <v>1</v>
      </c>
      <c r="AY20" s="57">
        <v>1</v>
      </c>
      <c r="AZ20" s="58">
        <f t="shared" si="5"/>
        <v>1</v>
      </c>
      <c r="BA20" s="58">
        <v>1</v>
      </c>
      <c r="BB20" s="58">
        <v>1</v>
      </c>
      <c r="BC20" s="58">
        <v>1</v>
      </c>
      <c r="BD20" s="58">
        <v>1</v>
      </c>
      <c r="BE20" s="57">
        <f t="shared" si="6"/>
        <v>1</v>
      </c>
      <c r="BF20" s="57">
        <v>1</v>
      </c>
      <c r="BG20" s="57">
        <v>1</v>
      </c>
      <c r="BH20" s="57">
        <v>1</v>
      </c>
      <c r="BI20" s="57">
        <v>1</v>
      </c>
      <c r="BJ20" s="58">
        <f t="shared" si="7"/>
        <v>1</v>
      </c>
      <c r="BK20" s="58">
        <v>1</v>
      </c>
      <c r="BL20" s="58">
        <v>1</v>
      </c>
      <c r="BM20" s="58">
        <v>1</v>
      </c>
      <c r="BN20" s="58">
        <v>1</v>
      </c>
      <c r="BO20" s="61">
        <v>1</v>
      </c>
    </row>
    <row r="21" spans="1:67">
      <c r="A21" s="46"/>
      <c r="B21" s="53" t="s">
        <v>16</v>
      </c>
      <c r="C21" s="53" t="s">
        <v>38</v>
      </c>
      <c r="D21" s="53" t="s">
        <v>111</v>
      </c>
      <c r="E21" s="53" t="s">
        <v>148</v>
      </c>
      <c r="F21" s="93">
        <v>1</v>
      </c>
      <c r="G21" s="57">
        <f t="shared" si="0"/>
        <v>1</v>
      </c>
      <c r="H21" s="57">
        <v>1</v>
      </c>
      <c r="I21" s="57">
        <v>1</v>
      </c>
      <c r="J21" s="57">
        <v>1</v>
      </c>
      <c r="K21" s="57">
        <v>1</v>
      </c>
      <c r="L21" s="58">
        <v>1</v>
      </c>
      <c r="M21" s="58">
        <v>1</v>
      </c>
      <c r="N21" s="58">
        <v>1</v>
      </c>
      <c r="O21" s="58">
        <v>1</v>
      </c>
      <c r="P21" s="58">
        <v>1</v>
      </c>
      <c r="Q21" s="57">
        <f t="shared" si="1"/>
        <v>1</v>
      </c>
      <c r="R21" s="57">
        <v>1</v>
      </c>
      <c r="S21" s="57">
        <v>1</v>
      </c>
      <c r="T21" s="57">
        <v>1</v>
      </c>
      <c r="U21" s="57">
        <v>1</v>
      </c>
      <c r="V21" s="58">
        <f>IF(W21+X21&gt;=1,1,0)</f>
        <v>1</v>
      </c>
      <c r="W21" s="58">
        <v>1</v>
      </c>
      <c r="X21" s="58">
        <v>1</v>
      </c>
      <c r="Y21" s="58">
        <v>1</v>
      </c>
      <c r="Z21" s="58">
        <v>1</v>
      </c>
      <c r="AA21" s="57">
        <f>IF(AB21+AC21&gt;=1,1,0)</f>
        <v>1</v>
      </c>
      <c r="AB21" s="57">
        <v>1</v>
      </c>
      <c r="AC21" s="57">
        <v>1</v>
      </c>
      <c r="AD21" s="57">
        <v>1</v>
      </c>
      <c r="AE21" s="57">
        <v>1</v>
      </c>
      <c r="AF21" s="58">
        <f t="shared" si="2"/>
        <v>1</v>
      </c>
      <c r="AG21" s="58">
        <v>1</v>
      </c>
      <c r="AH21" s="58">
        <v>1</v>
      </c>
      <c r="AI21" s="58">
        <v>1</v>
      </c>
      <c r="AJ21" s="58">
        <v>1</v>
      </c>
      <c r="AK21" s="57">
        <v>1</v>
      </c>
      <c r="AL21" s="57">
        <v>1</v>
      </c>
      <c r="AM21" s="57">
        <v>1</v>
      </c>
      <c r="AN21" s="57">
        <v>1</v>
      </c>
      <c r="AO21" s="57">
        <v>1</v>
      </c>
      <c r="AP21" s="58">
        <f t="shared" si="3"/>
        <v>1</v>
      </c>
      <c r="AQ21" s="58">
        <v>1</v>
      </c>
      <c r="AR21" s="58">
        <v>1</v>
      </c>
      <c r="AS21" s="58">
        <v>1</v>
      </c>
      <c r="AT21" s="58">
        <v>1</v>
      </c>
      <c r="AU21" s="57">
        <f t="shared" si="4"/>
        <v>1</v>
      </c>
      <c r="AV21" s="57">
        <v>1</v>
      </c>
      <c r="AW21" s="57">
        <v>1</v>
      </c>
      <c r="AX21" s="57">
        <v>1</v>
      </c>
      <c r="AY21" s="57">
        <v>1</v>
      </c>
      <c r="AZ21" s="58">
        <f t="shared" si="5"/>
        <v>1</v>
      </c>
      <c r="BA21" s="58">
        <v>1</v>
      </c>
      <c r="BB21" s="58">
        <v>1</v>
      </c>
      <c r="BC21" s="58">
        <v>1</v>
      </c>
      <c r="BD21" s="58">
        <v>1</v>
      </c>
      <c r="BE21" s="57">
        <f t="shared" si="6"/>
        <v>1</v>
      </c>
      <c r="BF21" s="57">
        <v>1</v>
      </c>
      <c r="BG21" s="57">
        <v>1</v>
      </c>
      <c r="BH21" s="57">
        <v>1</v>
      </c>
      <c r="BI21" s="57">
        <v>1</v>
      </c>
      <c r="BJ21" s="58">
        <f t="shared" si="7"/>
        <v>1</v>
      </c>
      <c r="BK21" s="58">
        <v>1</v>
      </c>
      <c r="BL21" s="58">
        <v>1</v>
      </c>
      <c r="BM21" s="58">
        <v>1</v>
      </c>
      <c r="BN21" s="58">
        <v>1</v>
      </c>
      <c r="BO21" s="61">
        <v>1</v>
      </c>
    </row>
    <row r="22" spans="1:67">
      <c r="A22" s="46"/>
      <c r="B22" s="53" t="s">
        <v>16</v>
      </c>
      <c r="C22" s="53" t="s">
        <v>38</v>
      </c>
      <c r="D22" s="53" t="s">
        <v>142</v>
      </c>
      <c r="E22" s="53" t="s">
        <v>149</v>
      </c>
      <c r="F22" s="93">
        <v>1</v>
      </c>
      <c r="G22" s="57">
        <f t="shared" si="0"/>
        <v>1</v>
      </c>
      <c r="H22" s="57">
        <v>1</v>
      </c>
      <c r="I22" s="57">
        <v>1</v>
      </c>
      <c r="J22" s="57">
        <v>1</v>
      </c>
      <c r="K22" s="57">
        <v>1</v>
      </c>
      <c r="L22" s="58">
        <v>1</v>
      </c>
      <c r="M22" s="58">
        <v>1</v>
      </c>
      <c r="N22" s="58">
        <v>1</v>
      </c>
      <c r="O22" s="58">
        <v>1</v>
      </c>
      <c r="P22" s="58">
        <v>1</v>
      </c>
      <c r="Q22" s="57">
        <f t="shared" si="1"/>
        <v>1</v>
      </c>
      <c r="R22" s="57">
        <v>1</v>
      </c>
      <c r="S22" s="57">
        <v>1</v>
      </c>
      <c r="T22" s="57">
        <v>1</v>
      </c>
      <c r="U22" s="57">
        <v>1</v>
      </c>
      <c r="V22" s="58">
        <v>1</v>
      </c>
      <c r="W22" s="58">
        <v>1</v>
      </c>
      <c r="X22" s="58">
        <v>1</v>
      </c>
      <c r="Y22" s="58">
        <v>1</v>
      </c>
      <c r="Z22" s="58">
        <v>1</v>
      </c>
      <c r="AA22" s="57">
        <v>1</v>
      </c>
      <c r="AB22" s="57">
        <v>1</v>
      </c>
      <c r="AC22" s="57">
        <v>1</v>
      </c>
      <c r="AD22" s="57">
        <v>1</v>
      </c>
      <c r="AE22" s="57">
        <v>1</v>
      </c>
      <c r="AF22" s="58">
        <f t="shared" si="2"/>
        <v>1</v>
      </c>
      <c r="AG22" s="58">
        <v>1</v>
      </c>
      <c r="AH22" s="58">
        <v>1</v>
      </c>
      <c r="AI22" s="58">
        <v>1</v>
      </c>
      <c r="AJ22" s="58">
        <v>1</v>
      </c>
      <c r="AK22" s="57">
        <f>IF(AL22+AM22&gt;=1,1,0)</f>
        <v>1</v>
      </c>
      <c r="AL22" s="57">
        <v>1</v>
      </c>
      <c r="AM22" s="57">
        <v>1</v>
      </c>
      <c r="AN22" s="57">
        <v>1</v>
      </c>
      <c r="AO22" s="57">
        <v>1</v>
      </c>
      <c r="AP22" s="58">
        <f t="shared" si="3"/>
        <v>1</v>
      </c>
      <c r="AQ22" s="58">
        <v>1</v>
      </c>
      <c r="AR22" s="58">
        <v>1</v>
      </c>
      <c r="AS22" s="58">
        <v>1</v>
      </c>
      <c r="AT22" s="58">
        <v>1</v>
      </c>
      <c r="AU22" s="57">
        <f t="shared" si="4"/>
        <v>1</v>
      </c>
      <c r="AV22" s="57">
        <v>1</v>
      </c>
      <c r="AW22" s="57">
        <v>1</v>
      </c>
      <c r="AX22" s="57">
        <v>1</v>
      </c>
      <c r="AY22" s="57">
        <v>1</v>
      </c>
      <c r="AZ22" s="58">
        <f t="shared" si="5"/>
        <v>1</v>
      </c>
      <c r="BA22" s="58">
        <v>1</v>
      </c>
      <c r="BB22" s="58">
        <v>1</v>
      </c>
      <c r="BC22" s="58">
        <v>1</v>
      </c>
      <c r="BD22" s="58">
        <v>1</v>
      </c>
      <c r="BE22" s="57">
        <f t="shared" si="6"/>
        <v>1</v>
      </c>
      <c r="BF22" s="57">
        <v>1</v>
      </c>
      <c r="BG22" s="57">
        <v>1</v>
      </c>
      <c r="BH22" s="57">
        <v>1</v>
      </c>
      <c r="BI22" s="57">
        <v>1</v>
      </c>
      <c r="BJ22" s="58">
        <f t="shared" si="7"/>
        <v>1</v>
      </c>
      <c r="BK22" s="58">
        <v>1</v>
      </c>
      <c r="BL22" s="58">
        <v>1</v>
      </c>
      <c r="BM22" s="58">
        <v>1</v>
      </c>
      <c r="BN22" s="58">
        <v>1</v>
      </c>
      <c r="BO22" s="61">
        <v>1</v>
      </c>
    </row>
    <row r="23" spans="1:67">
      <c r="A23" s="46"/>
      <c r="B23" s="53" t="s">
        <v>16</v>
      </c>
      <c r="C23" s="53" t="s">
        <v>38</v>
      </c>
      <c r="D23" s="53" t="s">
        <v>144</v>
      </c>
      <c r="E23" s="94" t="s">
        <v>150</v>
      </c>
      <c r="F23" s="93">
        <v>1</v>
      </c>
      <c r="G23" s="57">
        <f t="shared" si="0"/>
        <v>1</v>
      </c>
      <c r="H23" s="57">
        <v>1</v>
      </c>
      <c r="I23" s="57">
        <v>1</v>
      </c>
      <c r="J23" s="57">
        <v>1</v>
      </c>
      <c r="K23" s="57">
        <v>1</v>
      </c>
      <c r="L23" s="58">
        <v>1</v>
      </c>
      <c r="M23" s="58">
        <v>1</v>
      </c>
      <c r="N23" s="58">
        <v>1</v>
      </c>
      <c r="O23" s="58">
        <v>1</v>
      </c>
      <c r="P23" s="58">
        <v>1</v>
      </c>
      <c r="Q23" s="57">
        <f t="shared" si="1"/>
        <v>1</v>
      </c>
      <c r="R23" s="57">
        <v>1</v>
      </c>
      <c r="S23" s="57">
        <v>1</v>
      </c>
      <c r="T23" s="57">
        <v>1</v>
      </c>
      <c r="U23" s="57">
        <v>1</v>
      </c>
      <c r="V23" s="58">
        <f>IF(W23+X23&gt;=1,1,0)</f>
        <v>1</v>
      </c>
      <c r="W23" s="58">
        <v>1</v>
      </c>
      <c r="X23" s="58">
        <v>1</v>
      </c>
      <c r="Y23" s="58">
        <v>1</v>
      </c>
      <c r="Z23" s="58">
        <v>1</v>
      </c>
      <c r="AA23" s="57">
        <f>IF(AB23+AC23&gt;=1,1,0)</f>
        <v>1</v>
      </c>
      <c r="AB23" s="57">
        <v>1</v>
      </c>
      <c r="AC23" s="57">
        <v>1</v>
      </c>
      <c r="AD23" s="57">
        <v>1</v>
      </c>
      <c r="AE23" s="57">
        <v>1</v>
      </c>
      <c r="AF23" s="58">
        <f t="shared" si="2"/>
        <v>1</v>
      </c>
      <c r="AG23" s="58">
        <v>1</v>
      </c>
      <c r="AH23" s="58">
        <v>1</v>
      </c>
      <c r="AI23" s="58">
        <v>1</v>
      </c>
      <c r="AJ23" s="58">
        <v>1</v>
      </c>
      <c r="AK23" s="57">
        <v>1</v>
      </c>
      <c r="AL23" s="57">
        <v>1</v>
      </c>
      <c r="AM23" s="57">
        <v>1</v>
      </c>
      <c r="AN23" s="57">
        <v>1</v>
      </c>
      <c r="AO23" s="57">
        <v>1</v>
      </c>
      <c r="AP23" s="58">
        <f t="shared" si="3"/>
        <v>1</v>
      </c>
      <c r="AQ23" s="58">
        <v>1</v>
      </c>
      <c r="AR23" s="58">
        <v>1</v>
      </c>
      <c r="AS23" s="58">
        <v>1</v>
      </c>
      <c r="AT23" s="58">
        <v>1</v>
      </c>
      <c r="AU23" s="57">
        <f t="shared" si="4"/>
        <v>1</v>
      </c>
      <c r="AV23" s="57">
        <v>1</v>
      </c>
      <c r="AW23" s="57">
        <v>1</v>
      </c>
      <c r="AX23" s="57">
        <v>1</v>
      </c>
      <c r="AY23" s="57">
        <v>1</v>
      </c>
      <c r="AZ23" s="58">
        <f t="shared" si="5"/>
        <v>1</v>
      </c>
      <c r="BA23" s="58">
        <v>1</v>
      </c>
      <c r="BB23" s="58">
        <v>1</v>
      </c>
      <c r="BC23" s="58">
        <v>1</v>
      </c>
      <c r="BD23" s="58">
        <v>1</v>
      </c>
      <c r="BE23" s="57">
        <f t="shared" si="6"/>
        <v>1</v>
      </c>
      <c r="BF23" s="57">
        <v>1</v>
      </c>
      <c r="BG23" s="57">
        <v>1</v>
      </c>
      <c r="BH23" s="57">
        <v>1</v>
      </c>
      <c r="BI23" s="57">
        <v>1</v>
      </c>
      <c r="BJ23" s="58">
        <f t="shared" si="7"/>
        <v>1</v>
      </c>
      <c r="BK23" s="58">
        <v>1</v>
      </c>
      <c r="BL23" s="58">
        <v>1</v>
      </c>
      <c r="BM23" s="58">
        <v>1</v>
      </c>
      <c r="BN23" s="58">
        <v>1</v>
      </c>
      <c r="BO23" s="61">
        <v>1</v>
      </c>
    </row>
    <row r="24" spans="1:67">
      <c r="A24" s="46"/>
      <c r="B24" s="53" t="s">
        <v>16</v>
      </c>
      <c r="C24" s="53" t="s">
        <v>38</v>
      </c>
      <c r="D24" s="53" t="s">
        <v>137</v>
      </c>
      <c r="E24" s="94" t="s">
        <v>151</v>
      </c>
      <c r="F24" s="93">
        <v>1</v>
      </c>
      <c r="G24" s="57">
        <f t="shared" si="0"/>
        <v>1</v>
      </c>
      <c r="H24" s="57">
        <v>1</v>
      </c>
      <c r="I24" s="57">
        <v>1</v>
      </c>
      <c r="J24" s="57">
        <v>1</v>
      </c>
      <c r="K24" s="57">
        <v>1</v>
      </c>
      <c r="L24" s="58">
        <v>1</v>
      </c>
      <c r="M24" s="58">
        <v>1</v>
      </c>
      <c r="N24" s="58">
        <v>1</v>
      </c>
      <c r="O24" s="58">
        <v>1</v>
      </c>
      <c r="P24" s="58">
        <v>1</v>
      </c>
      <c r="Q24" s="57">
        <f t="shared" si="1"/>
        <v>1</v>
      </c>
      <c r="R24" s="57">
        <v>1</v>
      </c>
      <c r="S24" s="57">
        <v>1</v>
      </c>
      <c r="T24" s="57">
        <v>1</v>
      </c>
      <c r="U24" s="57">
        <v>1</v>
      </c>
      <c r="V24" s="58">
        <v>1</v>
      </c>
      <c r="W24" s="58">
        <v>1</v>
      </c>
      <c r="X24" s="58">
        <v>1</v>
      </c>
      <c r="Y24" s="58">
        <v>1</v>
      </c>
      <c r="Z24" s="58">
        <v>1</v>
      </c>
      <c r="AA24" s="57">
        <v>1</v>
      </c>
      <c r="AB24" s="57">
        <v>1</v>
      </c>
      <c r="AC24" s="57">
        <v>1</v>
      </c>
      <c r="AD24" s="57">
        <v>1</v>
      </c>
      <c r="AE24" s="57">
        <v>1</v>
      </c>
      <c r="AF24" s="58">
        <f t="shared" si="2"/>
        <v>1</v>
      </c>
      <c r="AG24" s="58">
        <v>1</v>
      </c>
      <c r="AH24" s="58">
        <v>1</v>
      </c>
      <c r="AI24" s="58">
        <v>1</v>
      </c>
      <c r="AJ24" s="58">
        <v>1</v>
      </c>
      <c r="AK24" s="57">
        <f>IF(AL24+AM24&gt;=1,1,0)</f>
        <v>1</v>
      </c>
      <c r="AL24" s="57">
        <v>1</v>
      </c>
      <c r="AM24" s="57">
        <v>1</v>
      </c>
      <c r="AN24" s="57">
        <v>1</v>
      </c>
      <c r="AO24" s="57">
        <v>1</v>
      </c>
      <c r="AP24" s="58">
        <f t="shared" si="3"/>
        <v>1</v>
      </c>
      <c r="AQ24" s="58">
        <v>1</v>
      </c>
      <c r="AR24" s="58">
        <v>1</v>
      </c>
      <c r="AS24" s="58">
        <v>1</v>
      </c>
      <c r="AT24" s="58">
        <v>1</v>
      </c>
      <c r="AU24" s="57">
        <f t="shared" si="4"/>
        <v>1</v>
      </c>
      <c r="AV24" s="57">
        <v>1</v>
      </c>
      <c r="AW24" s="57">
        <v>1</v>
      </c>
      <c r="AX24" s="57">
        <v>1</v>
      </c>
      <c r="AY24" s="57">
        <v>1</v>
      </c>
      <c r="AZ24" s="58">
        <f t="shared" si="5"/>
        <v>1</v>
      </c>
      <c r="BA24" s="58">
        <v>1</v>
      </c>
      <c r="BB24" s="58">
        <v>1</v>
      </c>
      <c r="BC24" s="58">
        <v>1</v>
      </c>
      <c r="BD24" s="58">
        <v>1</v>
      </c>
      <c r="BE24" s="57">
        <f t="shared" si="6"/>
        <v>1</v>
      </c>
      <c r="BF24" s="57">
        <v>1</v>
      </c>
      <c r="BG24" s="57">
        <v>1</v>
      </c>
      <c r="BH24" s="57">
        <v>1</v>
      </c>
      <c r="BI24" s="57">
        <v>1</v>
      </c>
      <c r="BJ24" s="58">
        <f t="shared" si="7"/>
        <v>1</v>
      </c>
      <c r="BK24" s="58">
        <v>1</v>
      </c>
      <c r="BL24" s="58">
        <v>1</v>
      </c>
      <c r="BM24" s="58">
        <v>1</v>
      </c>
      <c r="BN24" s="58">
        <v>1</v>
      </c>
      <c r="BO24" s="61">
        <v>1</v>
      </c>
    </row>
    <row r="25" spans="1:67">
      <c r="A25" s="46"/>
      <c r="B25" s="53" t="s">
        <v>16</v>
      </c>
      <c r="C25" s="53" t="s">
        <v>38</v>
      </c>
      <c r="D25" s="53" t="s">
        <v>142</v>
      </c>
      <c r="E25" s="53" t="s">
        <v>152</v>
      </c>
      <c r="F25" s="93">
        <v>1</v>
      </c>
      <c r="G25" s="57">
        <f t="shared" si="0"/>
        <v>1</v>
      </c>
      <c r="H25" s="57">
        <v>1</v>
      </c>
      <c r="I25" s="57">
        <v>1</v>
      </c>
      <c r="J25" s="57">
        <v>1</v>
      </c>
      <c r="K25" s="57">
        <v>1</v>
      </c>
      <c r="L25" s="58">
        <v>1</v>
      </c>
      <c r="M25" s="58">
        <v>1</v>
      </c>
      <c r="N25" s="58">
        <v>1</v>
      </c>
      <c r="O25" s="58">
        <v>1</v>
      </c>
      <c r="P25" s="58">
        <v>1</v>
      </c>
      <c r="Q25" s="57">
        <f t="shared" si="1"/>
        <v>1</v>
      </c>
      <c r="R25" s="57">
        <v>1</v>
      </c>
      <c r="S25" s="57">
        <v>1</v>
      </c>
      <c r="T25" s="57">
        <v>1</v>
      </c>
      <c r="U25" s="57">
        <v>1</v>
      </c>
      <c r="V25" s="58">
        <f>IF(W25+X25&gt;=1,1,0)</f>
        <v>1</v>
      </c>
      <c r="W25" s="58">
        <v>1</v>
      </c>
      <c r="X25" s="58">
        <v>1</v>
      </c>
      <c r="Y25" s="58">
        <v>1</v>
      </c>
      <c r="Z25" s="58">
        <v>1</v>
      </c>
      <c r="AA25" s="57">
        <f>IF(AB25+AC25&gt;=1,1,0)</f>
        <v>1</v>
      </c>
      <c r="AB25" s="57">
        <v>1</v>
      </c>
      <c r="AC25" s="57">
        <v>1</v>
      </c>
      <c r="AD25" s="57">
        <v>1</v>
      </c>
      <c r="AE25" s="57">
        <v>1</v>
      </c>
      <c r="AF25" s="58">
        <f t="shared" si="2"/>
        <v>1</v>
      </c>
      <c r="AG25" s="58">
        <v>1</v>
      </c>
      <c r="AH25" s="58">
        <v>1</v>
      </c>
      <c r="AI25" s="58">
        <v>1</v>
      </c>
      <c r="AJ25" s="58">
        <v>1</v>
      </c>
      <c r="AK25" s="57">
        <v>1</v>
      </c>
      <c r="AL25" s="57">
        <v>1</v>
      </c>
      <c r="AM25" s="57">
        <v>1</v>
      </c>
      <c r="AN25" s="57">
        <v>1</v>
      </c>
      <c r="AO25" s="57">
        <v>1</v>
      </c>
      <c r="AP25" s="58">
        <f t="shared" si="3"/>
        <v>1</v>
      </c>
      <c r="AQ25" s="58">
        <v>1</v>
      </c>
      <c r="AR25" s="58">
        <v>1</v>
      </c>
      <c r="AS25" s="58">
        <v>1</v>
      </c>
      <c r="AT25" s="58">
        <v>1</v>
      </c>
      <c r="AU25" s="57">
        <f t="shared" si="4"/>
        <v>1</v>
      </c>
      <c r="AV25" s="57">
        <v>1</v>
      </c>
      <c r="AW25" s="57">
        <v>1</v>
      </c>
      <c r="AX25" s="57">
        <v>1</v>
      </c>
      <c r="AY25" s="57">
        <v>1</v>
      </c>
      <c r="AZ25" s="58">
        <f t="shared" si="5"/>
        <v>1</v>
      </c>
      <c r="BA25" s="58">
        <v>1</v>
      </c>
      <c r="BB25" s="58">
        <v>1</v>
      </c>
      <c r="BC25" s="58">
        <v>1</v>
      </c>
      <c r="BD25" s="58">
        <v>1</v>
      </c>
      <c r="BE25" s="57">
        <f t="shared" si="6"/>
        <v>1</v>
      </c>
      <c r="BF25" s="57">
        <v>1</v>
      </c>
      <c r="BG25" s="57">
        <v>1</v>
      </c>
      <c r="BH25" s="57">
        <v>1</v>
      </c>
      <c r="BI25" s="57">
        <v>1</v>
      </c>
      <c r="BJ25" s="58">
        <f t="shared" si="7"/>
        <v>1</v>
      </c>
      <c r="BK25" s="58">
        <v>1</v>
      </c>
      <c r="BL25" s="58">
        <v>1</v>
      </c>
      <c r="BM25" s="58">
        <v>1</v>
      </c>
      <c r="BN25" s="58">
        <v>1</v>
      </c>
      <c r="BO25" s="61">
        <v>1</v>
      </c>
    </row>
    <row r="26" spans="1:67">
      <c r="A26" s="46"/>
      <c r="B26" s="56" t="s">
        <v>153</v>
      </c>
      <c r="C26" s="56" t="s">
        <v>154</v>
      </c>
      <c r="D26" s="56" t="s">
        <v>155</v>
      </c>
      <c r="E26" s="56" t="s">
        <v>156</v>
      </c>
      <c r="F26" s="93">
        <v>1</v>
      </c>
      <c r="G26" s="57">
        <f t="shared" si="0"/>
        <v>1</v>
      </c>
      <c r="H26" s="57">
        <v>1</v>
      </c>
      <c r="I26" s="57">
        <v>1</v>
      </c>
      <c r="J26" s="57">
        <v>1</v>
      </c>
      <c r="K26" s="57">
        <v>1</v>
      </c>
      <c r="L26" s="58">
        <v>1</v>
      </c>
      <c r="M26" s="58">
        <v>1</v>
      </c>
      <c r="N26" s="58">
        <v>1</v>
      </c>
      <c r="O26" s="58">
        <v>1</v>
      </c>
      <c r="P26" s="58">
        <v>1</v>
      </c>
      <c r="Q26" s="57">
        <f t="shared" si="1"/>
        <v>1</v>
      </c>
      <c r="R26" s="57">
        <v>1</v>
      </c>
      <c r="S26" s="57">
        <v>1</v>
      </c>
      <c r="T26" s="57">
        <v>1</v>
      </c>
      <c r="U26" s="57">
        <v>1</v>
      </c>
      <c r="V26" s="58">
        <v>1</v>
      </c>
      <c r="W26" s="58">
        <v>1</v>
      </c>
      <c r="X26" s="58">
        <v>1</v>
      </c>
      <c r="Y26" s="58">
        <v>1</v>
      </c>
      <c r="Z26" s="58">
        <v>1</v>
      </c>
      <c r="AA26" s="57">
        <v>1</v>
      </c>
      <c r="AB26" s="57">
        <v>1</v>
      </c>
      <c r="AC26" s="57">
        <v>1</v>
      </c>
      <c r="AD26" s="57">
        <v>1</v>
      </c>
      <c r="AE26" s="57">
        <v>1</v>
      </c>
      <c r="AF26" s="58">
        <f t="shared" si="2"/>
        <v>1</v>
      </c>
      <c r="AG26" s="58">
        <v>1</v>
      </c>
      <c r="AH26" s="58">
        <v>1</v>
      </c>
      <c r="AI26" s="58">
        <v>1</v>
      </c>
      <c r="AJ26" s="58">
        <v>1</v>
      </c>
      <c r="AK26" s="57">
        <f>IF(AL26+AM26&gt;=1,1,0)</f>
        <v>1</v>
      </c>
      <c r="AL26" s="57">
        <v>1</v>
      </c>
      <c r="AM26" s="57">
        <v>1</v>
      </c>
      <c r="AN26" s="57">
        <v>1</v>
      </c>
      <c r="AO26" s="57">
        <v>1</v>
      </c>
      <c r="AP26" s="58">
        <f t="shared" si="3"/>
        <v>1</v>
      </c>
      <c r="AQ26" s="58">
        <v>1</v>
      </c>
      <c r="AR26" s="58">
        <v>1</v>
      </c>
      <c r="AS26" s="58">
        <v>1</v>
      </c>
      <c r="AT26" s="58">
        <v>1</v>
      </c>
      <c r="AU26" s="57">
        <f t="shared" si="4"/>
        <v>1</v>
      </c>
      <c r="AV26" s="57">
        <v>1</v>
      </c>
      <c r="AW26" s="57">
        <v>1</v>
      </c>
      <c r="AX26" s="57">
        <v>1</v>
      </c>
      <c r="AY26" s="57">
        <v>1</v>
      </c>
      <c r="AZ26" s="58">
        <f t="shared" si="5"/>
        <v>1</v>
      </c>
      <c r="BA26" s="58">
        <v>1</v>
      </c>
      <c r="BB26" s="58">
        <v>1</v>
      </c>
      <c r="BC26" s="58">
        <v>1</v>
      </c>
      <c r="BD26" s="58">
        <v>1</v>
      </c>
      <c r="BE26" s="57">
        <f t="shared" si="6"/>
        <v>1</v>
      </c>
      <c r="BF26" s="57">
        <v>1</v>
      </c>
      <c r="BG26" s="57">
        <v>1</v>
      </c>
      <c r="BH26" s="57">
        <v>1</v>
      </c>
      <c r="BI26" s="57">
        <v>1</v>
      </c>
      <c r="BJ26" s="58">
        <f t="shared" si="7"/>
        <v>1</v>
      </c>
      <c r="BK26" s="58">
        <v>1</v>
      </c>
      <c r="BL26" s="58">
        <v>1</v>
      </c>
      <c r="BM26" s="58">
        <v>1</v>
      </c>
      <c r="BN26" s="58">
        <v>1</v>
      </c>
      <c r="BO26" s="61">
        <v>1</v>
      </c>
    </row>
    <row r="27" spans="1:67">
      <c r="A27" s="46"/>
      <c r="B27" s="56" t="s">
        <v>157</v>
      </c>
      <c r="C27" s="56" t="s">
        <v>158</v>
      </c>
      <c r="D27" s="56" t="s">
        <v>155</v>
      </c>
      <c r="E27" s="56" t="s">
        <v>159</v>
      </c>
      <c r="F27" s="93">
        <v>1</v>
      </c>
      <c r="G27" s="57">
        <f t="shared" si="0"/>
        <v>1</v>
      </c>
      <c r="H27" s="57">
        <v>1</v>
      </c>
      <c r="I27" s="57">
        <v>1</v>
      </c>
      <c r="J27" s="57">
        <v>1</v>
      </c>
      <c r="K27" s="57">
        <v>1</v>
      </c>
      <c r="L27" s="58">
        <v>1</v>
      </c>
      <c r="M27" s="58">
        <v>1</v>
      </c>
      <c r="N27" s="58">
        <v>1</v>
      </c>
      <c r="O27" s="58">
        <v>1</v>
      </c>
      <c r="P27" s="58">
        <v>1</v>
      </c>
      <c r="Q27" s="57">
        <f t="shared" si="1"/>
        <v>1</v>
      </c>
      <c r="R27" s="57">
        <v>1</v>
      </c>
      <c r="S27" s="57">
        <v>1</v>
      </c>
      <c r="T27" s="57">
        <v>1</v>
      </c>
      <c r="U27" s="57">
        <v>1</v>
      </c>
      <c r="V27" s="58">
        <f>IF(W27+X27&gt;=1,1,0)</f>
        <v>1</v>
      </c>
      <c r="W27" s="58">
        <v>1</v>
      </c>
      <c r="X27" s="58">
        <v>1</v>
      </c>
      <c r="Y27" s="58">
        <v>1</v>
      </c>
      <c r="Z27" s="58">
        <v>1</v>
      </c>
      <c r="AA27" s="57">
        <f>IF(AB27+AC27&gt;=1,1,0)</f>
        <v>1</v>
      </c>
      <c r="AB27" s="57">
        <v>1</v>
      </c>
      <c r="AC27" s="57">
        <v>1</v>
      </c>
      <c r="AD27" s="57">
        <v>1</v>
      </c>
      <c r="AE27" s="57">
        <v>1</v>
      </c>
      <c r="AF27" s="58">
        <f t="shared" si="2"/>
        <v>1</v>
      </c>
      <c r="AG27" s="58">
        <v>1</v>
      </c>
      <c r="AH27" s="58">
        <v>1</v>
      </c>
      <c r="AI27" s="58">
        <v>1</v>
      </c>
      <c r="AJ27" s="58">
        <v>1</v>
      </c>
      <c r="AK27" s="57">
        <v>1</v>
      </c>
      <c r="AL27" s="57">
        <v>1</v>
      </c>
      <c r="AM27" s="57">
        <v>1</v>
      </c>
      <c r="AN27" s="57">
        <v>1</v>
      </c>
      <c r="AO27" s="57">
        <v>1</v>
      </c>
      <c r="AP27" s="58">
        <f t="shared" si="3"/>
        <v>1</v>
      </c>
      <c r="AQ27" s="58">
        <v>1</v>
      </c>
      <c r="AR27" s="58">
        <v>1</v>
      </c>
      <c r="AS27" s="58">
        <v>1</v>
      </c>
      <c r="AT27" s="58">
        <v>1</v>
      </c>
      <c r="AU27" s="57">
        <f t="shared" si="4"/>
        <v>1</v>
      </c>
      <c r="AV27" s="57">
        <v>1</v>
      </c>
      <c r="AW27" s="57">
        <v>1</v>
      </c>
      <c r="AX27" s="57">
        <v>1</v>
      </c>
      <c r="AY27" s="57">
        <v>1</v>
      </c>
      <c r="AZ27" s="58">
        <f t="shared" si="5"/>
        <v>1</v>
      </c>
      <c r="BA27" s="58">
        <v>1</v>
      </c>
      <c r="BB27" s="58">
        <v>1</v>
      </c>
      <c r="BC27" s="58">
        <v>1</v>
      </c>
      <c r="BD27" s="58">
        <v>1</v>
      </c>
      <c r="BE27" s="57">
        <f t="shared" si="6"/>
        <v>1</v>
      </c>
      <c r="BF27" s="57">
        <v>1</v>
      </c>
      <c r="BG27" s="57">
        <v>1</v>
      </c>
      <c r="BH27" s="57">
        <v>1</v>
      </c>
      <c r="BI27" s="57">
        <v>1</v>
      </c>
      <c r="BJ27" s="58">
        <f t="shared" si="7"/>
        <v>1</v>
      </c>
      <c r="BK27" s="58">
        <v>1</v>
      </c>
      <c r="BL27" s="58">
        <v>1</v>
      </c>
      <c r="BM27" s="58">
        <v>1</v>
      </c>
      <c r="BN27" s="58">
        <v>1</v>
      </c>
      <c r="BO27" s="61">
        <v>1</v>
      </c>
    </row>
    <row r="28" spans="1:67">
      <c r="A28" s="46"/>
      <c r="B28" s="53" t="s">
        <v>16</v>
      </c>
      <c r="C28" s="53" t="s">
        <v>160</v>
      </c>
      <c r="D28" s="53" t="s">
        <v>161</v>
      </c>
      <c r="E28" s="94" t="s">
        <v>162</v>
      </c>
      <c r="F28" s="93">
        <v>1</v>
      </c>
      <c r="G28" s="57">
        <f t="shared" si="0"/>
        <v>1</v>
      </c>
      <c r="H28" s="57">
        <v>1</v>
      </c>
      <c r="I28" s="57">
        <v>1</v>
      </c>
      <c r="J28" s="57">
        <v>1</v>
      </c>
      <c r="K28" s="57">
        <v>1</v>
      </c>
      <c r="L28" s="58">
        <v>1</v>
      </c>
      <c r="M28" s="58">
        <v>1</v>
      </c>
      <c r="N28" s="58">
        <v>1</v>
      </c>
      <c r="O28" s="58">
        <v>1</v>
      </c>
      <c r="P28" s="58">
        <v>1</v>
      </c>
      <c r="Q28" s="57">
        <f t="shared" si="1"/>
        <v>1</v>
      </c>
      <c r="R28" s="57">
        <v>1</v>
      </c>
      <c r="S28" s="57">
        <v>1</v>
      </c>
      <c r="T28" s="57">
        <v>1</v>
      </c>
      <c r="U28" s="57">
        <v>1</v>
      </c>
      <c r="V28" s="58">
        <v>1</v>
      </c>
      <c r="W28" s="58">
        <v>1</v>
      </c>
      <c r="X28" s="58">
        <v>1</v>
      </c>
      <c r="Y28" s="58">
        <v>1</v>
      </c>
      <c r="Z28" s="58">
        <v>1</v>
      </c>
      <c r="AA28" s="57">
        <v>1</v>
      </c>
      <c r="AB28" s="57">
        <v>1</v>
      </c>
      <c r="AC28" s="57">
        <v>1</v>
      </c>
      <c r="AD28" s="57">
        <v>1</v>
      </c>
      <c r="AE28" s="57">
        <v>1</v>
      </c>
      <c r="AF28" s="58">
        <f t="shared" si="2"/>
        <v>1</v>
      </c>
      <c r="AG28" s="58">
        <v>1</v>
      </c>
      <c r="AH28" s="58">
        <v>1</v>
      </c>
      <c r="AI28" s="58">
        <v>1</v>
      </c>
      <c r="AJ28" s="58">
        <v>1</v>
      </c>
      <c r="AK28" s="57">
        <f>IF(AL28+AM28&gt;=1,1,0)</f>
        <v>1</v>
      </c>
      <c r="AL28" s="57">
        <v>1</v>
      </c>
      <c r="AM28" s="57">
        <v>1</v>
      </c>
      <c r="AN28" s="57">
        <v>1</v>
      </c>
      <c r="AO28" s="57">
        <v>1</v>
      </c>
      <c r="AP28" s="58">
        <f t="shared" si="3"/>
        <v>1</v>
      </c>
      <c r="AQ28" s="58">
        <v>1</v>
      </c>
      <c r="AR28" s="58">
        <v>1</v>
      </c>
      <c r="AS28" s="58">
        <v>1</v>
      </c>
      <c r="AT28" s="58">
        <v>1</v>
      </c>
      <c r="AU28" s="57">
        <f t="shared" si="4"/>
        <v>1</v>
      </c>
      <c r="AV28" s="57">
        <v>1</v>
      </c>
      <c r="AW28" s="57">
        <v>1</v>
      </c>
      <c r="AX28" s="57">
        <v>1</v>
      </c>
      <c r="AY28" s="57">
        <v>1</v>
      </c>
      <c r="AZ28" s="58">
        <f t="shared" si="5"/>
        <v>1</v>
      </c>
      <c r="BA28" s="58">
        <v>1</v>
      </c>
      <c r="BB28" s="58">
        <v>1</v>
      </c>
      <c r="BC28" s="58">
        <v>1</v>
      </c>
      <c r="BD28" s="58">
        <v>1</v>
      </c>
      <c r="BE28" s="57">
        <f t="shared" si="6"/>
        <v>1</v>
      </c>
      <c r="BF28" s="57">
        <v>1</v>
      </c>
      <c r="BG28" s="57">
        <v>1</v>
      </c>
      <c r="BH28" s="57">
        <v>1</v>
      </c>
      <c r="BI28" s="57">
        <v>1</v>
      </c>
      <c r="BJ28" s="58">
        <f t="shared" si="7"/>
        <v>1</v>
      </c>
      <c r="BK28" s="58">
        <v>1</v>
      </c>
      <c r="BL28" s="58">
        <v>1</v>
      </c>
      <c r="BM28" s="58">
        <v>1</v>
      </c>
      <c r="BN28" s="58">
        <v>1</v>
      </c>
      <c r="BO28" s="61">
        <v>1</v>
      </c>
    </row>
    <row r="29" spans="1:67">
      <c r="A29" s="46"/>
      <c r="B29" s="53" t="s">
        <v>16</v>
      </c>
      <c r="C29" s="53" t="s">
        <v>160</v>
      </c>
      <c r="D29" s="53" t="s">
        <v>161</v>
      </c>
      <c r="E29" s="94" t="s">
        <v>163</v>
      </c>
      <c r="F29" s="93">
        <v>1</v>
      </c>
      <c r="G29" s="57">
        <f>IF(H29+I29&gt;=1,1,0)</f>
        <v>1</v>
      </c>
      <c r="H29" s="57">
        <v>1</v>
      </c>
      <c r="I29" s="57">
        <v>1</v>
      </c>
      <c r="J29" s="57">
        <v>1</v>
      </c>
      <c r="K29" s="57">
        <v>1</v>
      </c>
      <c r="L29" s="58">
        <v>1</v>
      </c>
      <c r="M29" s="58">
        <v>1</v>
      </c>
      <c r="N29" s="58">
        <v>1</v>
      </c>
      <c r="O29" s="58">
        <v>1</v>
      </c>
      <c r="P29" s="58">
        <v>1</v>
      </c>
      <c r="Q29" s="57">
        <f>IF(R29+S29&gt;=1,1,0)</f>
        <v>1</v>
      </c>
      <c r="R29" s="57">
        <v>1</v>
      </c>
      <c r="S29" s="57">
        <v>1</v>
      </c>
      <c r="T29" s="57">
        <v>1</v>
      </c>
      <c r="U29" s="57">
        <v>1</v>
      </c>
      <c r="V29" s="58">
        <v>1</v>
      </c>
      <c r="W29" s="58">
        <v>1</v>
      </c>
      <c r="X29" s="58">
        <v>1</v>
      </c>
      <c r="Y29" s="58">
        <v>1</v>
      </c>
      <c r="Z29" s="58">
        <v>1</v>
      </c>
      <c r="AA29" s="57">
        <v>1</v>
      </c>
      <c r="AB29" s="57">
        <v>1</v>
      </c>
      <c r="AC29" s="57">
        <v>1</v>
      </c>
      <c r="AD29" s="57">
        <v>1</v>
      </c>
      <c r="AE29" s="57">
        <v>1</v>
      </c>
      <c r="AF29" s="58">
        <f>IF(AG29+AH29&gt;=1,1,0)</f>
        <v>1</v>
      </c>
      <c r="AG29" s="58">
        <v>1</v>
      </c>
      <c r="AH29" s="58">
        <v>1</v>
      </c>
      <c r="AI29" s="58">
        <v>1</v>
      </c>
      <c r="AJ29" s="58">
        <v>1</v>
      </c>
      <c r="AK29" s="57">
        <f>IF(AL29+AM29&gt;=1,1,0)</f>
        <v>1</v>
      </c>
      <c r="AL29" s="57">
        <v>1</v>
      </c>
      <c r="AM29" s="57">
        <v>1</v>
      </c>
      <c r="AN29" s="57">
        <v>1</v>
      </c>
      <c r="AO29" s="57">
        <v>1</v>
      </c>
      <c r="AP29" s="58">
        <f>IF(AQ29+AR29&gt;=1,1,0)</f>
        <v>1</v>
      </c>
      <c r="AQ29" s="58">
        <v>1</v>
      </c>
      <c r="AR29" s="58">
        <v>1</v>
      </c>
      <c r="AS29" s="58">
        <v>1</v>
      </c>
      <c r="AT29" s="58">
        <v>1</v>
      </c>
      <c r="AU29" s="57">
        <f>IF(AV29+AW29&gt;=1,1,0)</f>
        <v>1</v>
      </c>
      <c r="AV29" s="57">
        <v>1</v>
      </c>
      <c r="AW29" s="57">
        <v>1</v>
      </c>
      <c r="AX29" s="57">
        <v>1</v>
      </c>
      <c r="AY29" s="57">
        <v>1</v>
      </c>
      <c r="AZ29" s="58">
        <f>IF(BA29+BB29&gt;=1,1,0)</f>
        <v>1</v>
      </c>
      <c r="BA29" s="58">
        <v>1</v>
      </c>
      <c r="BB29" s="58">
        <v>1</v>
      </c>
      <c r="BC29" s="58">
        <v>1</v>
      </c>
      <c r="BD29" s="58">
        <v>1</v>
      </c>
      <c r="BE29" s="57">
        <f>IF(BF29+BG29&gt;=1,1,0)</f>
        <v>1</v>
      </c>
      <c r="BF29" s="57">
        <v>1</v>
      </c>
      <c r="BG29" s="57">
        <v>1</v>
      </c>
      <c r="BH29" s="57">
        <v>1</v>
      </c>
      <c r="BI29" s="57">
        <v>1</v>
      </c>
      <c r="BJ29" s="58">
        <f>IF(BK29+BL29&gt;=1,1,0)</f>
        <v>1</v>
      </c>
      <c r="BK29" s="58">
        <v>1</v>
      </c>
      <c r="BL29" s="58">
        <v>1</v>
      </c>
      <c r="BM29" s="58">
        <v>1</v>
      </c>
      <c r="BN29" s="58">
        <v>1</v>
      </c>
      <c r="BO29" s="61">
        <v>1</v>
      </c>
    </row>
    <row r="30" spans="1:67">
      <c r="A30" s="46"/>
      <c r="B30" s="53" t="s">
        <v>16</v>
      </c>
      <c r="C30" s="53" t="s">
        <v>160</v>
      </c>
      <c r="D30" s="53" t="s">
        <v>164</v>
      </c>
      <c r="E30" s="53" t="s">
        <v>165</v>
      </c>
      <c r="F30" s="93">
        <v>1</v>
      </c>
      <c r="G30" s="57">
        <f t="shared" si="0"/>
        <v>1</v>
      </c>
      <c r="H30" s="57">
        <v>1</v>
      </c>
      <c r="I30" s="57">
        <v>1</v>
      </c>
      <c r="J30" s="57">
        <v>1</v>
      </c>
      <c r="K30" s="57">
        <v>1</v>
      </c>
      <c r="L30" s="58">
        <v>1</v>
      </c>
      <c r="M30" s="58">
        <v>1</v>
      </c>
      <c r="N30" s="58">
        <v>1</v>
      </c>
      <c r="O30" s="58">
        <v>1</v>
      </c>
      <c r="P30" s="58">
        <v>1</v>
      </c>
      <c r="Q30" s="57">
        <f t="shared" si="1"/>
        <v>1</v>
      </c>
      <c r="R30" s="57">
        <v>1</v>
      </c>
      <c r="S30" s="57">
        <v>1</v>
      </c>
      <c r="T30" s="57">
        <v>1</v>
      </c>
      <c r="U30" s="57">
        <v>1</v>
      </c>
      <c r="V30" s="58">
        <f>IF(W30+X30&gt;=1,1,0)</f>
        <v>1</v>
      </c>
      <c r="W30" s="58">
        <v>1</v>
      </c>
      <c r="X30" s="58">
        <v>1</v>
      </c>
      <c r="Y30" s="58">
        <v>1</v>
      </c>
      <c r="Z30" s="58">
        <v>1</v>
      </c>
      <c r="AA30" s="57">
        <f>IF(AB30+AC30&gt;=1,1,0)</f>
        <v>1</v>
      </c>
      <c r="AB30" s="57">
        <v>1</v>
      </c>
      <c r="AC30" s="57">
        <v>1</v>
      </c>
      <c r="AD30" s="57">
        <v>1</v>
      </c>
      <c r="AE30" s="57">
        <v>1</v>
      </c>
      <c r="AF30" s="58">
        <f t="shared" si="2"/>
        <v>1</v>
      </c>
      <c r="AG30" s="58">
        <v>1</v>
      </c>
      <c r="AH30" s="58">
        <v>1</v>
      </c>
      <c r="AI30" s="58">
        <v>1</v>
      </c>
      <c r="AJ30" s="58">
        <v>1</v>
      </c>
      <c r="AK30" s="57">
        <v>1</v>
      </c>
      <c r="AL30" s="57">
        <v>1</v>
      </c>
      <c r="AM30" s="57">
        <v>1</v>
      </c>
      <c r="AN30" s="57">
        <v>1</v>
      </c>
      <c r="AO30" s="57">
        <v>1</v>
      </c>
      <c r="AP30" s="58">
        <f t="shared" si="3"/>
        <v>1</v>
      </c>
      <c r="AQ30" s="58">
        <v>1</v>
      </c>
      <c r="AR30" s="58">
        <v>1</v>
      </c>
      <c r="AS30" s="58">
        <v>1</v>
      </c>
      <c r="AT30" s="58">
        <v>1</v>
      </c>
      <c r="AU30" s="57">
        <f t="shared" si="4"/>
        <v>1</v>
      </c>
      <c r="AV30" s="57">
        <v>1</v>
      </c>
      <c r="AW30" s="57">
        <v>1</v>
      </c>
      <c r="AX30" s="57">
        <v>1</v>
      </c>
      <c r="AY30" s="57">
        <v>1</v>
      </c>
      <c r="AZ30" s="58">
        <f t="shared" si="5"/>
        <v>1</v>
      </c>
      <c r="BA30" s="58">
        <v>1</v>
      </c>
      <c r="BB30" s="58">
        <v>1</v>
      </c>
      <c r="BC30" s="58">
        <v>1</v>
      </c>
      <c r="BD30" s="58">
        <v>1</v>
      </c>
      <c r="BE30" s="57">
        <f t="shared" si="6"/>
        <v>1</v>
      </c>
      <c r="BF30" s="57">
        <v>1</v>
      </c>
      <c r="BG30" s="57">
        <v>1</v>
      </c>
      <c r="BH30" s="57">
        <v>1</v>
      </c>
      <c r="BI30" s="57">
        <v>1</v>
      </c>
      <c r="BJ30" s="58">
        <f t="shared" si="7"/>
        <v>1</v>
      </c>
      <c r="BK30" s="58">
        <v>1</v>
      </c>
      <c r="BL30" s="58">
        <v>1</v>
      </c>
      <c r="BM30" s="58">
        <v>1</v>
      </c>
      <c r="BN30" s="58">
        <v>1</v>
      </c>
      <c r="BO30" s="61">
        <v>1</v>
      </c>
    </row>
    <row r="31" spans="1:67">
      <c r="A31" s="46"/>
      <c r="B31" s="53" t="s">
        <v>16</v>
      </c>
      <c r="C31" s="53" t="s">
        <v>160</v>
      </c>
      <c r="D31" s="53" t="s">
        <v>164</v>
      </c>
      <c r="E31" s="53" t="s">
        <v>166</v>
      </c>
      <c r="F31" s="93">
        <v>1</v>
      </c>
      <c r="G31" s="57">
        <f t="shared" si="0"/>
        <v>1</v>
      </c>
      <c r="H31" s="57">
        <v>1</v>
      </c>
      <c r="I31" s="57">
        <v>1</v>
      </c>
      <c r="J31" s="57">
        <v>1</v>
      </c>
      <c r="K31" s="57">
        <v>1</v>
      </c>
      <c r="L31" s="58">
        <v>1</v>
      </c>
      <c r="M31" s="58">
        <v>1</v>
      </c>
      <c r="N31" s="58">
        <v>1</v>
      </c>
      <c r="O31" s="58">
        <v>1</v>
      </c>
      <c r="P31" s="58">
        <v>1</v>
      </c>
      <c r="Q31" s="57">
        <f t="shared" si="1"/>
        <v>1</v>
      </c>
      <c r="R31" s="57">
        <v>1</v>
      </c>
      <c r="S31" s="57">
        <v>1</v>
      </c>
      <c r="T31" s="57">
        <v>1</v>
      </c>
      <c r="U31" s="57">
        <v>1</v>
      </c>
      <c r="V31" s="58">
        <v>1</v>
      </c>
      <c r="W31" s="58">
        <v>1</v>
      </c>
      <c r="X31" s="58">
        <v>1</v>
      </c>
      <c r="Y31" s="58">
        <v>1</v>
      </c>
      <c r="Z31" s="58">
        <v>1</v>
      </c>
      <c r="AA31" s="57">
        <v>1</v>
      </c>
      <c r="AB31" s="57">
        <v>1</v>
      </c>
      <c r="AC31" s="57">
        <v>1</v>
      </c>
      <c r="AD31" s="57">
        <v>1</v>
      </c>
      <c r="AE31" s="57">
        <v>1</v>
      </c>
      <c r="AF31" s="58">
        <f t="shared" si="2"/>
        <v>1</v>
      </c>
      <c r="AG31" s="58">
        <v>1</v>
      </c>
      <c r="AH31" s="58">
        <v>1</v>
      </c>
      <c r="AI31" s="58">
        <v>1</v>
      </c>
      <c r="AJ31" s="58">
        <v>1</v>
      </c>
      <c r="AK31" s="57">
        <f>IF(AL31+AM31&gt;=1,1,0)</f>
        <v>1</v>
      </c>
      <c r="AL31" s="57">
        <v>1</v>
      </c>
      <c r="AM31" s="57">
        <v>1</v>
      </c>
      <c r="AN31" s="57">
        <v>1</v>
      </c>
      <c r="AO31" s="57">
        <v>1</v>
      </c>
      <c r="AP31" s="58">
        <f t="shared" si="3"/>
        <v>1</v>
      </c>
      <c r="AQ31" s="58">
        <v>1</v>
      </c>
      <c r="AR31" s="58">
        <v>1</v>
      </c>
      <c r="AS31" s="58">
        <v>1</v>
      </c>
      <c r="AT31" s="58">
        <v>1</v>
      </c>
      <c r="AU31" s="57">
        <f t="shared" si="4"/>
        <v>1</v>
      </c>
      <c r="AV31" s="57">
        <v>1</v>
      </c>
      <c r="AW31" s="57">
        <v>1</v>
      </c>
      <c r="AX31" s="57">
        <v>1</v>
      </c>
      <c r="AY31" s="57">
        <v>1</v>
      </c>
      <c r="AZ31" s="58">
        <f t="shared" si="5"/>
        <v>1</v>
      </c>
      <c r="BA31" s="58">
        <v>1</v>
      </c>
      <c r="BB31" s="58">
        <v>1</v>
      </c>
      <c r="BC31" s="58">
        <v>1</v>
      </c>
      <c r="BD31" s="58">
        <v>1</v>
      </c>
      <c r="BE31" s="57">
        <f t="shared" si="6"/>
        <v>1</v>
      </c>
      <c r="BF31" s="57">
        <v>1</v>
      </c>
      <c r="BG31" s="57">
        <v>1</v>
      </c>
      <c r="BH31" s="57">
        <v>1</v>
      </c>
      <c r="BI31" s="57">
        <v>1</v>
      </c>
      <c r="BJ31" s="58">
        <f t="shared" si="7"/>
        <v>1</v>
      </c>
      <c r="BK31" s="58">
        <v>1</v>
      </c>
      <c r="BL31" s="58">
        <v>1</v>
      </c>
      <c r="BM31" s="58">
        <v>1</v>
      </c>
      <c r="BN31" s="58">
        <v>1</v>
      </c>
      <c r="BO31" s="61">
        <v>1</v>
      </c>
    </row>
    <row r="32" spans="1:67">
      <c r="A32" s="46"/>
      <c r="B32" s="53" t="s">
        <v>16</v>
      </c>
      <c r="C32" s="53" t="s">
        <v>160</v>
      </c>
      <c r="D32" s="53" t="s">
        <v>167</v>
      </c>
      <c r="E32" s="53" t="s">
        <v>168</v>
      </c>
      <c r="F32" s="93">
        <v>1</v>
      </c>
      <c r="G32" s="57">
        <f t="shared" si="0"/>
        <v>1</v>
      </c>
      <c r="H32" s="57">
        <v>1</v>
      </c>
      <c r="I32" s="57">
        <v>1</v>
      </c>
      <c r="J32" s="57">
        <v>1</v>
      </c>
      <c r="K32" s="57">
        <v>1</v>
      </c>
      <c r="L32" s="58">
        <v>1</v>
      </c>
      <c r="M32" s="58">
        <v>1</v>
      </c>
      <c r="N32" s="58">
        <v>1</v>
      </c>
      <c r="O32" s="58">
        <v>1</v>
      </c>
      <c r="P32" s="58">
        <v>1</v>
      </c>
      <c r="Q32" s="57">
        <f t="shared" si="1"/>
        <v>1</v>
      </c>
      <c r="R32" s="57">
        <v>1</v>
      </c>
      <c r="S32" s="57">
        <v>1</v>
      </c>
      <c r="T32" s="57">
        <v>1</v>
      </c>
      <c r="U32" s="57">
        <v>1</v>
      </c>
      <c r="V32" s="58">
        <f>IF(W32+X32&gt;=1,1,0)</f>
        <v>1</v>
      </c>
      <c r="W32" s="58">
        <v>1</v>
      </c>
      <c r="X32" s="58">
        <v>1</v>
      </c>
      <c r="Y32" s="58">
        <v>1</v>
      </c>
      <c r="Z32" s="58">
        <v>1</v>
      </c>
      <c r="AA32" s="57">
        <f>IF(AB32+AC32&gt;=1,1,0)</f>
        <v>1</v>
      </c>
      <c r="AB32" s="57">
        <v>1</v>
      </c>
      <c r="AC32" s="57">
        <v>1</v>
      </c>
      <c r="AD32" s="57">
        <v>1</v>
      </c>
      <c r="AE32" s="57">
        <v>1</v>
      </c>
      <c r="AF32" s="58">
        <f t="shared" si="2"/>
        <v>1</v>
      </c>
      <c r="AG32" s="58">
        <v>1</v>
      </c>
      <c r="AH32" s="58">
        <v>1</v>
      </c>
      <c r="AI32" s="58">
        <v>1</v>
      </c>
      <c r="AJ32" s="58">
        <v>1</v>
      </c>
      <c r="AK32" s="57">
        <v>1</v>
      </c>
      <c r="AL32" s="57">
        <v>1</v>
      </c>
      <c r="AM32" s="57">
        <v>1</v>
      </c>
      <c r="AN32" s="57">
        <v>1</v>
      </c>
      <c r="AO32" s="57">
        <v>1</v>
      </c>
      <c r="AP32" s="58">
        <f t="shared" si="3"/>
        <v>1</v>
      </c>
      <c r="AQ32" s="58">
        <v>1</v>
      </c>
      <c r="AR32" s="58">
        <v>1</v>
      </c>
      <c r="AS32" s="58">
        <v>1</v>
      </c>
      <c r="AT32" s="58">
        <v>1</v>
      </c>
      <c r="AU32" s="57">
        <f t="shared" si="4"/>
        <v>1</v>
      </c>
      <c r="AV32" s="57">
        <v>1</v>
      </c>
      <c r="AW32" s="57">
        <v>1</v>
      </c>
      <c r="AX32" s="57">
        <v>1</v>
      </c>
      <c r="AY32" s="57">
        <v>1</v>
      </c>
      <c r="AZ32" s="58">
        <f t="shared" si="5"/>
        <v>1</v>
      </c>
      <c r="BA32" s="58">
        <v>1</v>
      </c>
      <c r="BB32" s="58">
        <v>1</v>
      </c>
      <c r="BC32" s="58">
        <v>1</v>
      </c>
      <c r="BD32" s="58">
        <v>1</v>
      </c>
      <c r="BE32" s="57">
        <f t="shared" si="6"/>
        <v>1</v>
      </c>
      <c r="BF32" s="57">
        <v>1</v>
      </c>
      <c r="BG32" s="57">
        <v>1</v>
      </c>
      <c r="BH32" s="57">
        <v>1</v>
      </c>
      <c r="BI32" s="57">
        <v>1</v>
      </c>
      <c r="BJ32" s="58">
        <f t="shared" si="7"/>
        <v>1</v>
      </c>
      <c r="BK32" s="58">
        <v>1</v>
      </c>
      <c r="BL32" s="58">
        <v>1</v>
      </c>
      <c r="BM32" s="58">
        <v>1</v>
      </c>
      <c r="BN32" s="58">
        <v>1</v>
      </c>
      <c r="BO32" s="61">
        <v>1</v>
      </c>
    </row>
    <row r="33" spans="1:67">
      <c r="A33" s="46"/>
      <c r="B33" s="95" t="s">
        <v>16</v>
      </c>
      <c r="C33" s="95" t="s">
        <v>160</v>
      </c>
      <c r="D33" s="95" t="s">
        <v>167</v>
      </c>
      <c r="E33" s="96" t="s">
        <v>169</v>
      </c>
      <c r="F33" s="97">
        <v>1</v>
      </c>
      <c r="G33" s="98">
        <f t="shared" si="0"/>
        <v>1</v>
      </c>
      <c r="H33" s="98">
        <v>1</v>
      </c>
      <c r="I33" s="98">
        <v>1</v>
      </c>
      <c r="J33" s="98">
        <v>1</v>
      </c>
      <c r="K33" s="98">
        <v>1</v>
      </c>
      <c r="L33" s="99">
        <v>1</v>
      </c>
      <c r="M33" s="99">
        <v>1</v>
      </c>
      <c r="N33" s="99">
        <v>1</v>
      </c>
      <c r="O33" s="99">
        <v>1</v>
      </c>
      <c r="P33" s="99">
        <v>1</v>
      </c>
      <c r="Q33" s="98">
        <f t="shared" si="1"/>
        <v>1</v>
      </c>
      <c r="R33" s="98">
        <v>1</v>
      </c>
      <c r="S33" s="98">
        <v>1</v>
      </c>
      <c r="T33" s="98">
        <v>1</v>
      </c>
      <c r="U33" s="98">
        <v>1</v>
      </c>
      <c r="V33" s="99">
        <v>1</v>
      </c>
      <c r="W33" s="99">
        <v>1</v>
      </c>
      <c r="X33" s="99">
        <v>1</v>
      </c>
      <c r="Y33" s="99">
        <v>1</v>
      </c>
      <c r="Z33" s="99">
        <v>1</v>
      </c>
      <c r="AA33" s="98">
        <v>1</v>
      </c>
      <c r="AB33" s="98">
        <v>1</v>
      </c>
      <c r="AC33" s="98">
        <v>1</v>
      </c>
      <c r="AD33" s="98">
        <v>1</v>
      </c>
      <c r="AE33" s="98">
        <v>1</v>
      </c>
      <c r="AF33" s="99">
        <f t="shared" si="2"/>
        <v>1</v>
      </c>
      <c r="AG33" s="99">
        <v>1</v>
      </c>
      <c r="AH33" s="99">
        <v>1</v>
      </c>
      <c r="AI33" s="99">
        <v>1</v>
      </c>
      <c r="AJ33" s="99">
        <v>1</v>
      </c>
      <c r="AK33" s="98">
        <f>IF(AL33+AM33&gt;=1,1,0)</f>
        <v>1</v>
      </c>
      <c r="AL33" s="98">
        <v>1</v>
      </c>
      <c r="AM33" s="98">
        <v>1</v>
      </c>
      <c r="AN33" s="98">
        <v>1</v>
      </c>
      <c r="AO33" s="98">
        <v>1</v>
      </c>
      <c r="AP33" s="99">
        <f t="shared" si="3"/>
        <v>1</v>
      </c>
      <c r="AQ33" s="99">
        <v>1</v>
      </c>
      <c r="AR33" s="99">
        <v>1</v>
      </c>
      <c r="AS33" s="99">
        <v>1</v>
      </c>
      <c r="AT33" s="99">
        <v>1</v>
      </c>
      <c r="AU33" s="98">
        <v>0</v>
      </c>
      <c r="AV33" s="98">
        <v>0</v>
      </c>
      <c r="AW33" s="98">
        <v>0</v>
      </c>
      <c r="AX33" s="98">
        <v>0</v>
      </c>
      <c r="AY33" s="98">
        <v>0</v>
      </c>
      <c r="AZ33" s="99">
        <f t="shared" si="5"/>
        <v>0</v>
      </c>
      <c r="BA33" s="99">
        <v>0</v>
      </c>
      <c r="BB33" s="99">
        <v>0</v>
      </c>
      <c r="BC33" s="99">
        <v>0</v>
      </c>
      <c r="BD33" s="99">
        <v>0</v>
      </c>
      <c r="BE33" s="98">
        <v>0</v>
      </c>
      <c r="BF33" s="98">
        <v>0</v>
      </c>
      <c r="BG33" s="98">
        <v>0</v>
      </c>
      <c r="BH33" s="98">
        <v>0</v>
      </c>
      <c r="BI33" s="98">
        <v>0</v>
      </c>
      <c r="BJ33" s="99">
        <f>IF(BK33+BL33&gt;=1,1,0)</f>
        <v>0</v>
      </c>
      <c r="BK33" s="99">
        <v>0</v>
      </c>
      <c r="BL33" s="99">
        <v>0</v>
      </c>
      <c r="BM33" s="99">
        <v>0</v>
      </c>
      <c r="BN33" s="99">
        <v>0</v>
      </c>
      <c r="BO33" s="100">
        <v>1</v>
      </c>
    </row>
    <row r="34" spans="1:67">
      <c r="A34" s="46"/>
      <c r="B34" s="53" t="s">
        <v>16</v>
      </c>
      <c r="C34" s="53" t="s">
        <v>160</v>
      </c>
      <c r="D34" s="53" t="s">
        <v>170</v>
      </c>
      <c r="E34" s="94" t="s">
        <v>171</v>
      </c>
      <c r="F34" s="93">
        <v>1</v>
      </c>
      <c r="G34" s="57">
        <f t="shared" si="0"/>
        <v>1</v>
      </c>
      <c r="H34" s="57">
        <v>1</v>
      </c>
      <c r="I34" s="57">
        <v>1</v>
      </c>
      <c r="J34" s="57">
        <v>1</v>
      </c>
      <c r="K34" s="57">
        <v>1</v>
      </c>
      <c r="L34" s="58">
        <v>1</v>
      </c>
      <c r="M34" s="58">
        <v>1</v>
      </c>
      <c r="N34" s="58">
        <v>1</v>
      </c>
      <c r="O34" s="58">
        <v>1</v>
      </c>
      <c r="P34" s="58">
        <v>1</v>
      </c>
      <c r="Q34" s="57">
        <f t="shared" si="1"/>
        <v>1</v>
      </c>
      <c r="R34" s="57">
        <v>1</v>
      </c>
      <c r="S34" s="57">
        <v>1</v>
      </c>
      <c r="T34" s="57">
        <v>1</v>
      </c>
      <c r="U34" s="57">
        <v>1</v>
      </c>
      <c r="V34" s="58">
        <f>IF(W34+X34&gt;=1,1,0)</f>
        <v>1</v>
      </c>
      <c r="W34" s="58">
        <v>1</v>
      </c>
      <c r="X34" s="58">
        <v>1</v>
      </c>
      <c r="Y34" s="58">
        <v>1</v>
      </c>
      <c r="Z34" s="58">
        <v>1</v>
      </c>
      <c r="AA34" s="57">
        <f>IF(AB34+AC34&gt;=1,1,0)</f>
        <v>1</v>
      </c>
      <c r="AB34" s="57">
        <v>1</v>
      </c>
      <c r="AC34" s="57">
        <v>1</v>
      </c>
      <c r="AD34" s="57">
        <v>1</v>
      </c>
      <c r="AE34" s="57">
        <v>1</v>
      </c>
      <c r="AF34" s="58">
        <f t="shared" si="2"/>
        <v>1</v>
      </c>
      <c r="AG34" s="58">
        <v>1</v>
      </c>
      <c r="AH34" s="58">
        <v>1</v>
      </c>
      <c r="AI34" s="58">
        <v>1</v>
      </c>
      <c r="AJ34" s="58">
        <v>1</v>
      </c>
      <c r="AK34" s="57">
        <v>1</v>
      </c>
      <c r="AL34" s="57">
        <v>1</v>
      </c>
      <c r="AM34" s="57">
        <v>1</v>
      </c>
      <c r="AN34" s="57">
        <v>1</v>
      </c>
      <c r="AO34" s="57">
        <v>1</v>
      </c>
      <c r="AP34" s="58">
        <f t="shared" si="3"/>
        <v>1</v>
      </c>
      <c r="AQ34" s="58">
        <v>1</v>
      </c>
      <c r="AR34" s="58">
        <v>1</v>
      </c>
      <c r="AS34" s="58">
        <v>1</v>
      </c>
      <c r="AT34" s="58">
        <v>1</v>
      </c>
      <c r="AU34" s="57">
        <f t="shared" si="4"/>
        <v>1</v>
      </c>
      <c r="AV34" s="57">
        <v>1</v>
      </c>
      <c r="AW34" s="57">
        <v>1</v>
      </c>
      <c r="AX34" s="57">
        <v>1</v>
      </c>
      <c r="AY34" s="57">
        <v>1</v>
      </c>
      <c r="AZ34" s="58">
        <f t="shared" si="5"/>
        <v>1</v>
      </c>
      <c r="BA34" s="58">
        <v>1</v>
      </c>
      <c r="BB34" s="58">
        <v>1</v>
      </c>
      <c r="BC34" s="58">
        <v>1</v>
      </c>
      <c r="BD34" s="58">
        <v>1</v>
      </c>
      <c r="BE34" s="57">
        <f t="shared" si="6"/>
        <v>1</v>
      </c>
      <c r="BF34" s="57">
        <v>1</v>
      </c>
      <c r="BG34" s="57">
        <v>1</v>
      </c>
      <c r="BH34" s="57">
        <v>1</v>
      </c>
      <c r="BI34" s="57">
        <v>1</v>
      </c>
      <c r="BJ34" s="58">
        <f t="shared" si="7"/>
        <v>1</v>
      </c>
      <c r="BK34" s="58">
        <v>1</v>
      </c>
      <c r="BL34" s="58">
        <v>1</v>
      </c>
      <c r="BM34" s="58">
        <v>1</v>
      </c>
      <c r="BN34" s="58">
        <v>1</v>
      </c>
      <c r="BO34" s="61">
        <v>1</v>
      </c>
    </row>
    <row r="35" spans="1:67">
      <c r="A35" s="46"/>
      <c r="B35" s="53" t="s">
        <v>16</v>
      </c>
      <c r="C35" s="53" t="s">
        <v>172</v>
      </c>
      <c r="D35" s="53" t="s">
        <v>173</v>
      </c>
      <c r="E35" s="53" t="s">
        <v>174</v>
      </c>
      <c r="F35" s="93">
        <v>1</v>
      </c>
      <c r="G35" s="57">
        <f t="shared" si="0"/>
        <v>1</v>
      </c>
      <c r="H35" s="57">
        <v>1</v>
      </c>
      <c r="I35" s="57">
        <v>1</v>
      </c>
      <c r="J35" s="57">
        <v>1</v>
      </c>
      <c r="K35" s="57">
        <v>1</v>
      </c>
      <c r="L35" s="58">
        <v>1</v>
      </c>
      <c r="M35" s="58">
        <v>1</v>
      </c>
      <c r="N35" s="58">
        <v>1</v>
      </c>
      <c r="O35" s="58">
        <v>1</v>
      </c>
      <c r="P35" s="58">
        <v>1</v>
      </c>
      <c r="Q35" s="57">
        <f t="shared" si="1"/>
        <v>1</v>
      </c>
      <c r="R35" s="57">
        <v>1</v>
      </c>
      <c r="S35" s="57">
        <v>1</v>
      </c>
      <c r="T35" s="57">
        <v>1</v>
      </c>
      <c r="U35" s="57">
        <v>1</v>
      </c>
      <c r="V35" s="58">
        <f>IF(W35+X35&gt;=1,1,0)</f>
        <v>1</v>
      </c>
      <c r="W35" s="58">
        <v>1</v>
      </c>
      <c r="X35" s="58">
        <v>1</v>
      </c>
      <c r="Y35" s="58">
        <v>1</v>
      </c>
      <c r="Z35" s="58">
        <v>1</v>
      </c>
      <c r="AA35" s="57">
        <f>IF(AB35+AC35&gt;=1,1,0)</f>
        <v>1</v>
      </c>
      <c r="AB35" s="57">
        <v>1</v>
      </c>
      <c r="AC35" s="57">
        <v>1</v>
      </c>
      <c r="AD35" s="57">
        <v>1</v>
      </c>
      <c r="AE35" s="57">
        <v>1</v>
      </c>
      <c r="AF35" s="58">
        <f t="shared" si="2"/>
        <v>1</v>
      </c>
      <c r="AG35" s="58">
        <v>1</v>
      </c>
      <c r="AH35" s="58">
        <v>1</v>
      </c>
      <c r="AI35" s="58">
        <v>1</v>
      </c>
      <c r="AJ35" s="58">
        <v>1</v>
      </c>
      <c r="AK35" s="57">
        <v>1</v>
      </c>
      <c r="AL35" s="57">
        <v>1</v>
      </c>
      <c r="AM35" s="57">
        <v>1</v>
      </c>
      <c r="AN35" s="57">
        <v>1</v>
      </c>
      <c r="AO35" s="57">
        <v>1</v>
      </c>
      <c r="AP35" s="58">
        <f t="shared" si="3"/>
        <v>1</v>
      </c>
      <c r="AQ35" s="58">
        <v>1</v>
      </c>
      <c r="AR35" s="58">
        <v>1</v>
      </c>
      <c r="AS35" s="58">
        <v>1</v>
      </c>
      <c r="AT35" s="58">
        <v>1</v>
      </c>
      <c r="AU35" s="57">
        <f t="shared" si="4"/>
        <v>1</v>
      </c>
      <c r="AV35" s="57">
        <v>1</v>
      </c>
      <c r="AW35" s="57">
        <v>1</v>
      </c>
      <c r="AX35" s="57">
        <v>1</v>
      </c>
      <c r="AY35" s="57">
        <v>1</v>
      </c>
      <c r="AZ35" s="58">
        <f t="shared" si="5"/>
        <v>1</v>
      </c>
      <c r="BA35" s="58">
        <v>1</v>
      </c>
      <c r="BB35" s="58">
        <v>1</v>
      </c>
      <c r="BC35" s="58">
        <v>1</v>
      </c>
      <c r="BD35" s="58">
        <v>1</v>
      </c>
      <c r="BE35" s="57">
        <f t="shared" si="6"/>
        <v>1</v>
      </c>
      <c r="BF35" s="57">
        <v>1</v>
      </c>
      <c r="BG35" s="57">
        <v>1</v>
      </c>
      <c r="BH35" s="57">
        <v>1</v>
      </c>
      <c r="BI35" s="57">
        <v>1</v>
      </c>
      <c r="BJ35" s="58">
        <f t="shared" si="7"/>
        <v>1</v>
      </c>
      <c r="BK35" s="58">
        <v>1</v>
      </c>
      <c r="BL35" s="58">
        <v>1</v>
      </c>
      <c r="BM35" s="58">
        <v>1</v>
      </c>
      <c r="BN35" s="58">
        <v>1</v>
      </c>
      <c r="BO35" s="61">
        <v>1</v>
      </c>
    </row>
    <row r="36" spans="1:67">
      <c r="A36" s="46"/>
      <c r="B36" s="53" t="s">
        <v>16</v>
      </c>
      <c r="C36" s="53" t="s">
        <v>172</v>
      </c>
      <c r="D36" s="53" t="s">
        <v>175</v>
      </c>
      <c r="E36" s="94" t="s">
        <v>176</v>
      </c>
      <c r="F36" s="93">
        <v>1</v>
      </c>
      <c r="G36" s="57">
        <f t="shared" si="0"/>
        <v>1</v>
      </c>
      <c r="H36" s="57">
        <v>1</v>
      </c>
      <c r="I36" s="57">
        <v>1</v>
      </c>
      <c r="J36" s="57">
        <v>1</v>
      </c>
      <c r="K36" s="57">
        <v>1</v>
      </c>
      <c r="L36" s="58">
        <v>1</v>
      </c>
      <c r="M36" s="58">
        <v>1</v>
      </c>
      <c r="N36" s="58">
        <v>1</v>
      </c>
      <c r="O36" s="58">
        <v>1</v>
      </c>
      <c r="P36" s="58">
        <v>1</v>
      </c>
      <c r="Q36" s="57">
        <f t="shared" si="1"/>
        <v>1</v>
      </c>
      <c r="R36" s="57">
        <v>1</v>
      </c>
      <c r="S36" s="57">
        <v>1</v>
      </c>
      <c r="T36" s="57">
        <v>1</v>
      </c>
      <c r="U36" s="57">
        <v>1</v>
      </c>
      <c r="V36" s="58">
        <v>1</v>
      </c>
      <c r="W36" s="58">
        <v>1</v>
      </c>
      <c r="X36" s="58">
        <v>1</v>
      </c>
      <c r="Y36" s="58">
        <v>1</v>
      </c>
      <c r="Z36" s="58">
        <v>1</v>
      </c>
      <c r="AA36" s="57">
        <v>1</v>
      </c>
      <c r="AB36" s="57">
        <v>1</v>
      </c>
      <c r="AC36" s="57">
        <v>1</v>
      </c>
      <c r="AD36" s="57">
        <v>1</v>
      </c>
      <c r="AE36" s="57">
        <v>1</v>
      </c>
      <c r="AF36" s="58">
        <f t="shared" si="2"/>
        <v>1</v>
      </c>
      <c r="AG36" s="58">
        <v>1</v>
      </c>
      <c r="AH36" s="58">
        <v>1</v>
      </c>
      <c r="AI36" s="58">
        <v>1</v>
      </c>
      <c r="AJ36" s="58">
        <v>1</v>
      </c>
      <c r="AK36" s="57">
        <f>IF(AL36+AM36&gt;=1,1,0)</f>
        <v>1</v>
      </c>
      <c r="AL36" s="57">
        <v>1</v>
      </c>
      <c r="AM36" s="57">
        <v>1</v>
      </c>
      <c r="AN36" s="57">
        <v>1</v>
      </c>
      <c r="AO36" s="57">
        <v>1</v>
      </c>
      <c r="AP36" s="58">
        <f t="shared" si="3"/>
        <v>1</v>
      </c>
      <c r="AQ36" s="58">
        <v>1</v>
      </c>
      <c r="AR36" s="58">
        <v>1</v>
      </c>
      <c r="AS36" s="58">
        <v>1</v>
      </c>
      <c r="AT36" s="58">
        <v>1</v>
      </c>
      <c r="AU36" s="57">
        <f t="shared" si="4"/>
        <v>1</v>
      </c>
      <c r="AV36" s="57">
        <v>1</v>
      </c>
      <c r="AW36" s="57">
        <v>1</v>
      </c>
      <c r="AX36" s="57">
        <v>1</v>
      </c>
      <c r="AY36" s="57">
        <v>1</v>
      </c>
      <c r="AZ36" s="58">
        <f t="shared" si="5"/>
        <v>1</v>
      </c>
      <c r="BA36" s="58">
        <v>1</v>
      </c>
      <c r="BB36" s="58">
        <v>1</v>
      </c>
      <c r="BC36" s="58">
        <v>1</v>
      </c>
      <c r="BD36" s="58">
        <v>1</v>
      </c>
      <c r="BE36" s="57">
        <f t="shared" si="6"/>
        <v>1</v>
      </c>
      <c r="BF36" s="57">
        <v>1</v>
      </c>
      <c r="BG36" s="57">
        <v>1</v>
      </c>
      <c r="BH36" s="57">
        <v>1</v>
      </c>
      <c r="BI36" s="57">
        <v>1</v>
      </c>
      <c r="BJ36" s="58">
        <f t="shared" si="7"/>
        <v>1</v>
      </c>
      <c r="BK36" s="58">
        <v>1</v>
      </c>
      <c r="BL36" s="58">
        <v>1</v>
      </c>
      <c r="BM36" s="58">
        <v>1</v>
      </c>
      <c r="BN36" s="58">
        <v>1</v>
      </c>
      <c r="BO36" s="61">
        <v>1</v>
      </c>
    </row>
    <row r="37" spans="1:67">
      <c r="A37" s="46"/>
      <c r="B37" s="53" t="s">
        <v>16</v>
      </c>
      <c r="C37" s="53" t="s">
        <v>172</v>
      </c>
      <c r="D37" s="53" t="s">
        <v>177</v>
      </c>
      <c r="E37" s="94" t="s">
        <v>178</v>
      </c>
      <c r="F37" s="93">
        <v>1</v>
      </c>
      <c r="G37" s="57">
        <f t="shared" si="0"/>
        <v>1</v>
      </c>
      <c r="H37" s="57">
        <v>1</v>
      </c>
      <c r="I37" s="57">
        <v>1</v>
      </c>
      <c r="J37" s="57">
        <v>1</v>
      </c>
      <c r="K37" s="57">
        <v>1</v>
      </c>
      <c r="L37" s="58">
        <v>1</v>
      </c>
      <c r="M37" s="58">
        <v>1</v>
      </c>
      <c r="N37" s="58">
        <v>1</v>
      </c>
      <c r="O37" s="58">
        <v>1</v>
      </c>
      <c r="P37" s="58">
        <v>1</v>
      </c>
      <c r="Q37" s="57">
        <f t="shared" si="1"/>
        <v>1</v>
      </c>
      <c r="R37" s="57">
        <v>1</v>
      </c>
      <c r="S37" s="57">
        <v>1</v>
      </c>
      <c r="T37" s="57">
        <v>1</v>
      </c>
      <c r="U37" s="57">
        <v>1</v>
      </c>
      <c r="V37" s="58">
        <f>IF(W37+X37&gt;=1,1,0)</f>
        <v>1</v>
      </c>
      <c r="W37" s="58">
        <v>1</v>
      </c>
      <c r="X37" s="58">
        <v>1</v>
      </c>
      <c r="Y37" s="58">
        <v>1</v>
      </c>
      <c r="Z37" s="58">
        <v>1</v>
      </c>
      <c r="AA37" s="57">
        <f>IF(AB37+AC37&gt;=1,1,0)</f>
        <v>1</v>
      </c>
      <c r="AB37" s="57">
        <v>1</v>
      </c>
      <c r="AC37" s="57">
        <v>1</v>
      </c>
      <c r="AD37" s="57">
        <v>1</v>
      </c>
      <c r="AE37" s="57">
        <v>1</v>
      </c>
      <c r="AF37" s="58">
        <f t="shared" si="2"/>
        <v>1</v>
      </c>
      <c r="AG37" s="58">
        <v>1</v>
      </c>
      <c r="AH37" s="58">
        <v>1</v>
      </c>
      <c r="AI37" s="58">
        <v>1</v>
      </c>
      <c r="AJ37" s="58">
        <v>1</v>
      </c>
      <c r="AK37" s="57">
        <v>1</v>
      </c>
      <c r="AL37" s="57">
        <v>1</v>
      </c>
      <c r="AM37" s="57">
        <v>1</v>
      </c>
      <c r="AN37" s="57">
        <v>1</v>
      </c>
      <c r="AO37" s="57">
        <v>1</v>
      </c>
      <c r="AP37" s="58">
        <f t="shared" si="3"/>
        <v>1</v>
      </c>
      <c r="AQ37" s="58">
        <v>1</v>
      </c>
      <c r="AR37" s="58">
        <v>1</v>
      </c>
      <c r="AS37" s="58">
        <v>1</v>
      </c>
      <c r="AT37" s="58">
        <v>1</v>
      </c>
      <c r="AU37" s="57">
        <f t="shared" si="4"/>
        <v>1</v>
      </c>
      <c r="AV37" s="57">
        <v>1</v>
      </c>
      <c r="AW37" s="57">
        <v>1</v>
      </c>
      <c r="AX37" s="57">
        <v>1</v>
      </c>
      <c r="AY37" s="57">
        <v>1</v>
      </c>
      <c r="AZ37" s="58">
        <f t="shared" si="5"/>
        <v>1</v>
      </c>
      <c r="BA37" s="58">
        <v>1</v>
      </c>
      <c r="BB37" s="58">
        <v>1</v>
      </c>
      <c r="BC37" s="58">
        <v>1</v>
      </c>
      <c r="BD37" s="58">
        <v>1</v>
      </c>
      <c r="BE37" s="57">
        <f t="shared" si="6"/>
        <v>1</v>
      </c>
      <c r="BF37" s="57">
        <v>1</v>
      </c>
      <c r="BG37" s="57">
        <v>1</v>
      </c>
      <c r="BH37" s="57">
        <v>1</v>
      </c>
      <c r="BI37" s="57">
        <v>1</v>
      </c>
      <c r="BJ37" s="58">
        <f t="shared" si="7"/>
        <v>1</v>
      </c>
      <c r="BK37" s="58">
        <v>1</v>
      </c>
      <c r="BL37" s="58">
        <v>1</v>
      </c>
      <c r="BM37" s="58">
        <v>1</v>
      </c>
      <c r="BN37" s="58">
        <v>1</v>
      </c>
      <c r="BO37" s="61">
        <v>1</v>
      </c>
    </row>
    <row r="38" spans="1:67">
      <c r="A38" s="46"/>
      <c r="B38" s="53" t="s">
        <v>16</v>
      </c>
      <c r="C38" s="53" t="s">
        <v>172</v>
      </c>
      <c r="D38" s="53" t="s">
        <v>179</v>
      </c>
      <c r="E38" s="94" t="s">
        <v>180</v>
      </c>
      <c r="F38" s="93">
        <v>1</v>
      </c>
      <c r="G38" s="57">
        <f t="shared" si="0"/>
        <v>1</v>
      </c>
      <c r="H38" s="57">
        <v>1</v>
      </c>
      <c r="I38" s="57">
        <v>1</v>
      </c>
      <c r="J38" s="57">
        <v>1</v>
      </c>
      <c r="K38" s="57">
        <v>1</v>
      </c>
      <c r="L38" s="58">
        <v>1</v>
      </c>
      <c r="M38" s="58">
        <v>1</v>
      </c>
      <c r="N38" s="58">
        <v>1</v>
      </c>
      <c r="O38" s="58">
        <v>1</v>
      </c>
      <c r="P38" s="58">
        <v>1</v>
      </c>
      <c r="Q38" s="57">
        <f t="shared" si="1"/>
        <v>1</v>
      </c>
      <c r="R38" s="57">
        <v>1</v>
      </c>
      <c r="S38" s="57">
        <v>1</v>
      </c>
      <c r="T38" s="57">
        <v>1</v>
      </c>
      <c r="U38" s="57">
        <v>1</v>
      </c>
      <c r="V38" s="58">
        <v>1</v>
      </c>
      <c r="W38" s="58">
        <v>1</v>
      </c>
      <c r="X38" s="58">
        <v>1</v>
      </c>
      <c r="Y38" s="58">
        <v>1</v>
      </c>
      <c r="Z38" s="58">
        <v>1</v>
      </c>
      <c r="AA38" s="57">
        <v>1</v>
      </c>
      <c r="AB38" s="57">
        <v>1</v>
      </c>
      <c r="AC38" s="57">
        <v>1</v>
      </c>
      <c r="AD38" s="57">
        <v>1</v>
      </c>
      <c r="AE38" s="57">
        <v>1</v>
      </c>
      <c r="AF38" s="58">
        <f t="shared" si="2"/>
        <v>1</v>
      </c>
      <c r="AG38" s="58">
        <v>1</v>
      </c>
      <c r="AH38" s="58">
        <v>1</v>
      </c>
      <c r="AI38" s="58">
        <v>1</v>
      </c>
      <c r="AJ38" s="58">
        <v>1</v>
      </c>
      <c r="AK38" s="57">
        <f>IF(AL38+AM38&gt;=1,1,0)</f>
        <v>1</v>
      </c>
      <c r="AL38" s="57">
        <v>1</v>
      </c>
      <c r="AM38" s="57">
        <v>1</v>
      </c>
      <c r="AN38" s="57">
        <v>1</v>
      </c>
      <c r="AO38" s="57">
        <v>1</v>
      </c>
      <c r="AP38" s="58">
        <f t="shared" si="3"/>
        <v>1</v>
      </c>
      <c r="AQ38" s="58">
        <v>1</v>
      </c>
      <c r="AR38" s="58">
        <v>1</v>
      </c>
      <c r="AS38" s="58">
        <v>1</v>
      </c>
      <c r="AT38" s="58">
        <v>1</v>
      </c>
      <c r="AU38" s="57">
        <f t="shared" si="4"/>
        <v>1</v>
      </c>
      <c r="AV38" s="57">
        <v>1</v>
      </c>
      <c r="AW38" s="57">
        <v>1</v>
      </c>
      <c r="AX38" s="57">
        <v>1</v>
      </c>
      <c r="AY38" s="57">
        <v>1</v>
      </c>
      <c r="AZ38" s="58">
        <f t="shared" si="5"/>
        <v>1</v>
      </c>
      <c r="BA38" s="58">
        <v>1</v>
      </c>
      <c r="BB38" s="58">
        <v>1</v>
      </c>
      <c r="BC38" s="58">
        <v>1</v>
      </c>
      <c r="BD38" s="58">
        <v>1</v>
      </c>
      <c r="BE38" s="57">
        <f t="shared" si="6"/>
        <v>1</v>
      </c>
      <c r="BF38" s="57">
        <v>1</v>
      </c>
      <c r="BG38" s="57">
        <v>1</v>
      </c>
      <c r="BH38" s="57">
        <v>1</v>
      </c>
      <c r="BI38" s="57">
        <v>1</v>
      </c>
      <c r="BJ38" s="58">
        <f t="shared" si="7"/>
        <v>1</v>
      </c>
      <c r="BK38" s="58">
        <v>1</v>
      </c>
      <c r="BL38" s="58">
        <v>1</v>
      </c>
      <c r="BM38" s="58">
        <v>1</v>
      </c>
      <c r="BN38" s="58">
        <v>1</v>
      </c>
      <c r="BO38" s="61">
        <v>1</v>
      </c>
    </row>
    <row r="39" spans="1:67">
      <c r="A39" s="46"/>
      <c r="B39" s="53" t="s">
        <v>16</v>
      </c>
      <c r="C39" s="53" t="s">
        <v>172</v>
      </c>
      <c r="D39" s="53" t="s">
        <v>179</v>
      </c>
      <c r="E39" s="53" t="s">
        <v>181</v>
      </c>
      <c r="F39" s="93">
        <v>1</v>
      </c>
      <c r="G39" s="57">
        <f t="shared" si="0"/>
        <v>1</v>
      </c>
      <c r="H39" s="57">
        <v>1</v>
      </c>
      <c r="I39" s="57">
        <v>1</v>
      </c>
      <c r="J39" s="57">
        <v>1</v>
      </c>
      <c r="K39" s="57">
        <v>1</v>
      </c>
      <c r="L39" s="58">
        <v>1</v>
      </c>
      <c r="M39" s="58">
        <v>1</v>
      </c>
      <c r="N39" s="58">
        <v>1</v>
      </c>
      <c r="O39" s="58">
        <v>1</v>
      </c>
      <c r="P39" s="58">
        <v>1</v>
      </c>
      <c r="Q39" s="57">
        <f t="shared" si="1"/>
        <v>1</v>
      </c>
      <c r="R39" s="57">
        <v>1</v>
      </c>
      <c r="S39" s="57">
        <v>1</v>
      </c>
      <c r="T39" s="57">
        <v>1</v>
      </c>
      <c r="U39" s="57">
        <v>1</v>
      </c>
      <c r="V39" s="58">
        <f>IF(W39+X39&gt;=1,1,0)</f>
        <v>1</v>
      </c>
      <c r="W39" s="58">
        <v>1</v>
      </c>
      <c r="X39" s="58">
        <v>1</v>
      </c>
      <c r="Y39" s="58">
        <v>1</v>
      </c>
      <c r="Z39" s="58">
        <v>1</v>
      </c>
      <c r="AA39" s="57">
        <f>IF(AB39+AC39&gt;=1,1,0)</f>
        <v>1</v>
      </c>
      <c r="AB39" s="57">
        <v>1</v>
      </c>
      <c r="AC39" s="57">
        <v>1</v>
      </c>
      <c r="AD39" s="57">
        <v>1</v>
      </c>
      <c r="AE39" s="57">
        <v>1</v>
      </c>
      <c r="AF39" s="58">
        <f t="shared" si="2"/>
        <v>1</v>
      </c>
      <c r="AG39" s="58">
        <v>1</v>
      </c>
      <c r="AH39" s="58">
        <v>1</v>
      </c>
      <c r="AI39" s="58">
        <v>1</v>
      </c>
      <c r="AJ39" s="58">
        <v>1</v>
      </c>
      <c r="AK39" s="57">
        <v>1</v>
      </c>
      <c r="AL39" s="57">
        <v>1</v>
      </c>
      <c r="AM39" s="57">
        <v>1</v>
      </c>
      <c r="AN39" s="57">
        <v>1</v>
      </c>
      <c r="AO39" s="57">
        <v>1</v>
      </c>
      <c r="AP39" s="58">
        <f t="shared" si="3"/>
        <v>1</v>
      </c>
      <c r="AQ39" s="58">
        <v>1</v>
      </c>
      <c r="AR39" s="58">
        <v>1</v>
      </c>
      <c r="AS39" s="58">
        <v>1</v>
      </c>
      <c r="AT39" s="58">
        <v>1</v>
      </c>
      <c r="AU39" s="57">
        <f t="shared" si="4"/>
        <v>1</v>
      </c>
      <c r="AV39" s="57">
        <v>1</v>
      </c>
      <c r="AW39" s="57">
        <v>1</v>
      </c>
      <c r="AX39" s="57">
        <v>1</v>
      </c>
      <c r="AY39" s="57">
        <v>1</v>
      </c>
      <c r="AZ39" s="58">
        <f t="shared" si="5"/>
        <v>1</v>
      </c>
      <c r="BA39" s="58">
        <v>1</v>
      </c>
      <c r="BB39" s="58">
        <v>1</v>
      </c>
      <c r="BC39" s="58">
        <v>1</v>
      </c>
      <c r="BD39" s="58">
        <v>1</v>
      </c>
      <c r="BE39" s="57">
        <f t="shared" si="6"/>
        <v>1</v>
      </c>
      <c r="BF39" s="57">
        <v>1</v>
      </c>
      <c r="BG39" s="57">
        <v>1</v>
      </c>
      <c r="BH39" s="57">
        <v>1</v>
      </c>
      <c r="BI39" s="57">
        <v>1</v>
      </c>
      <c r="BJ39" s="58">
        <f t="shared" si="7"/>
        <v>1</v>
      </c>
      <c r="BK39" s="58">
        <v>1</v>
      </c>
      <c r="BL39" s="58">
        <v>1</v>
      </c>
      <c r="BM39" s="58">
        <v>1</v>
      </c>
      <c r="BN39" s="58">
        <v>1</v>
      </c>
      <c r="BO39" s="61">
        <v>1</v>
      </c>
    </row>
    <row r="40" spans="1:67">
      <c r="A40" s="46"/>
      <c r="B40" s="53" t="s">
        <v>16</v>
      </c>
      <c r="C40" s="53" t="s">
        <v>172</v>
      </c>
      <c r="D40" s="53" t="s">
        <v>177</v>
      </c>
      <c r="E40" s="94" t="s">
        <v>182</v>
      </c>
      <c r="F40" s="93">
        <v>1</v>
      </c>
      <c r="G40" s="57">
        <f t="shared" si="0"/>
        <v>1</v>
      </c>
      <c r="H40" s="57">
        <v>1</v>
      </c>
      <c r="I40" s="57">
        <v>1</v>
      </c>
      <c r="J40" s="57">
        <v>1</v>
      </c>
      <c r="K40" s="57">
        <v>1</v>
      </c>
      <c r="L40" s="58">
        <v>1</v>
      </c>
      <c r="M40" s="58">
        <v>1</v>
      </c>
      <c r="N40" s="58">
        <v>1</v>
      </c>
      <c r="O40" s="58">
        <v>1</v>
      </c>
      <c r="P40" s="58">
        <v>1</v>
      </c>
      <c r="Q40" s="57">
        <f t="shared" si="1"/>
        <v>1</v>
      </c>
      <c r="R40" s="57">
        <v>1</v>
      </c>
      <c r="S40" s="57">
        <v>1</v>
      </c>
      <c r="T40" s="57">
        <v>1</v>
      </c>
      <c r="U40" s="57">
        <v>1</v>
      </c>
      <c r="V40" s="58">
        <v>1</v>
      </c>
      <c r="W40" s="58">
        <v>1</v>
      </c>
      <c r="X40" s="58">
        <v>1</v>
      </c>
      <c r="Y40" s="58">
        <v>1</v>
      </c>
      <c r="Z40" s="58">
        <v>1</v>
      </c>
      <c r="AA40" s="57">
        <v>1</v>
      </c>
      <c r="AB40" s="57">
        <v>1</v>
      </c>
      <c r="AC40" s="57">
        <v>1</v>
      </c>
      <c r="AD40" s="57">
        <v>1</v>
      </c>
      <c r="AE40" s="57">
        <v>1</v>
      </c>
      <c r="AF40" s="58">
        <f t="shared" si="2"/>
        <v>1</v>
      </c>
      <c r="AG40" s="58">
        <v>1</v>
      </c>
      <c r="AH40" s="58">
        <v>1</v>
      </c>
      <c r="AI40" s="58">
        <v>1</v>
      </c>
      <c r="AJ40" s="58">
        <v>1</v>
      </c>
      <c r="AK40" s="57">
        <f>IF(AL40+AM40&gt;=1,1,0)</f>
        <v>1</v>
      </c>
      <c r="AL40" s="57">
        <v>1</v>
      </c>
      <c r="AM40" s="57">
        <v>1</v>
      </c>
      <c r="AN40" s="57">
        <v>1</v>
      </c>
      <c r="AO40" s="57">
        <v>1</v>
      </c>
      <c r="AP40" s="58">
        <f t="shared" si="3"/>
        <v>1</v>
      </c>
      <c r="AQ40" s="58">
        <v>1</v>
      </c>
      <c r="AR40" s="58">
        <v>1</v>
      </c>
      <c r="AS40" s="58">
        <v>1</v>
      </c>
      <c r="AT40" s="58">
        <v>1</v>
      </c>
      <c r="AU40" s="57">
        <f t="shared" si="4"/>
        <v>1</v>
      </c>
      <c r="AV40" s="57">
        <v>1</v>
      </c>
      <c r="AW40" s="57">
        <v>1</v>
      </c>
      <c r="AX40" s="57">
        <v>1</v>
      </c>
      <c r="AY40" s="57">
        <v>1</v>
      </c>
      <c r="AZ40" s="58">
        <f t="shared" si="5"/>
        <v>1</v>
      </c>
      <c r="BA40" s="58">
        <v>1</v>
      </c>
      <c r="BB40" s="58">
        <v>1</v>
      </c>
      <c r="BC40" s="58">
        <v>1</v>
      </c>
      <c r="BD40" s="58">
        <v>1</v>
      </c>
      <c r="BE40" s="57">
        <f t="shared" si="6"/>
        <v>1</v>
      </c>
      <c r="BF40" s="57">
        <v>1</v>
      </c>
      <c r="BG40" s="57">
        <v>1</v>
      </c>
      <c r="BH40" s="57">
        <v>1</v>
      </c>
      <c r="BI40" s="57">
        <v>1</v>
      </c>
      <c r="BJ40" s="58">
        <f t="shared" si="7"/>
        <v>1</v>
      </c>
      <c r="BK40" s="58">
        <v>1</v>
      </c>
      <c r="BL40" s="58">
        <v>1</v>
      </c>
      <c r="BM40" s="58">
        <v>1</v>
      </c>
      <c r="BN40" s="58">
        <v>1</v>
      </c>
      <c r="BO40" s="61">
        <v>1</v>
      </c>
    </row>
    <row r="41" spans="1:67">
      <c r="A41" s="46"/>
      <c r="B41" s="53" t="s">
        <v>16</v>
      </c>
      <c r="C41" s="53" t="s">
        <v>172</v>
      </c>
      <c r="D41" s="53" t="s">
        <v>173</v>
      </c>
      <c r="E41" s="94" t="s">
        <v>183</v>
      </c>
      <c r="F41" s="93">
        <v>1</v>
      </c>
      <c r="G41" s="57">
        <f t="shared" si="0"/>
        <v>1</v>
      </c>
      <c r="H41" s="57">
        <v>1</v>
      </c>
      <c r="I41" s="57">
        <v>1</v>
      </c>
      <c r="J41" s="57">
        <v>1</v>
      </c>
      <c r="K41" s="57">
        <v>1</v>
      </c>
      <c r="L41" s="58">
        <v>1</v>
      </c>
      <c r="M41" s="58">
        <v>1</v>
      </c>
      <c r="N41" s="58">
        <v>1</v>
      </c>
      <c r="O41" s="58">
        <v>1</v>
      </c>
      <c r="P41" s="58">
        <v>1</v>
      </c>
      <c r="Q41" s="57">
        <f t="shared" si="1"/>
        <v>1</v>
      </c>
      <c r="R41" s="57">
        <v>1</v>
      </c>
      <c r="S41" s="57">
        <v>1</v>
      </c>
      <c r="T41" s="57">
        <v>1</v>
      </c>
      <c r="U41" s="57">
        <v>1</v>
      </c>
      <c r="V41" s="58">
        <f>IF(W41+X41&gt;=1,1,0)</f>
        <v>1</v>
      </c>
      <c r="W41" s="58">
        <v>1</v>
      </c>
      <c r="X41" s="58">
        <v>1</v>
      </c>
      <c r="Y41" s="58">
        <v>1</v>
      </c>
      <c r="Z41" s="58">
        <v>1</v>
      </c>
      <c r="AA41" s="57">
        <f>IF(AB41+AC41&gt;=1,1,0)</f>
        <v>1</v>
      </c>
      <c r="AB41" s="57">
        <v>1</v>
      </c>
      <c r="AC41" s="57">
        <v>1</v>
      </c>
      <c r="AD41" s="57">
        <v>1</v>
      </c>
      <c r="AE41" s="57">
        <v>1</v>
      </c>
      <c r="AF41" s="58">
        <f t="shared" si="2"/>
        <v>1</v>
      </c>
      <c r="AG41" s="58">
        <v>1</v>
      </c>
      <c r="AH41" s="58">
        <v>1</v>
      </c>
      <c r="AI41" s="58">
        <v>1</v>
      </c>
      <c r="AJ41" s="58">
        <v>1</v>
      </c>
      <c r="AK41" s="57">
        <v>1</v>
      </c>
      <c r="AL41" s="57">
        <v>1</v>
      </c>
      <c r="AM41" s="57">
        <v>1</v>
      </c>
      <c r="AN41" s="57">
        <v>1</v>
      </c>
      <c r="AO41" s="57">
        <v>1</v>
      </c>
      <c r="AP41" s="58">
        <f t="shared" si="3"/>
        <v>1</v>
      </c>
      <c r="AQ41" s="58">
        <v>1</v>
      </c>
      <c r="AR41" s="58">
        <v>1</v>
      </c>
      <c r="AS41" s="58">
        <v>1</v>
      </c>
      <c r="AT41" s="58">
        <v>1</v>
      </c>
      <c r="AU41" s="57">
        <f t="shared" si="4"/>
        <v>1</v>
      </c>
      <c r="AV41" s="57">
        <v>1</v>
      </c>
      <c r="AW41" s="57">
        <v>1</v>
      </c>
      <c r="AX41" s="57">
        <v>1</v>
      </c>
      <c r="AY41" s="57">
        <v>1</v>
      </c>
      <c r="AZ41" s="58">
        <f t="shared" si="5"/>
        <v>1</v>
      </c>
      <c r="BA41" s="58">
        <v>1</v>
      </c>
      <c r="BB41" s="58">
        <v>1</v>
      </c>
      <c r="BC41" s="58">
        <v>1</v>
      </c>
      <c r="BD41" s="58">
        <v>1</v>
      </c>
      <c r="BE41" s="57">
        <f t="shared" si="6"/>
        <v>1</v>
      </c>
      <c r="BF41" s="57">
        <v>1</v>
      </c>
      <c r="BG41" s="57">
        <v>1</v>
      </c>
      <c r="BH41" s="57">
        <v>1</v>
      </c>
      <c r="BI41" s="57">
        <v>1</v>
      </c>
      <c r="BJ41" s="58">
        <f t="shared" si="7"/>
        <v>1</v>
      </c>
      <c r="BK41" s="58">
        <v>1</v>
      </c>
      <c r="BL41" s="58">
        <v>1</v>
      </c>
      <c r="BM41" s="58">
        <v>1</v>
      </c>
      <c r="BN41" s="58">
        <v>1</v>
      </c>
      <c r="BO41" s="61">
        <v>1</v>
      </c>
    </row>
    <row r="42" spans="1:67">
      <c r="A42" s="46"/>
      <c r="B42" s="53" t="s">
        <v>16</v>
      </c>
      <c r="C42" s="53" t="s">
        <v>172</v>
      </c>
      <c r="D42" s="53" t="s">
        <v>179</v>
      </c>
      <c r="E42" s="94" t="s">
        <v>184</v>
      </c>
      <c r="F42" s="93">
        <v>1</v>
      </c>
      <c r="G42" s="57">
        <f t="shared" si="0"/>
        <v>1</v>
      </c>
      <c r="H42" s="57">
        <v>1</v>
      </c>
      <c r="I42" s="57">
        <v>1</v>
      </c>
      <c r="J42" s="57">
        <v>1</v>
      </c>
      <c r="K42" s="57">
        <v>1</v>
      </c>
      <c r="L42" s="58">
        <v>1</v>
      </c>
      <c r="M42" s="58">
        <v>1</v>
      </c>
      <c r="N42" s="58">
        <v>1</v>
      </c>
      <c r="O42" s="58">
        <v>1</v>
      </c>
      <c r="P42" s="58">
        <v>1</v>
      </c>
      <c r="Q42" s="57">
        <f t="shared" si="1"/>
        <v>1</v>
      </c>
      <c r="R42" s="57">
        <v>1</v>
      </c>
      <c r="S42" s="57">
        <v>1</v>
      </c>
      <c r="T42" s="57">
        <v>1</v>
      </c>
      <c r="U42" s="57">
        <v>1</v>
      </c>
      <c r="V42" s="58">
        <v>1</v>
      </c>
      <c r="W42" s="58">
        <v>1</v>
      </c>
      <c r="X42" s="58">
        <v>1</v>
      </c>
      <c r="Y42" s="58">
        <v>1</v>
      </c>
      <c r="Z42" s="58">
        <v>1</v>
      </c>
      <c r="AA42" s="57">
        <v>1</v>
      </c>
      <c r="AB42" s="57">
        <v>1</v>
      </c>
      <c r="AC42" s="57">
        <v>1</v>
      </c>
      <c r="AD42" s="57">
        <v>1</v>
      </c>
      <c r="AE42" s="57">
        <v>1</v>
      </c>
      <c r="AF42" s="58">
        <f t="shared" si="2"/>
        <v>1</v>
      </c>
      <c r="AG42" s="58">
        <v>1</v>
      </c>
      <c r="AH42" s="58">
        <v>1</v>
      </c>
      <c r="AI42" s="58">
        <v>1</v>
      </c>
      <c r="AJ42" s="58">
        <v>1</v>
      </c>
      <c r="AK42" s="57">
        <f>IF(AL42+AM42&gt;=1,1,0)</f>
        <v>1</v>
      </c>
      <c r="AL42" s="57">
        <v>1</v>
      </c>
      <c r="AM42" s="57">
        <v>1</v>
      </c>
      <c r="AN42" s="57">
        <v>1</v>
      </c>
      <c r="AO42" s="57">
        <v>1</v>
      </c>
      <c r="AP42" s="58">
        <f t="shared" si="3"/>
        <v>1</v>
      </c>
      <c r="AQ42" s="58">
        <v>1</v>
      </c>
      <c r="AR42" s="58">
        <v>1</v>
      </c>
      <c r="AS42" s="58">
        <v>1</v>
      </c>
      <c r="AT42" s="58">
        <v>1</v>
      </c>
      <c r="AU42" s="57">
        <f t="shared" si="4"/>
        <v>1</v>
      </c>
      <c r="AV42" s="57">
        <v>1</v>
      </c>
      <c r="AW42" s="57">
        <v>1</v>
      </c>
      <c r="AX42" s="57">
        <v>1</v>
      </c>
      <c r="AY42" s="57">
        <v>1</v>
      </c>
      <c r="AZ42" s="58">
        <f t="shared" si="5"/>
        <v>1</v>
      </c>
      <c r="BA42" s="58">
        <v>1</v>
      </c>
      <c r="BB42" s="58">
        <v>1</v>
      </c>
      <c r="BC42" s="58">
        <v>1</v>
      </c>
      <c r="BD42" s="58">
        <v>1</v>
      </c>
      <c r="BE42" s="57">
        <f t="shared" si="6"/>
        <v>1</v>
      </c>
      <c r="BF42" s="57">
        <v>1</v>
      </c>
      <c r="BG42" s="57">
        <v>1</v>
      </c>
      <c r="BH42" s="57">
        <v>1</v>
      </c>
      <c r="BI42" s="57">
        <v>1</v>
      </c>
      <c r="BJ42" s="58">
        <f t="shared" si="7"/>
        <v>1</v>
      </c>
      <c r="BK42" s="58">
        <v>1</v>
      </c>
      <c r="BL42" s="58">
        <v>1</v>
      </c>
      <c r="BM42" s="58">
        <v>1</v>
      </c>
      <c r="BN42" s="58">
        <v>1</v>
      </c>
      <c r="BO42" s="61">
        <v>1</v>
      </c>
    </row>
    <row r="43" spans="1:67">
      <c r="A43" s="46"/>
      <c r="B43" t="s">
        <v>403</v>
      </c>
      <c r="C43" t="s">
        <v>404</v>
      </c>
      <c r="D43" t="s">
        <v>405</v>
      </c>
      <c r="E43" s="245" t="s">
        <v>406</v>
      </c>
      <c r="F43" s="246"/>
      <c r="G43" s="214">
        <f>IF(H43+I43&gt;=1,1,0)</f>
        <v>0</v>
      </c>
      <c r="H43" s="214"/>
      <c r="I43" s="214"/>
      <c r="J43" s="214"/>
      <c r="K43" s="214"/>
      <c r="L43" s="216">
        <f>IF(M43+N43&gt;=1,1,0)</f>
        <v>0</v>
      </c>
      <c r="M43" s="216"/>
      <c r="N43" s="216"/>
      <c r="O43" s="216"/>
      <c r="P43" s="216"/>
      <c r="Q43" s="214">
        <f>IF(R43+S43&gt;=1,1,0)</f>
        <v>0</v>
      </c>
      <c r="R43" s="214"/>
      <c r="S43" s="214"/>
      <c r="T43" s="214"/>
      <c r="U43" s="214"/>
      <c r="V43" s="216">
        <f>IF(W43+X43&gt;=1,1,0)</f>
        <v>0</v>
      </c>
      <c r="W43" s="216"/>
      <c r="X43" s="216"/>
      <c r="Y43" s="216"/>
      <c r="Z43" s="216"/>
      <c r="AA43" s="214">
        <f>IF(AB43+AC43&gt;=1,1,0)</f>
        <v>0</v>
      </c>
      <c r="AB43" s="214"/>
      <c r="AC43" s="214"/>
      <c r="AD43" s="214"/>
      <c r="AE43" s="214"/>
      <c r="AF43" s="216">
        <f>IF(AG43+AH43&gt;=1,1,0)</f>
        <v>0</v>
      </c>
      <c r="AG43" s="216"/>
      <c r="AH43" s="216"/>
      <c r="AI43" s="216"/>
      <c r="AJ43" s="216"/>
      <c r="AK43" s="214">
        <f>IF(AL43+AM43&gt;=1,1,0)</f>
        <v>0</v>
      </c>
      <c r="AL43" s="214"/>
      <c r="AM43" s="214"/>
      <c r="AN43" s="214"/>
      <c r="AO43" s="214"/>
      <c r="AP43" s="216">
        <f>IF(AQ43+AR43&gt;=1,1,0)</f>
        <v>0</v>
      </c>
      <c r="AQ43" s="216"/>
      <c r="AR43" s="216"/>
      <c r="AS43" s="216"/>
      <c r="AT43" s="216"/>
      <c r="AU43" s="214">
        <f>IF(AV43+AW43&gt;=1,1,0)</f>
        <v>0</v>
      </c>
      <c r="AV43" s="214"/>
      <c r="AW43" s="214"/>
      <c r="AX43" s="214"/>
      <c r="AY43" s="214"/>
      <c r="AZ43" s="216">
        <f>IF(BA43+BB43&gt;=1,1,0)</f>
        <v>0</v>
      </c>
      <c r="BA43" s="216"/>
      <c r="BB43" s="216"/>
      <c r="BC43" s="216"/>
      <c r="BD43" s="216"/>
      <c r="BE43" s="214">
        <f>IF(BF43+BG43&gt;=1,1,0)</f>
        <v>0</v>
      </c>
      <c r="BF43" s="214"/>
      <c r="BG43" s="214"/>
      <c r="BH43" s="214"/>
      <c r="BI43" s="214"/>
      <c r="BJ43" s="216">
        <f>IF(BK43+BL43&gt;=1,1,0)</f>
        <v>0</v>
      </c>
      <c r="BK43" s="216"/>
      <c r="BL43" s="216"/>
      <c r="BM43" s="216"/>
      <c r="BN43" s="216"/>
      <c r="BO43" s="247"/>
    </row>
    <row r="44" spans="1:67">
      <c r="A44" s="46"/>
      <c r="B44" t="s">
        <v>403</v>
      </c>
      <c r="C44" t="s">
        <v>404</v>
      </c>
      <c r="D44" t="s">
        <v>407</v>
      </c>
      <c r="E44" s="245" t="s">
        <v>408</v>
      </c>
      <c r="F44" s="246"/>
      <c r="G44" s="214">
        <f t="shared" ref="G44:G107" si="8">IF(H44+I44&gt;=1,1,0)</f>
        <v>0</v>
      </c>
      <c r="H44" s="214"/>
      <c r="I44" s="214"/>
      <c r="J44" s="214"/>
      <c r="K44" s="214"/>
      <c r="L44" s="216">
        <f t="shared" ref="L44:L107" si="9">IF(M44+N44&gt;=1,1,0)</f>
        <v>0</v>
      </c>
      <c r="M44" s="216"/>
      <c r="N44" s="216"/>
      <c r="O44" s="216"/>
      <c r="P44" s="216"/>
      <c r="Q44" s="214">
        <f t="shared" ref="Q44:Q107" si="10">IF(R44+S44&gt;=1,1,0)</f>
        <v>0</v>
      </c>
      <c r="R44" s="214"/>
      <c r="S44" s="214"/>
      <c r="T44" s="214"/>
      <c r="U44" s="214"/>
      <c r="V44" s="216">
        <f t="shared" ref="V44:V107" si="11">IF(W44+X44&gt;=1,1,0)</f>
        <v>0</v>
      </c>
      <c r="W44" s="216"/>
      <c r="X44" s="216"/>
      <c r="Y44" s="216"/>
      <c r="Z44" s="216"/>
      <c r="AA44" s="214">
        <f t="shared" ref="AA44:AA107" si="12">IF(AB44+AC44&gt;=1,1,0)</f>
        <v>0</v>
      </c>
      <c r="AB44" s="214"/>
      <c r="AC44" s="214"/>
      <c r="AD44" s="214"/>
      <c r="AE44" s="214"/>
      <c r="AF44" s="216">
        <f t="shared" ref="AF44:AF107" si="13">IF(AG44+AH44&gt;=1,1,0)</f>
        <v>0</v>
      </c>
      <c r="AG44" s="216"/>
      <c r="AH44" s="216"/>
      <c r="AI44" s="216"/>
      <c r="AJ44" s="216"/>
      <c r="AK44" s="214">
        <f t="shared" ref="AK44:AK107" si="14">IF(AL44+AM44&gt;=1,1,0)</f>
        <v>0</v>
      </c>
      <c r="AL44" s="214"/>
      <c r="AM44" s="214"/>
      <c r="AN44" s="214"/>
      <c r="AO44" s="214"/>
      <c r="AP44" s="216">
        <f t="shared" ref="AP44:AP107" si="15">IF(AQ44+AR44&gt;=1,1,0)</f>
        <v>0</v>
      </c>
      <c r="AQ44" s="216"/>
      <c r="AR44" s="216"/>
      <c r="AS44" s="216"/>
      <c r="AT44" s="216"/>
      <c r="AU44" s="214">
        <f t="shared" ref="AU44:AU107" si="16">IF(AV44+AW44&gt;=1,1,0)</f>
        <v>0</v>
      </c>
      <c r="AV44" s="214"/>
      <c r="AW44" s="214"/>
      <c r="AX44" s="214"/>
      <c r="AY44" s="214"/>
      <c r="AZ44" s="216">
        <f t="shared" ref="AZ44:AZ107" si="17">IF(BA44+BB44&gt;=1,1,0)</f>
        <v>0</v>
      </c>
      <c r="BA44" s="216"/>
      <c r="BB44" s="216"/>
      <c r="BC44" s="216"/>
      <c r="BD44" s="216"/>
      <c r="BE44" s="214">
        <f t="shared" ref="BE44:BE107" si="18">IF(BF44+BG44&gt;=1,1,0)</f>
        <v>0</v>
      </c>
      <c r="BF44" s="214"/>
      <c r="BG44" s="214"/>
      <c r="BH44" s="214"/>
      <c r="BI44" s="214"/>
      <c r="BJ44" s="216">
        <f t="shared" ref="BJ44:BJ107" si="19">IF(BK44+BL44&gt;=1,1,0)</f>
        <v>0</v>
      </c>
      <c r="BK44" s="216"/>
      <c r="BL44" s="216"/>
      <c r="BM44" s="216"/>
      <c r="BN44" s="216"/>
      <c r="BO44" s="247"/>
    </row>
    <row r="45" spans="1:67">
      <c r="A45" s="46"/>
      <c r="B45" t="s">
        <v>403</v>
      </c>
      <c r="C45" t="s">
        <v>404</v>
      </c>
      <c r="D45" t="s">
        <v>409</v>
      </c>
      <c r="E45" t="s">
        <v>410</v>
      </c>
      <c r="F45" s="246"/>
      <c r="G45" s="214">
        <f t="shared" si="8"/>
        <v>0</v>
      </c>
      <c r="H45" s="214"/>
      <c r="I45" s="214"/>
      <c r="J45" s="214"/>
      <c r="K45" s="214"/>
      <c r="L45" s="216">
        <f t="shared" si="9"/>
        <v>0</v>
      </c>
      <c r="M45" s="216"/>
      <c r="N45" s="216"/>
      <c r="O45" s="216"/>
      <c r="P45" s="216"/>
      <c r="Q45" s="214">
        <f t="shared" si="10"/>
        <v>0</v>
      </c>
      <c r="R45" s="214"/>
      <c r="S45" s="214"/>
      <c r="T45" s="214"/>
      <c r="U45" s="214"/>
      <c r="V45" s="216">
        <f t="shared" si="11"/>
        <v>0</v>
      </c>
      <c r="W45" s="216"/>
      <c r="X45" s="216"/>
      <c r="Y45" s="216"/>
      <c r="Z45" s="216"/>
      <c r="AA45" s="214">
        <f t="shared" si="12"/>
        <v>0</v>
      </c>
      <c r="AB45" s="214"/>
      <c r="AC45" s="214"/>
      <c r="AD45" s="214"/>
      <c r="AE45" s="214"/>
      <c r="AF45" s="216">
        <f t="shared" si="13"/>
        <v>0</v>
      </c>
      <c r="AG45" s="216"/>
      <c r="AH45" s="216"/>
      <c r="AI45" s="216"/>
      <c r="AJ45" s="216"/>
      <c r="AK45" s="214">
        <f t="shared" si="14"/>
        <v>0</v>
      </c>
      <c r="AL45" s="214"/>
      <c r="AM45" s="214"/>
      <c r="AN45" s="214"/>
      <c r="AO45" s="214"/>
      <c r="AP45" s="216">
        <f t="shared" si="15"/>
        <v>0</v>
      </c>
      <c r="AQ45" s="216"/>
      <c r="AR45" s="216"/>
      <c r="AS45" s="216"/>
      <c r="AT45" s="216"/>
      <c r="AU45" s="214">
        <f t="shared" si="16"/>
        <v>0</v>
      </c>
      <c r="AV45" s="214"/>
      <c r="AW45" s="214"/>
      <c r="AX45" s="214"/>
      <c r="AY45" s="214"/>
      <c r="AZ45" s="216">
        <f t="shared" si="17"/>
        <v>0</v>
      </c>
      <c r="BA45" s="216"/>
      <c r="BB45" s="216"/>
      <c r="BC45" s="216"/>
      <c r="BD45" s="216"/>
      <c r="BE45" s="214">
        <f t="shared" si="18"/>
        <v>0</v>
      </c>
      <c r="BF45" s="214"/>
      <c r="BG45" s="214"/>
      <c r="BH45" s="214"/>
      <c r="BI45" s="214"/>
      <c r="BJ45" s="216">
        <f t="shared" si="19"/>
        <v>0</v>
      </c>
      <c r="BK45" s="216"/>
      <c r="BL45" s="216"/>
      <c r="BM45" s="216"/>
      <c r="BN45" s="216"/>
      <c r="BO45" s="247"/>
    </row>
    <row r="46" spans="1:67">
      <c r="A46" s="46"/>
      <c r="B46" t="s">
        <v>403</v>
      </c>
      <c r="C46" t="s">
        <v>404</v>
      </c>
      <c r="D46" t="s">
        <v>411</v>
      </c>
      <c r="E46" s="245" t="s">
        <v>412</v>
      </c>
      <c r="F46" s="246"/>
      <c r="G46" s="214">
        <f t="shared" si="8"/>
        <v>0</v>
      </c>
      <c r="H46" s="214"/>
      <c r="I46" s="214"/>
      <c r="J46" s="214"/>
      <c r="K46" s="214"/>
      <c r="L46" s="216">
        <f t="shared" si="9"/>
        <v>0</v>
      </c>
      <c r="M46" s="216"/>
      <c r="N46" s="216"/>
      <c r="O46" s="216"/>
      <c r="P46" s="216"/>
      <c r="Q46" s="214">
        <f t="shared" si="10"/>
        <v>0</v>
      </c>
      <c r="R46" s="214"/>
      <c r="S46" s="214"/>
      <c r="T46" s="214"/>
      <c r="U46" s="214"/>
      <c r="V46" s="216">
        <f t="shared" si="11"/>
        <v>0</v>
      </c>
      <c r="W46" s="216"/>
      <c r="X46" s="216"/>
      <c r="Y46" s="216"/>
      <c r="Z46" s="216"/>
      <c r="AA46" s="214">
        <f t="shared" si="12"/>
        <v>0</v>
      </c>
      <c r="AB46" s="214"/>
      <c r="AC46" s="214"/>
      <c r="AD46" s="214"/>
      <c r="AE46" s="214"/>
      <c r="AF46" s="216">
        <f t="shared" si="13"/>
        <v>0</v>
      </c>
      <c r="AG46" s="216"/>
      <c r="AH46" s="216"/>
      <c r="AI46" s="216"/>
      <c r="AJ46" s="216"/>
      <c r="AK46" s="214">
        <f t="shared" si="14"/>
        <v>0</v>
      </c>
      <c r="AL46" s="214"/>
      <c r="AM46" s="214"/>
      <c r="AN46" s="214"/>
      <c r="AO46" s="214"/>
      <c r="AP46" s="216">
        <f t="shared" si="15"/>
        <v>0</v>
      </c>
      <c r="AQ46" s="216"/>
      <c r="AR46" s="216"/>
      <c r="AS46" s="216"/>
      <c r="AT46" s="216"/>
      <c r="AU46" s="214">
        <f t="shared" si="16"/>
        <v>0</v>
      </c>
      <c r="AV46" s="214"/>
      <c r="AW46" s="214"/>
      <c r="AX46" s="214"/>
      <c r="AY46" s="214"/>
      <c r="AZ46" s="216">
        <f t="shared" si="17"/>
        <v>0</v>
      </c>
      <c r="BA46" s="216"/>
      <c r="BB46" s="216"/>
      <c r="BC46" s="216"/>
      <c r="BD46" s="216"/>
      <c r="BE46" s="214">
        <f t="shared" si="18"/>
        <v>0</v>
      </c>
      <c r="BF46" s="214"/>
      <c r="BG46" s="214"/>
      <c r="BH46" s="214"/>
      <c r="BI46" s="214"/>
      <c r="BJ46" s="216">
        <f t="shared" si="19"/>
        <v>0</v>
      </c>
      <c r="BK46" s="216"/>
      <c r="BL46" s="216"/>
      <c r="BM46" s="216"/>
      <c r="BN46" s="216"/>
      <c r="BO46" s="247"/>
    </row>
    <row r="47" spans="1:67">
      <c r="A47" s="46"/>
      <c r="B47" t="s">
        <v>403</v>
      </c>
      <c r="C47" t="s">
        <v>404</v>
      </c>
      <c r="D47" t="s">
        <v>413</v>
      </c>
      <c r="E47" s="245" t="s">
        <v>414</v>
      </c>
      <c r="F47" s="246"/>
      <c r="G47" s="214">
        <f t="shared" si="8"/>
        <v>0</v>
      </c>
      <c r="H47" s="214"/>
      <c r="I47" s="214"/>
      <c r="J47" s="214"/>
      <c r="K47" s="214"/>
      <c r="L47" s="216">
        <f t="shared" si="9"/>
        <v>0</v>
      </c>
      <c r="M47" s="216"/>
      <c r="N47" s="216"/>
      <c r="O47" s="216"/>
      <c r="P47" s="216"/>
      <c r="Q47" s="214">
        <f t="shared" si="10"/>
        <v>0</v>
      </c>
      <c r="R47" s="214"/>
      <c r="S47" s="214"/>
      <c r="T47" s="214"/>
      <c r="U47" s="214"/>
      <c r="V47" s="216">
        <f t="shared" si="11"/>
        <v>0</v>
      </c>
      <c r="W47" s="216"/>
      <c r="X47" s="216"/>
      <c r="Y47" s="216"/>
      <c r="Z47" s="216"/>
      <c r="AA47" s="214">
        <f t="shared" si="12"/>
        <v>0</v>
      </c>
      <c r="AB47" s="214"/>
      <c r="AC47" s="214"/>
      <c r="AD47" s="214"/>
      <c r="AE47" s="214"/>
      <c r="AF47" s="216">
        <f t="shared" si="13"/>
        <v>0</v>
      </c>
      <c r="AG47" s="216"/>
      <c r="AH47" s="216"/>
      <c r="AI47" s="216"/>
      <c r="AJ47" s="216"/>
      <c r="AK47" s="214">
        <f t="shared" si="14"/>
        <v>0</v>
      </c>
      <c r="AL47" s="214"/>
      <c r="AM47" s="214"/>
      <c r="AN47" s="214"/>
      <c r="AO47" s="214"/>
      <c r="AP47" s="216">
        <f t="shared" si="15"/>
        <v>0</v>
      </c>
      <c r="AQ47" s="216"/>
      <c r="AR47" s="216"/>
      <c r="AS47" s="216"/>
      <c r="AT47" s="216"/>
      <c r="AU47" s="214">
        <f t="shared" si="16"/>
        <v>0</v>
      </c>
      <c r="AV47" s="214"/>
      <c r="AW47" s="214"/>
      <c r="AX47" s="214"/>
      <c r="AY47" s="214"/>
      <c r="AZ47" s="216">
        <f t="shared" si="17"/>
        <v>0</v>
      </c>
      <c r="BA47" s="216"/>
      <c r="BB47" s="216"/>
      <c r="BC47" s="216"/>
      <c r="BD47" s="216"/>
      <c r="BE47" s="214">
        <f t="shared" si="18"/>
        <v>0</v>
      </c>
      <c r="BF47" s="214"/>
      <c r="BG47" s="214"/>
      <c r="BH47" s="214"/>
      <c r="BI47" s="214"/>
      <c r="BJ47" s="216">
        <f t="shared" si="19"/>
        <v>0</v>
      </c>
      <c r="BK47" s="216"/>
      <c r="BL47" s="216"/>
      <c r="BM47" s="216"/>
      <c r="BN47" s="216"/>
      <c r="BO47" s="247"/>
    </row>
    <row r="48" spans="1:67">
      <c r="A48" s="46"/>
      <c r="B48" t="s">
        <v>403</v>
      </c>
      <c r="C48" t="s">
        <v>404</v>
      </c>
      <c r="D48" t="s">
        <v>415</v>
      </c>
      <c r="E48" s="245" t="s">
        <v>416</v>
      </c>
      <c r="F48" s="246"/>
      <c r="G48" s="214">
        <f t="shared" si="8"/>
        <v>0</v>
      </c>
      <c r="H48" s="214"/>
      <c r="I48" s="214"/>
      <c r="J48" s="214"/>
      <c r="K48" s="214"/>
      <c r="L48" s="216">
        <f t="shared" si="9"/>
        <v>0</v>
      </c>
      <c r="M48" s="216"/>
      <c r="N48" s="216"/>
      <c r="O48" s="216"/>
      <c r="P48" s="216"/>
      <c r="Q48" s="214">
        <f t="shared" si="10"/>
        <v>0</v>
      </c>
      <c r="R48" s="214"/>
      <c r="S48" s="214"/>
      <c r="T48" s="214"/>
      <c r="U48" s="214"/>
      <c r="V48" s="216">
        <f t="shared" si="11"/>
        <v>0</v>
      </c>
      <c r="W48" s="216"/>
      <c r="X48" s="216"/>
      <c r="Y48" s="216"/>
      <c r="Z48" s="216"/>
      <c r="AA48" s="214">
        <f t="shared" si="12"/>
        <v>0</v>
      </c>
      <c r="AB48" s="214"/>
      <c r="AC48" s="214"/>
      <c r="AD48" s="214"/>
      <c r="AE48" s="214"/>
      <c r="AF48" s="216">
        <f t="shared" si="13"/>
        <v>0</v>
      </c>
      <c r="AG48" s="216"/>
      <c r="AH48" s="216"/>
      <c r="AI48" s="216"/>
      <c r="AJ48" s="216"/>
      <c r="AK48" s="214">
        <f t="shared" si="14"/>
        <v>0</v>
      </c>
      <c r="AL48" s="214"/>
      <c r="AM48" s="214"/>
      <c r="AN48" s="214"/>
      <c r="AO48" s="214"/>
      <c r="AP48" s="216">
        <f t="shared" si="15"/>
        <v>0</v>
      </c>
      <c r="AQ48" s="216"/>
      <c r="AR48" s="216"/>
      <c r="AS48" s="216"/>
      <c r="AT48" s="216"/>
      <c r="AU48" s="214">
        <f t="shared" si="16"/>
        <v>0</v>
      </c>
      <c r="AV48" s="214"/>
      <c r="AW48" s="214"/>
      <c r="AX48" s="214"/>
      <c r="AY48" s="214"/>
      <c r="AZ48" s="216">
        <f t="shared" si="17"/>
        <v>0</v>
      </c>
      <c r="BA48" s="216"/>
      <c r="BB48" s="216"/>
      <c r="BC48" s="216"/>
      <c r="BD48" s="216"/>
      <c r="BE48" s="214">
        <f t="shared" si="18"/>
        <v>0</v>
      </c>
      <c r="BF48" s="214"/>
      <c r="BG48" s="214"/>
      <c r="BH48" s="214"/>
      <c r="BI48" s="214"/>
      <c r="BJ48" s="216">
        <f t="shared" si="19"/>
        <v>0</v>
      </c>
      <c r="BK48" s="216"/>
      <c r="BL48" s="216"/>
      <c r="BM48" s="216"/>
      <c r="BN48" s="216"/>
      <c r="BO48" s="247"/>
    </row>
    <row r="49" spans="1:67">
      <c r="A49" s="46"/>
      <c r="B49" t="s">
        <v>403</v>
      </c>
      <c r="C49" t="s">
        <v>417</v>
      </c>
      <c r="D49" t="s">
        <v>418</v>
      </c>
      <c r="E49" s="245" t="s">
        <v>419</v>
      </c>
      <c r="F49" s="246"/>
      <c r="G49" s="214">
        <f t="shared" si="8"/>
        <v>0</v>
      </c>
      <c r="H49" s="214"/>
      <c r="I49" s="214"/>
      <c r="J49" s="214"/>
      <c r="K49" s="214"/>
      <c r="L49" s="216">
        <f t="shared" si="9"/>
        <v>0</v>
      </c>
      <c r="M49" s="216"/>
      <c r="N49" s="216"/>
      <c r="O49" s="216"/>
      <c r="P49" s="216"/>
      <c r="Q49" s="214">
        <f t="shared" si="10"/>
        <v>0</v>
      </c>
      <c r="R49" s="214"/>
      <c r="S49" s="214"/>
      <c r="T49" s="214"/>
      <c r="U49" s="214"/>
      <c r="V49" s="216">
        <f t="shared" si="11"/>
        <v>0</v>
      </c>
      <c r="W49" s="216"/>
      <c r="X49" s="216"/>
      <c r="Y49" s="216"/>
      <c r="Z49" s="216"/>
      <c r="AA49" s="214">
        <f t="shared" si="12"/>
        <v>0</v>
      </c>
      <c r="AB49" s="214"/>
      <c r="AC49" s="214"/>
      <c r="AD49" s="214"/>
      <c r="AE49" s="214"/>
      <c r="AF49" s="216">
        <f t="shared" si="13"/>
        <v>0</v>
      </c>
      <c r="AG49" s="216"/>
      <c r="AH49" s="216"/>
      <c r="AI49" s="216"/>
      <c r="AJ49" s="216"/>
      <c r="AK49" s="214">
        <f t="shared" si="14"/>
        <v>0</v>
      </c>
      <c r="AL49" s="214"/>
      <c r="AM49" s="214"/>
      <c r="AN49" s="214"/>
      <c r="AO49" s="214"/>
      <c r="AP49" s="216">
        <f t="shared" si="15"/>
        <v>0</v>
      </c>
      <c r="AQ49" s="216"/>
      <c r="AR49" s="216"/>
      <c r="AS49" s="216"/>
      <c r="AT49" s="216"/>
      <c r="AU49" s="214">
        <f t="shared" si="16"/>
        <v>0</v>
      </c>
      <c r="AV49" s="214"/>
      <c r="AW49" s="214"/>
      <c r="AX49" s="214"/>
      <c r="AY49" s="214"/>
      <c r="AZ49" s="216">
        <f t="shared" si="17"/>
        <v>0</v>
      </c>
      <c r="BA49" s="216"/>
      <c r="BB49" s="216"/>
      <c r="BC49" s="216"/>
      <c r="BD49" s="216"/>
      <c r="BE49" s="214">
        <f t="shared" si="18"/>
        <v>0</v>
      </c>
      <c r="BF49" s="214"/>
      <c r="BG49" s="214"/>
      <c r="BH49" s="214"/>
      <c r="BI49" s="214"/>
      <c r="BJ49" s="216">
        <f t="shared" si="19"/>
        <v>0</v>
      </c>
      <c r="BK49" s="216"/>
      <c r="BL49" s="216"/>
      <c r="BM49" s="216"/>
      <c r="BN49" s="216"/>
      <c r="BO49" s="247"/>
    </row>
    <row r="50" spans="1:67">
      <c r="A50" s="46"/>
      <c r="B50" t="s">
        <v>403</v>
      </c>
      <c r="C50" t="s">
        <v>417</v>
      </c>
      <c r="D50" t="s">
        <v>420</v>
      </c>
      <c r="E50" s="245" t="s">
        <v>421</v>
      </c>
      <c r="F50" s="246"/>
      <c r="G50" s="214">
        <f t="shared" si="8"/>
        <v>0</v>
      </c>
      <c r="H50" s="214"/>
      <c r="I50" s="214"/>
      <c r="J50" s="214"/>
      <c r="K50" s="214"/>
      <c r="L50" s="216">
        <f t="shared" si="9"/>
        <v>0</v>
      </c>
      <c r="M50" s="216"/>
      <c r="N50" s="216"/>
      <c r="O50" s="216"/>
      <c r="P50" s="216"/>
      <c r="Q50" s="214">
        <f t="shared" si="10"/>
        <v>0</v>
      </c>
      <c r="R50" s="214"/>
      <c r="S50" s="214"/>
      <c r="T50" s="214"/>
      <c r="U50" s="214"/>
      <c r="V50" s="216">
        <f t="shared" si="11"/>
        <v>0</v>
      </c>
      <c r="W50" s="216"/>
      <c r="X50" s="216"/>
      <c r="Y50" s="216"/>
      <c r="Z50" s="216"/>
      <c r="AA50" s="214">
        <f t="shared" si="12"/>
        <v>0</v>
      </c>
      <c r="AB50" s="214"/>
      <c r="AC50" s="214"/>
      <c r="AD50" s="214"/>
      <c r="AE50" s="214"/>
      <c r="AF50" s="216">
        <f t="shared" si="13"/>
        <v>0</v>
      </c>
      <c r="AG50" s="216"/>
      <c r="AH50" s="216"/>
      <c r="AI50" s="216"/>
      <c r="AJ50" s="216"/>
      <c r="AK50" s="214">
        <f t="shared" si="14"/>
        <v>0</v>
      </c>
      <c r="AL50" s="214"/>
      <c r="AM50" s="214"/>
      <c r="AN50" s="214"/>
      <c r="AO50" s="214"/>
      <c r="AP50" s="216">
        <f t="shared" si="15"/>
        <v>0</v>
      </c>
      <c r="AQ50" s="216"/>
      <c r="AR50" s="216"/>
      <c r="AS50" s="216"/>
      <c r="AT50" s="216"/>
      <c r="AU50" s="214">
        <f t="shared" si="16"/>
        <v>0</v>
      </c>
      <c r="AV50" s="214"/>
      <c r="AW50" s="214"/>
      <c r="AX50" s="214"/>
      <c r="AY50" s="214"/>
      <c r="AZ50" s="216">
        <f t="shared" si="17"/>
        <v>0</v>
      </c>
      <c r="BA50" s="216"/>
      <c r="BB50" s="216"/>
      <c r="BC50" s="216"/>
      <c r="BD50" s="216"/>
      <c r="BE50" s="214">
        <f t="shared" si="18"/>
        <v>0</v>
      </c>
      <c r="BF50" s="214"/>
      <c r="BG50" s="214"/>
      <c r="BH50" s="214"/>
      <c r="BI50" s="214"/>
      <c r="BJ50" s="216">
        <f t="shared" si="19"/>
        <v>0</v>
      </c>
      <c r="BK50" s="216"/>
      <c r="BL50" s="216"/>
      <c r="BM50" s="216"/>
      <c r="BN50" s="216"/>
      <c r="BO50" s="247"/>
    </row>
    <row r="51" spans="1:67">
      <c r="B51" t="s">
        <v>403</v>
      </c>
      <c r="C51" t="s">
        <v>417</v>
      </c>
      <c r="D51" t="s">
        <v>422</v>
      </c>
      <c r="E51" t="s">
        <v>423</v>
      </c>
      <c r="F51" s="246"/>
      <c r="G51" s="214">
        <f t="shared" si="8"/>
        <v>0</v>
      </c>
      <c r="H51" s="214"/>
      <c r="I51" s="214"/>
      <c r="J51" s="214"/>
      <c r="K51" s="214"/>
      <c r="L51" s="216">
        <f t="shared" si="9"/>
        <v>0</v>
      </c>
      <c r="M51" s="216"/>
      <c r="N51" s="216"/>
      <c r="O51" s="216"/>
      <c r="P51" s="216"/>
      <c r="Q51" s="214">
        <f t="shared" si="10"/>
        <v>0</v>
      </c>
      <c r="R51" s="214"/>
      <c r="S51" s="214"/>
      <c r="T51" s="214"/>
      <c r="U51" s="214"/>
      <c r="V51" s="216">
        <f t="shared" si="11"/>
        <v>0</v>
      </c>
      <c r="W51" s="216"/>
      <c r="X51" s="216"/>
      <c r="Y51" s="216"/>
      <c r="Z51" s="216"/>
      <c r="AA51" s="214">
        <f t="shared" si="12"/>
        <v>0</v>
      </c>
      <c r="AB51" s="214"/>
      <c r="AC51" s="214"/>
      <c r="AD51" s="214"/>
      <c r="AE51" s="214"/>
      <c r="AF51" s="216">
        <f t="shared" si="13"/>
        <v>0</v>
      </c>
      <c r="AG51" s="216"/>
      <c r="AH51" s="216"/>
      <c r="AI51" s="216"/>
      <c r="AJ51" s="216"/>
      <c r="AK51" s="214">
        <f t="shared" si="14"/>
        <v>0</v>
      </c>
      <c r="AL51" s="214"/>
      <c r="AM51" s="214"/>
      <c r="AN51" s="214"/>
      <c r="AO51" s="214"/>
      <c r="AP51" s="216">
        <f t="shared" si="15"/>
        <v>0</v>
      </c>
      <c r="AQ51" s="216"/>
      <c r="AR51" s="216"/>
      <c r="AS51" s="216"/>
      <c r="AT51" s="216"/>
      <c r="AU51" s="214">
        <f t="shared" si="16"/>
        <v>0</v>
      </c>
      <c r="AV51" s="214"/>
      <c r="AW51" s="214"/>
      <c r="AX51" s="214"/>
      <c r="AY51" s="214"/>
      <c r="AZ51" s="216">
        <f t="shared" si="17"/>
        <v>0</v>
      </c>
      <c r="BA51" s="216"/>
      <c r="BB51" s="216"/>
      <c r="BC51" s="216"/>
      <c r="BD51" s="216"/>
      <c r="BE51" s="214">
        <f t="shared" si="18"/>
        <v>0</v>
      </c>
      <c r="BF51" s="214"/>
      <c r="BG51" s="214"/>
      <c r="BH51" s="214"/>
      <c r="BI51" s="214"/>
      <c r="BJ51" s="216">
        <f t="shared" si="19"/>
        <v>0</v>
      </c>
      <c r="BK51" s="216"/>
      <c r="BL51" s="216"/>
      <c r="BM51" s="216"/>
      <c r="BN51" s="216"/>
      <c r="BO51" s="247"/>
    </row>
    <row r="52" spans="1:67">
      <c r="B52" t="s">
        <v>403</v>
      </c>
      <c r="C52" t="s">
        <v>417</v>
      </c>
      <c r="D52" t="s">
        <v>424</v>
      </c>
      <c r="E52" s="245" t="s">
        <v>425</v>
      </c>
      <c r="F52" s="246"/>
      <c r="G52" s="214">
        <f t="shared" si="8"/>
        <v>0</v>
      </c>
      <c r="H52" s="214"/>
      <c r="I52" s="214"/>
      <c r="J52" s="214"/>
      <c r="K52" s="214"/>
      <c r="L52" s="216">
        <f t="shared" si="9"/>
        <v>0</v>
      </c>
      <c r="M52" s="216"/>
      <c r="N52" s="216"/>
      <c r="O52" s="216"/>
      <c r="P52" s="216"/>
      <c r="Q52" s="214">
        <f t="shared" si="10"/>
        <v>0</v>
      </c>
      <c r="R52" s="214"/>
      <c r="S52" s="214"/>
      <c r="T52" s="214"/>
      <c r="U52" s="214"/>
      <c r="V52" s="216">
        <f t="shared" si="11"/>
        <v>0</v>
      </c>
      <c r="W52" s="216"/>
      <c r="X52" s="216"/>
      <c r="Y52" s="216"/>
      <c r="Z52" s="216"/>
      <c r="AA52" s="214">
        <f t="shared" si="12"/>
        <v>0</v>
      </c>
      <c r="AB52" s="214"/>
      <c r="AC52" s="214"/>
      <c r="AD52" s="214"/>
      <c r="AE52" s="214"/>
      <c r="AF52" s="216">
        <f t="shared" si="13"/>
        <v>0</v>
      </c>
      <c r="AG52" s="216"/>
      <c r="AH52" s="216"/>
      <c r="AI52" s="216"/>
      <c r="AJ52" s="216"/>
      <c r="AK52" s="214">
        <f t="shared" si="14"/>
        <v>0</v>
      </c>
      <c r="AL52" s="214"/>
      <c r="AM52" s="214"/>
      <c r="AN52" s="214"/>
      <c r="AO52" s="214"/>
      <c r="AP52" s="216">
        <f t="shared" si="15"/>
        <v>0</v>
      </c>
      <c r="AQ52" s="216"/>
      <c r="AR52" s="216"/>
      <c r="AS52" s="216"/>
      <c r="AT52" s="216"/>
      <c r="AU52" s="214">
        <f t="shared" si="16"/>
        <v>0</v>
      </c>
      <c r="AV52" s="214"/>
      <c r="AW52" s="214"/>
      <c r="AX52" s="214"/>
      <c r="AY52" s="214"/>
      <c r="AZ52" s="216">
        <f t="shared" si="17"/>
        <v>0</v>
      </c>
      <c r="BA52" s="216"/>
      <c r="BB52" s="216"/>
      <c r="BC52" s="216"/>
      <c r="BD52" s="216"/>
      <c r="BE52" s="214">
        <f t="shared" si="18"/>
        <v>0</v>
      </c>
      <c r="BF52" s="214"/>
      <c r="BG52" s="214"/>
      <c r="BH52" s="214"/>
      <c r="BI52" s="214"/>
      <c r="BJ52" s="216">
        <f t="shared" si="19"/>
        <v>0</v>
      </c>
      <c r="BK52" s="216"/>
      <c r="BL52" s="216"/>
      <c r="BM52" s="216"/>
      <c r="BN52" s="216"/>
      <c r="BO52" s="247"/>
    </row>
    <row r="53" spans="1:67">
      <c r="B53" t="s">
        <v>403</v>
      </c>
      <c r="C53" t="s">
        <v>417</v>
      </c>
      <c r="D53" t="s">
        <v>422</v>
      </c>
      <c r="E53" s="245" t="s">
        <v>426</v>
      </c>
      <c r="F53" s="246"/>
      <c r="G53" s="214">
        <f t="shared" si="8"/>
        <v>0</v>
      </c>
      <c r="H53" s="214"/>
      <c r="I53" s="214"/>
      <c r="J53" s="214"/>
      <c r="K53" s="214"/>
      <c r="L53" s="216">
        <f t="shared" si="9"/>
        <v>0</v>
      </c>
      <c r="M53" s="216"/>
      <c r="N53" s="216"/>
      <c r="O53" s="216"/>
      <c r="P53" s="216"/>
      <c r="Q53" s="214">
        <f t="shared" si="10"/>
        <v>0</v>
      </c>
      <c r="R53" s="214"/>
      <c r="S53" s="214"/>
      <c r="T53" s="214"/>
      <c r="U53" s="214"/>
      <c r="V53" s="216">
        <f t="shared" si="11"/>
        <v>0</v>
      </c>
      <c r="W53" s="216"/>
      <c r="X53" s="216"/>
      <c r="Y53" s="216"/>
      <c r="Z53" s="216"/>
      <c r="AA53" s="214">
        <f t="shared" si="12"/>
        <v>0</v>
      </c>
      <c r="AB53" s="214"/>
      <c r="AC53" s="214"/>
      <c r="AD53" s="214"/>
      <c r="AE53" s="214"/>
      <c r="AF53" s="216">
        <f t="shared" si="13"/>
        <v>0</v>
      </c>
      <c r="AG53" s="216"/>
      <c r="AH53" s="216"/>
      <c r="AI53" s="216"/>
      <c r="AJ53" s="216"/>
      <c r="AK53" s="214">
        <f t="shared" si="14"/>
        <v>0</v>
      </c>
      <c r="AL53" s="214"/>
      <c r="AM53" s="214"/>
      <c r="AN53" s="214"/>
      <c r="AO53" s="214"/>
      <c r="AP53" s="216">
        <f t="shared" si="15"/>
        <v>0</v>
      </c>
      <c r="AQ53" s="216"/>
      <c r="AR53" s="216"/>
      <c r="AS53" s="216"/>
      <c r="AT53" s="216"/>
      <c r="AU53" s="214">
        <f t="shared" si="16"/>
        <v>0</v>
      </c>
      <c r="AV53" s="214"/>
      <c r="AW53" s="214"/>
      <c r="AX53" s="214"/>
      <c r="AY53" s="214"/>
      <c r="AZ53" s="216">
        <f t="shared" si="17"/>
        <v>0</v>
      </c>
      <c r="BA53" s="216"/>
      <c r="BB53" s="216"/>
      <c r="BC53" s="216"/>
      <c r="BD53" s="216"/>
      <c r="BE53" s="214">
        <f t="shared" si="18"/>
        <v>0</v>
      </c>
      <c r="BF53" s="214"/>
      <c r="BG53" s="214"/>
      <c r="BH53" s="214"/>
      <c r="BI53" s="214"/>
      <c r="BJ53" s="216">
        <f t="shared" si="19"/>
        <v>0</v>
      </c>
      <c r="BK53" s="216"/>
      <c r="BL53" s="216"/>
      <c r="BM53" s="216"/>
      <c r="BN53" s="216"/>
      <c r="BO53" s="247"/>
    </row>
    <row r="54" spans="1:67">
      <c r="B54" t="s">
        <v>403</v>
      </c>
      <c r="C54" t="s">
        <v>417</v>
      </c>
      <c r="D54" t="s">
        <v>427</v>
      </c>
      <c r="E54" s="245" t="s">
        <v>428</v>
      </c>
      <c r="F54" s="246"/>
      <c r="G54" s="214">
        <f t="shared" si="8"/>
        <v>0</v>
      </c>
      <c r="H54" s="214"/>
      <c r="I54" s="214"/>
      <c r="J54" s="214"/>
      <c r="K54" s="214"/>
      <c r="L54" s="216">
        <f t="shared" si="9"/>
        <v>0</v>
      </c>
      <c r="M54" s="216"/>
      <c r="N54" s="216"/>
      <c r="O54" s="216"/>
      <c r="P54" s="216"/>
      <c r="Q54" s="214">
        <f t="shared" si="10"/>
        <v>0</v>
      </c>
      <c r="R54" s="214"/>
      <c r="S54" s="214"/>
      <c r="T54" s="214"/>
      <c r="U54" s="214"/>
      <c r="V54" s="216">
        <f t="shared" si="11"/>
        <v>0</v>
      </c>
      <c r="W54" s="216"/>
      <c r="X54" s="216"/>
      <c r="Y54" s="216"/>
      <c r="Z54" s="216"/>
      <c r="AA54" s="214">
        <f t="shared" si="12"/>
        <v>0</v>
      </c>
      <c r="AB54" s="214"/>
      <c r="AC54" s="214"/>
      <c r="AD54" s="214"/>
      <c r="AE54" s="214"/>
      <c r="AF54" s="216">
        <f t="shared" si="13"/>
        <v>0</v>
      </c>
      <c r="AG54" s="216"/>
      <c r="AH54" s="216"/>
      <c r="AI54" s="216"/>
      <c r="AJ54" s="216"/>
      <c r="AK54" s="214">
        <f t="shared" si="14"/>
        <v>0</v>
      </c>
      <c r="AL54" s="214"/>
      <c r="AM54" s="214"/>
      <c r="AN54" s="214"/>
      <c r="AO54" s="214"/>
      <c r="AP54" s="216">
        <f t="shared" si="15"/>
        <v>0</v>
      </c>
      <c r="AQ54" s="216"/>
      <c r="AR54" s="216"/>
      <c r="AS54" s="216"/>
      <c r="AT54" s="216"/>
      <c r="AU54" s="214">
        <f t="shared" si="16"/>
        <v>0</v>
      </c>
      <c r="AV54" s="214"/>
      <c r="AW54" s="214"/>
      <c r="AX54" s="214"/>
      <c r="AY54" s="214"/>
      <c r="AZ54" s="216">
        <f t="shared" si="17"/>
        <v>0</v>
      </c>
      <c r="BA54" s="216"/>
      <c r="BB54" s="216"/>
      <c r="BC54" s="216"/>
      <c r="BD54" s="216"/>
      <c r="BE54" s="214">
        <f t="shared" si="18"/>
        <v>0</v>
      </c>
      <c r="BF54" s="214"/>
      <c r="BG54" s="214"/>
      <c r="BH54" s="214"/>
      <c r="BI54" s="214"/>
      <c r="BJ54" s="216">
        <f t="shared" si="19"/>
        <v>0</v>
      </c>
      <c r="BK54" s="216"/>
      <c r="BL54" s="216"/>
      <c r="BM54" s="216"/>
      <c r="BN54" s="216"/>
      <c r="BO54" s="247"/>
    </row>
    <row r="55" spans="1:67">
      <c r="B55" t="s">
        <v>403</v>
      </c>
      <c r="C55" t="s">
        <v>417</v>
      </c>
      <c r="D55" t="s">
        <v>427</v>
      </c>
      <c r="E55" t="s">
        <v>429</v>
      </c>
      <c r="F55" s="246"/>
      <c r="G55" s="214">
        <f t="shared" si="8"/>
        <v>0</v>
      </c>
      <c r="H55" s="214"/>
      <c r="I55" s="214"/>
      <c r="J55" s="214"/>
      <c r="K55" s="214"/>
      <c r="L55" s="216">
        <f t="shared" si="9"/>
        <v>0</v>
      </c>
      <c r="M55" s="216"/>
      <c r="N55" s="216"/>
      <c r="O55" s="216"/>
      <c r="P55" s="216"/>
      <c r="Q55" s="214">
        <f t="shared" si="10"/>
        <v>0</v>
      </c>
      <c r="R55" s="214"/>
      <c r="S55" s="214"/>
      <c r="T55" s="214"/>
      <c r="U55" s="214"/>
      <c r="V55" s="216">
        <f t="shared" si="11"/>
        <v>0</v>
      </c>
      <c r="W55" s="216"/>
      <c r="X55" s="216"/>
      <c r="Y55" s="216"/>
      <c r="Z55" s="216"/>
      <c r="AA55" s="214">
        <f t="shared" si="12"/>
        <v>0</v>
      </c>
      <c r="AB55" s="214"/>
      <c r="AC55" s="214"/>
      <c r="AD55" s="214"/>
      <c r="AE55" s="214"/>
      <c r="AF55" s="216">
        <f t="shared" si="13"/>
        <v>0</v>
      </c>
      <c r="AG55" s="216"/>
      <c r="AH55" s="216"/>
      <c r="AI55" s="216"/>
      <c r="AJ55" s="216"/>
      <c r="AK55" s="214">
        <f t="shared" si="14"/>
        <v>0</v>
      </c>
      <c r="AL55" s="214"/>
      <c r="AM55" s="214"/>
      <c r="AN55" s="214"/>
      <c r="AO55" s="214"/>
      <c r="AP55" s="216">
        <f t="shared" si="15"/>
        <v>0</v>
      </c>
      <c r="AQ55" s="216"/>
      <c r="AR55" s="216"/>
      <c r="AS55" s="216"/>
      <c r="AT55" s="216"/>
      <c r="AU55" s="214">
        <f t="shared" si="16"/>
        <v>0</v>
      </c>
      <c r="AV55" s="214"/>
      <c r="AW55" s="214"/>
      <c r="AX55" s="214"/>
      <c r="AY55" s="214"/>
      <c r="AZ55" s="216">
        <f t="shared" si="17"/>
        <v>0</v>
      </c>
      <c r="BA55" s="216"/>
      <c r="BB55" s="216"/>
      <c r="BC55" s="216"/>
      <c r="BD55" s="216"/>
      <c r="BE55" s="214">
        <f t="shared" si="18"/>
        <v>0</v>
      </c>
      <c r="BF55" s="214"/>
      <c r="BG55" s="214"/>
      <c r="BH55" s="214"/>
      <c r="BI55" s="214"/>
      <c r="BJ55" s="216">
        <f t="shared" si="19"/>
        <v>0</v>
      </c>
      <c r="BK55" s="216"/>
      <c r="BL55" s="216"/>
      <c r="BM55" s="216"/>
      <c r="BN55" s="216"/>
      <c r="BO55" s="247"/>
    </row>
    <row r="56" spans="1:67">
      <c r="B56" t="s">
        <v>403</v>
      </c>
      <c r="C56" t="s">
        <v>417</v>
      </c>
      <c r="D56" t="s">
        <v>420</v>
      </c>
      <c r="E56" t="s">
        <v>430</v>
      </c>
      <c r="F56" s="246"/>
      <c r="G56" s="214">
        <f t="shared" si="8"/>
        <v>0</v>
      </c>
      <c r="H56" s="214"/>
      <c r="I56" s="214"/>
      <c r="J56" s="214"/>
      <c r="K56" s="214"/>
      <c r="L56" s="216">
        <f t="shared" si="9"/>
        <v>0</v>
      </c>
      <c r="M56" s="216"/>
      <c r="N56" s="216"/>
      <c r="O56" s="216"/>
      <c r="P56" s="216"/>
      <c r="Q56" s="214">
        <f t="shared" si="10"/>
        <v>0</v>
      </c>
      <c r="R56" s="214"/>
      <c r="S56" s="214"/>
      <c r="T56" s="214"/>
      <c r="U56" s="214"/>
      <c r="V56" s="216">
        <f t="shared" si="11"/>
        <v>0</v>
      </c>
      <c r="W56" s="216"/>
      <c r="X56" s="216"/>
      <c r="Y56" s="216"/>
      <c r="Z56" s="216"/>
      <c r="AA56" s="214">
        <f t="shared" si="12"/>
        <v>0</v>
      </c>
      <c r="AB56" s="214"/>
      <c r="AC56" s="214"/>
      <c r="AD56" s="214"/>
      <c r="AE56" s="214"/>
      <c r="AF56" s="216">
        <f t="shared" si="13"/>
        <v>0</v>
      </c>
      <c r="AG56" s="216"/>
      <c r="AH56" s="216"/>
      <c r="AI56" s="216"/>
      <c r="AJ56" s="216"/>
      <c r="AK56" s="214">
        <f t="shared" si="14"/>
        <v>0</v>
      </c>
      <c r="AL56" s="214"/>
      <c r="AM56" s="214"/>
      <c r="AN56" s="214"/>
      <c r="AO56" s="214"/>
      <c r="AP56" s="216">
        <f t="shared" si="15"/>
        <v>0</v>
      </c>
      <c r="AQ56" s="216"/>
      <c r="AR56" s="216"/>
      <c r="AS56" s="216"/>
      <c r="AT56" s="216"/>
      <c r="AU56" s="214">
        <f t="shared" si="16"/>
        <v>0</v>
      </c>
      <c r="AV56" s="214"/>
      <c r="AW56" s="214"/>
      <c r="AX56" s="214"/>
      <c r="AY56" s="214"/>
      <c r="AZ56" s="216">
        <f t="shared" si="17"/>
        <v>0</v>
      </c>
      <c r="BA56" s="216"/>
      <c r="BB56" s="216"/>
      <c r="BC56" s="216"/>
      <c r="BD56" s="216"/>
      <c r="BE56" s="214">
        <f t="shared" si="18"/>
        <v>0</v>
      </c>
      <c r="BF56" s="214"/>
      <c r="BG56" s="214"/>
      <c r="BH56" s="214"/>
      <c r="BI56" s="214"/>
      <c r="BJ56" s="216">
        <f t="shared" si="19"/>
        <v>0</v>
      </c>
      <c r="BK56" s="216"/>
      <c r="BL56" s="216"/>
      <c r="BM56" s="216"/>
      <c r="BN56" s="216"/>
      <c r="BO56" s="247"/>
    </row>
    <row r="57" spans="1:67">
      <c r="B57" t="s">
        <v>403</v>
      </c>
      <c r="C57" t="s">
        <v>417</v>
      </c>
      <c r="D57" t="s">
        <v>420</v>
      </c>
      <c r="E57" t="s">
        <v>431</v>
      </c>
      <c r="F57" s="246"/>
      <c r="G57" s="214">
        <f t="shared" si="8"/>
        <v>0</v>
      </c>
      <c r="H57" s="214"/>
      <c r="I57" s="214"/>
      <c r="J57" s="214"/>
      <c r="K57" s="214"/>
      <c r="L57" s="216">
        <f t="shared" si="9"/>
        <v>0</v>
      </c>
      <c r="M57" s="216"/>
      <c r="N57" s="216"/>
      <c r="O57" s="216"/>
      <c r="P57" s="216"/>
      <c r="Q57" s="214">
        <f t="shared" si="10"/>
        <v>0</v>
      </c>
      <c r="R57" s="214"/>
      <c r="S57" s="214"/>
      <c r="T57" s="214"/>
      <c r="U57" s="214"/>
      <c r="V57" s="216">
        <f t="shared" si="11"/>
        <v>0</v>
      </c>
      <c r="W57" s="216"/>
      <c r="X57" s="216"/>
      <c r="Y57" s="216"/>
      <c r="Z57" s="216"/>
      <c r="AA57" s="214">
        <f t="shared" si="12"/>
        <v>0</v>
      </c>
      <c r="AB57" s="214"/>
      <c r="AC57" s="214"/>
      <c r="AD57" s="214"/>
      <c r="AE57" s="214"/>
      <c r="AF57" s="216">
        <f t="shared" si="13"/>
        <v>0</v>
      </c>
      <c r="AG57" s="216"/>
      <c r="AH57" s="216"/>
      <c r="AI57" s="216"/>
      <c r="AJ57" s="216"/>
      <c r="AK57" s="214">
        <f t="shared" si="14"/>
        <v>0</v>
      </c>
      <c r="AL57" s="214"/>
      <c r="AM57" s="214"/>
      <c r="AN57" s="214"/>
      <c r="AO57" s="214"/>
      <c r="AP57" s="216">
        <f t="shared" si="15"/>
        <v>0</v>
      </c>
      <c r="AQ57" s="216"/>
      <c r="AR57" s="216"/>
      <c r="AS57" s="216"/>
      <c r="AT57" s="216"/>
      <c r="AU57" s="214">
        <f t="shared" si="16"/>
        <v>0</v>
      </c>
      <c r="AV57" s="214"/>
      <c r="AW57" s="214"/>
      <c r="AX57" s="214"/>
      <c r="AY57" s="214"/>
      <c r="AZ57" s="216">
        <f t="shared" si="17"/>
        <v>0</v>
      </c>
      <c r="BA57" s="216"/>
      <c r="BB57" s="216"/>
      <c r="BC57" s="216"/>
      <c r="BD57" s="216"/>
      <c r="BE57" s="214">
        <f t="shared" si="18"/>
        <v>0</v>
      </c>
      <c r="BF57" s="214"/>
      <c r="BG57" s="214"/>
      <c r="BH57" s="214"/>
      <c r="BI57" s="214"/>
      <c r="BJ57" s="216">
        <f t="shared" si="19"/>
        <v>0</v>
      </c>
      <c r="BK57" s="216"/>
      <c r="BL57" s="216"/>
      <c r="BM57" s="216"/>
      <c r="BN57" s="216"/>
      <c r="BO57" s="247"/>
    </row>
    <row r="58" spans="1:67">
      <c r="B58" t="s">
        <v>403</v>
      </c>
      <c r="C58" t="s">
        <v>417</v>
      </c>
      <c r="D58" t="s">
        <v>427</v>
      </c>
      <c r="E58" t="s">
        <v>432</v>
      </c>
      <c r="F58" s="246"/>
      <c r="G58" s="214">
        <f t="shared" si="8"/>
        <v>0</v>
      </c>
      <c r="H58" s="214"/>
      <c r="I58" s="214"/>
      <c r="J58" s="214"/>
      <c r="K58" s="214"/>
      <c r="L58" s="216">
        <f t="shared" si="9"/>
        <v>0</v>
      </c>
      <c r="M58" s="216"/>
      <c r="N58" s="216"/>
      <c r="O58" s="216"/>
      <c r="P58" s="216"/>
      <c r="Q58" s="214">
        <f t="shared" si="10"/>
        <v>0</v>
      </c>
      <c r="R58" s="214"/>
      <c r="S58" s="214"/>
      <c r="T58" s="214"/>
      <c r="U58" s="214"/>
      <c r="V58" s="216">
        <f t="shared" si="11"/>
        <v>0</v>
      </c>
      <c r="W58" s="216"/>
      <c r="X58" s="216"/>
      <c r="Y58" s="216"/>
      <c r="Z58" s="216"/>
      <c r="AA58" s="214">
        <f t="shared" si="12"/>
        <v>0</v>
      </c>
      <c r="AB58" s="214"/>
      <c r="AC58" s="214"/>
      <c r="AD58" s="214"/>
      <c r="AE58" s="214"/>
      <c r="AF58" s="216">
        <f t="shared" si="13"/>
        <v>0</v>
      </c>
      <c r="AG58" s="216"/>
      <c r="AH58" s="216"/>
      <c r="AI58" s="216"/>
      <c r="AJ58" s="216"/>
      <c r="AK58" s="214">
        <f t="shared" si="14"/>
        <v>0</v>
      </c>
      <c r="AL58" s="214"/>
      <c r="AM58" s="214"/>
      <c r="AN58" s="214"/>
      <c r="AO58" s="214"/>
      <c r="AP58" s="216">
        <f t="shared" si="15"/>
        <v>0</v>
      </c>
      <c r="AQ58" s="216"/>
      <c r="AR58" s="216"/>
      <c r="AS58" s="216"/>
      <c r="AT58" s="216"/>
      <c r="AU58" s="214">
        <f t="shared" si="16"/>
        <v>0</v>
      </c>
      <c r="AV58" s="214"/>
      <c r="AW58" s="214"/>
      <c r="AX58" s="214"/>
      <c r="AY58" s="214"/>
      <c r="AZ58" s="216">
        <f t="shared" si="17"/>
        <v>0</v>
      </c>
      <c r="BA58" s="216"/>
      <c r="BB58" s="216"/>
      <c r="BC58" s="216"/>
      <c r="BD58" s="216"/>
      <c r="BE58" s="214">
        <f t="shared" si="18"/>
        <v>0</v>
      </c>
      <c r="BF58" s="214"/>
      <c r="BG58" s="214"/>
      <c r="BH58" s="214"/>
      <c r="BI58" s="214"/>
      <c r="BJ58" s="216">
        <f t="shared" si="19"/>
        <v>0</v>
      </c>
      <c r="BK58" s="216"/>
      <c r="BL58" s="216"/>
      <c r="BM58" s="216"/>
      <c r="BN58" s="216"/>
      <c r="BO58" s="247"/>
    </row>
    <row r="59" spans="1:67">
      <c r="B59" t="s">
        <v>403</v>
      </c>
      <c r="C59" t="s">
        <v>417</v>
      </c>
      <c r="D59" t="s">
        <v>433</v>
      </c>
      <c r="E59" s="245" t="s">
        <v>434</v>
      </c>
      <c r="F59" s="246"/>
      <c r="G59" s="214">
        <f t="shared" si="8"/>
        <v>0</v>
      </c>
      <c r="H59" s="214"/>
      <c r="I59" s="214"/>
      <c r="J59" s="214"/>
      <c r="K59" s="214"/>
      <c r="L59" s="216">
        <f t="shared" si="9"/>
        <v>0</v>
      </c>
      <c r="M59" s="216"/>
      <c r="N59" s="216"/>
      <c r="O59" s="216"/>
      <c r="P59" s="216"/>
      <c r="Q59" s="214">
        <f t="shared" si="10"/>
        <v>0</v>
      </c>
      <c r="R59" s="214"/>
      <c r="S59" s="214"/>
      <c r="T59" s="214"/>
      <c r="U59" s="214"/>
      <c r="V59" s="216">
        <f t="shared" si="11"/>
        <v>0</v>
      </c>
      <c r="W59" s="216"/>
      <c r="X59" s="216"/>
      <c r="Y59" s="216"/>
      <c r="Z59" s="216"/>
      <c r="AA59" s="214">
        <f t="shared" si="12"/>
        <v>0</v>
      </c>
      <c r="AB59" s="214"/>
      <c r="AC59" s="214"/>
      <c r="AD59" s="214"/>
      <c r="AE59" s="214"/>
      <c r="AF59" s="216">
        <f t="shared" si="13"/>
        <v>0</v>
      </c>
      <c r="AG59" s="216"/>
      <c r="AH59" s="216"/>
      <c r="AI59" s="216"/>
      <c r="AJ59" s="216"/>
      <c r="AK59" s="214">
        <f t="shared" si="14"/>
        <v>0</v>
      </c>
      <c r="AL59" s="214"/>
      <c r="AM59" s="214"/>
      <c r="AN59" s="214"/>
      <c r="AO59" s="214"/>
      <c r="AP59" s="216">
        <f t="shared" si="15"/>
        <v>0</v>
      </c>
      <c r="AQ59" s="216"/>
      <c r="AR59" s="216"/>
      <c r="AS59" s="216"/>
      <c r="AT59" s="216"/>
      <c r="AU59" s="214">
        <f t="shared" si="16"/>
        <v>0</v>
      </c>
      <c r="AV59" s="214"/>
      <c r="AW59" s="214"/>
      <c r="AX59" s="214"/>
      <c r="AY59" s="214"/>
      <c r="AZ59" s="216">
        <f t="shared" si="17"/>
        <v>0</v>
      </c>
      <c r="BA59" s="216"/>
      <c r="BB59" s="216"/>
      <c r="BC59" s="216"/>
      <c r="BD59" s="216"/>
      <c r="BE59" s="214">
        <f t="shared" si="18"/>
        <v>0</v>
      </c>
      <c r="BF59" s="214"/>
      <c r="BG59" s="214"/>
      <c r="BH59" s="214"/>
      <c r="BI59" s="214"/>
      <c r="BJ59" s="216">
        <f t="shared" si="19"/>
        <v>0</v>
      </c>
      <c r="BK59" s="216"/>
      <c r="BL59" s="216"/>
      <c r="BM59" s="216"/>
      <c r="BN59" s="216"/>
      <c r="BO59" s="247"/>
    </row>
    <row r="60" spans="1:67">
      <c r="B60" t="s">
        <v>403</v>
      </c>
      <c r="C60" t="s">
        <v>435</v>
      </c>
      <c r="D60" t="s">
        <v>436</v>
      </c>
      <c r="F60" s="246"/>
      <c r="G60" s="214">
        <f t="shared" si="8"/>
        <v>0</v>
      </c>
      <c r="H60" s="214"/>
      <c r="I60" s="214"/>
      <c r="J60" s="214"/>
      <c r="K60" s="214"/>
      <c r="L60" s="216">
        <f t="shared" si="9"/>
        <v>0</v>
      </c>
      <c r="M60" s="216"/>
      <c r="N60" s="216"/>
      <c r="O60" s="216"/>
      <c r="P60" s="216"/>
      <c r="Q60" s="214">
        <f t="shared" si="10"/>
        <v>0</v>
      </c>
      <c r="R60" s="214"/>
      <c r="S60" s="214"/>
      <c r="T60" s="214"/>
      <c r="U60" s="214"/>
      <c r="V60" s="216">
        <f t="shared" si="11"/>
        <v>0</v>
      </c>
      <c r="W60" s="216"/>
      <c r="X60" s="216"/>
      <c r="Y60" s="216"/>
      <c r="Z60" s="216"/>
      <c r="AA60" s="214">
        <f t="shared" si="12"/>
        <v>0</v>
      </c>
      <c r="AB60" s="214"/>
      <c r="AC60" s="214"/>
      <c r="AD60" s="214"/>
      <c r="AE60" s="214"/>
      <c r="AF60" s="216">
        <f t="shared" si="13"/>
        <v>0</v>
      </c>
      <c r="AG60" s="216"/>
      <c r="AH60" s="216"/>
      <c r="AI60" s="216"/>
      <c r="AJ60" s="216"/>
      <c r="AK60" s="214">
        <f t="shared" si="14"/>
        <v>0</v>
      </c>
      <c r="AL60" s="214"/>
      <c r="AM60" s="214"/>
      <c r="AN60" s="214"/>
      <c r="AO60" s="214"/>
      <c r="AP60" s="216">
        <f t="shared" si="15"/>
        <v>0</v>
      </c>
      <c r="AQ60" s="216"/>
      <c r="AR60" s="216"/>
      <c r="AS60" s="216"/>
      <c r="AT60" s="216"/>
      <c r="AU60" s="214">
        <f t="shared" si="16"/>
        <v>0</v>
      </c>
      <c r="AV60" s="214"/>
      <c r="AW60" s="214"/>
      <c r="AX60" s="214"/>
      <c r="AY60" s="214"/>
      <c r="AZ60" s="216">
        <f t="shared" si="17"/>
        <v>0</v>
      </c>
      <c r="BA60" s="216"/>
      <c r="BB60" s="216"/>
      <c r="BC60" s="216"/>
      <c r="BD60" s="216"/>
      <c r="BE60" s="214">
        <f t="shared" si="18"/>
        <v>0</v>
      </c>
      <c r="BF60" s="214"/>
      <c r="BG60" s="214"/>
      <c r="BH60" s="214"/>
      <c r="BI60" s="214"/>
      <c r="BJ60" s="216">
        <f t="shared" si="19"/>
        <v>0</v>
      </c>
      <c r="BK60" s="216"/>
      <c r="BL60" s="216"/>
      <c r="BM60" s="216"/>
      <c r="BN60" s="216"/>
      <c r="BO60" s="247"/>
    </row>
    <row r="61" spans="1:67">
      <c r="B61" t="s">
        <v>403</v>
      </c>
      <c r="C61" t="s">
        <v>435</v>
      </c>
      <c r="D61" t="s">
        <v>437</v>
      </c>
      <c r="E61" t="s">
        <v>438</v>
      </c>
      <c r="F61" s="246"/>
      <c r="G61" s="214">
        <f t="shared" si="8"/>
        <v>0</v>
      </c>
      <c r="H61" s="214"/>
      <c r="I61" s="214"/>
      <c r="J61" s="214"/>
      <c r="K61" s="214"/>
      <c r="L61" s="216">
        <f t="shared" si="9"/>
        <v>0</v>
      </c>
      <c r="M61" s="216"/>
      <c r="N61" s="216"/>
      <c r="O61" s="216"/>
      <c r="P61" s="216"/>
      <c r="Q61" s="214">
        <f t="shared" si="10"/>
        <v>0</v>
      </c>
      <c r="R61" s="214"/>
      <c r="S61" s="214"/>
      <c r="T61" s="214"/>
      <c r="U61" s="214"/>
      <c r="V61" s="216">
        <f t="shared" si="11"/>
        <v>0</v>
      </c>
      <c r="W61" s="216"/>
      <c r="X61" s="216"/>
      <c r="Y61" s="216"/>
      <c r="Z61" s="216"/>
      <c r="AA61" s="214">
        <f t="shared" si="12"/>
        <v>0</v>
      </c>
      <c r="AB61" s="214"/>
      <c r="AC61" s="214"/>
      <c r="AD61" s="214"/>
      <c r="AE61" s="214"/>
      <c r="AF61" s="216">
        <f t="shared" si="13"/>
        <v>0</v>
      </c>
      <c r="AG61" s="216"/>
      <c r="AH61" s="216"/>
      <c r="AI61" s="216"/>
      <c r="AJ61" s="216"/>
      <c r="AK61" s="214">
        <f t="shared" si="14"/>
        <v>0</v>
      </c>
      <c r="AL61" s="214"/>
      <c r="AM61" s="214"/>
      <c r="AN61" s="214"/>
      <c r="AO61" s="214"/>
      <c r="AP61" s="216">
        <f t="shared" si="15"/>
        <v>0</v>
      </c>
      <c r="AQ61" s="216"/>
      <c r="AR61" s="216"/>
      <c r="AS61" s="216"/>
      <c r="AT61" s="216"/>
      <c r="AU61" s="214">
        <f t="shared" si="16"/>
        <v>0</v>
      </c>
      <c r="AV61" s="214"/>
      <c r="AW61" s="214"/>
      <c r="AX61" s="214"/>
      <c r="AY61" s="214"/>
      <c r="AZ61" s="216">
        <f t="shared" si="17"/>
        <v>0</v>
      </c>
      <c r="BA61" s="216"/>
      <c r="BB61" s="216"/>
      <c r="BC61" s="216"/>
      <c r="BD61" s="216"/>
      <c r="BE61" s="214">
        <f t="shared" si="18"/>
        <v>0</v>
      </c>
      <c r="BF61" s="214"/>
      <c r="BG61" s="214"/>
      <c r="BH61" s="214"/>
      <c r="BI61" s="214"/>
      <c r="BJ61" s="216">
        <f t="shared" si="19"/>
        <v>0</v>
      </c>
      <c r="BK61" s="216"/>
      <c r="BL61" s="216"/>
      <c r="BM61" s="216"/>
      <c r="BN61" s="216"/>
      <c r="BO61" s="247"/>
    </row>
    <row r="62" spans="1:67">
      <c r="B62" t="s">
        <v>403</v>
      </c>
      <c r="C62" t="s">
        <v>435</v>
      </c>
      <c r="D62" t="s">
        <v>439</v>
      </c>
      <c r="F62" s="246"/>
      <c r="G62" s="214">
        <f t="shared" si="8"/>
        <v>0</v>
      </c>
      <c r="H62" s="214"/>
      <c r="I62" s="214"/>
      <c r="J62" s="214"/>
      <c r="K62" s="214"/>
      <c r="L62" s="216">
        <f t="shared" si="9"/>
        <v>0</v>
      </c>
      <c r="M62" s="216"/>
      <c r="N62" s="216"/>
      <c r="O62" s="216"/>
      <c r="P62" s="216"/>
      <c r="Q62" s="214">
        <f t="shared" si="10"/>
        <v>0</v>
      </c>
      <c r="R62" s="214"/>
      <c r="S62" s="214"/>
      <c r="T62" s="214"/>
      <c r="U62" s="214"/>
      <c r="V62" s="216">
        <f t="shared" si="11"/>
        <v>0</v>
      </c>
      <c r="W62" s="216"/>
      <c r="X62" s="216"/>
      <c r="Y62" s="216"/>
      <c r="Z62" s="216"/>
      <c r="AA62" s="214">
        <f t="shared" si="12"/>
        <v>0</v>
      </c>
      <c r="AB62" s="214"/>
      <c r="AC62" s="214"/>
      <c r="AD62" s="214"/>
      <c r="AE62" s="214"/>
      <c r="AF62" s="216">
        <f t="shared" si="13"/>
        <v>0</v>
      </c>
      <c r="AG62" s="216"/>
      <c r="AH62" s="216"/>
      <c r="AI62" s="216"/>
      <c r="AJ62" s="216"/>
      <c r="AK62" s="214">
        <f t="shared" si="14"/>
        <v>0</v>
      </c>
      <c r="AL62" s="214"/>
      <c r="AM62" s="214"/>
      <c r="AN62" s="214"/>
      <c r="AO62" s="214"/>
      <c r="AP62" s="216">
        <f t="shared" si="15"/>
        <v>0</v>
      </c>
      <c r="AQ62" s="216"/>
      <c r="AR62" s="216"/>
      <c r="AS62" s="216"/>
      <c r="AT62" s="216"/>
      <c r="AU62" s="214">
        <f t="shared" si="16"/>
        <v>0</v>
      </c>
      <c r="AV62" s="214"/>
      <c r="AW62" s="214"/>
      <c r="AX62" s="214"/>
      <c r="AY62" s="214"/>
      <c r="AZ62" s="216">
        <f t="shared" si="17"/>
        <v>0</v>
      </c>
      <c r="BA62" s="216"/>
      <c r="BB62" s="216"/>
      <c r="BC62" s="216"/>
      <c r="BD62" s="216"/>
      <c r="BE62" s="214">
        <f t="shared" si="18"/>
        <v>0</v>
      </c>
      <c r="BF62" s="214"/>
      <c r="BG62" s="214"/>
      <c r="BH62" s="214"/>
      <c r="BI62" s="214"/>
      <c r="BJ62" s="216">
        <f t="shared" si="19"/>
        <v>0</v>
      </c>
      <c r="BK62" s="216"/>
      <c r="BL62" s="216"/>
      <c r="BM62" s="216"/>
      <c r="BN62" s="216"/>
      <c r="BO62" s="247"/>
    </row>
    <row r="63" spans="1:67">
      <c r="B63" t="s">
        <v>403</v>
      </c>
      <c r="C63" t="s">
        <v>435</v>
      </c>
      <c r="D63" t="s">
        <v>440</v>
      </c>
      <c r="E63" s="245" t="s">
        <v>441</v>
      </c>
      <c r="F63" s="246"/>
      <c r="G63" s="214">
        <f t="shared" si="8"/>
        <v>0</v>
      </c>
      <c r="H63" s="214"/>
      <c r="I63" s="214"/>
      <c r="J63" s="214"/>
      <c r="K63" s="214"/>
      <c r="L63" s="216">
        <f t="shared" si="9"/>
        <v>0</v>
      </c>
      <c r="M63" s="216"/>
      <c r="N63" s="216"/>
      <c r="O63" s="216"/>
      <c r="P63" s="216"/>
      <c r="Q63" s="214">
        <f t="shared" si="10"/>
        <v>0</v>
      </c>
      <c r="R63" s="214"/>
      <c r="S63" s="214"/>
      <c r="T63" s="214"/>
      <c r="U63" s="214"/>
      <c r="V63" s="216">
        <f t="shared" si="11"/>
        <v>0</v>
      </c>
      <c r="W63" s="216"/>
      <c r="X63" s="216"/>
      <c r="Y63" s="216"/>
      <c r="Z63" s="216"/>
      <c r="AA63" s="214">
        <f t="shared" si="12"/>
        <v>0</v>
      </c>
      <c r="AB63" s="214"/>
      <c r="AC63" s="214"/>
      <c r="AD63" s="214"/>
      <c r="AE63" s="214"/>
      <c r="AF63" s="216">
        <f t="shared" si="13"/>
        <v>0</v>
      </c>
      <c r="AG63" s="216"/>
      <c r="AH63" s="216"/>
      <c r="AI63" s="216"/>
      <c r="AJ63" s="216"/>
      <c r="AK63" s="214">
        <f t="shared" si="14"/>
        <v>0</v>
      </c>
      <c r="AL63" s="214"/>
      <c r="AM63" s="214"/>
      <c r="AN63" s="214"/>
      <c r="AO63" s="214"/>
      <c r="AP63" s="216">
        <f t="shared" si="15"/>
        <v>0</v>
      </c>
      <c r="AQ63" s="216"/>
      <c r="AR63" s="216"/>
      <c r="AS63" s="216"/>
      <c r="AT63" s="216"/>
      <c r="AU63" s="214">
        <f t="shared" si="16"/>
        <v>0</v>
      </c>
      <c r="AV63" s="214"/>
      <c r="AW63" s="214"/>
      <c r="AX63" s="214"/>
      <c r="AY63" s="214"/>
      <c r="AZ63" s="216">
        <f t="shared" si="17"/>
        <v>0</v>
      </c>
      <c r="BA63" s="216"/>
      <c r="BB63" s="216"/>
      <c r="BC63" s="216"/>
      <c r="BD63" s="216"/>
      <c r="BE63" s="214">
        <f t="shared" si="18"/>
        <v>0</v>
      </c>
      <c r="BF63" s="214"/>
      <c r="BG63" s="214"/>
      <c r="BH63" s="214"/>
      <c r="BI63" s="214"/>
      <c r="BJ63" s="216">
        <f t="shared" si="19"/>
        <v>0</v>
      </c>
      <c r="BK63" s="216"/>
      <c r="BL63" s="216"/>
      <c r="BM63" s="216"/>
      <c r="BN63" s="216"/>
      <c r="BO63" s="247"/>
    </row>
    <row r="64" spans="1:67">
      <c r="B64" t="s">
        <v>403</v>
      </c>
      <c r="C64" t="s">
        <v>435</v>
      </c>
      <c r="D64" t="s">
        <v>442</v>
      </c>
      <c r="F64" s="246"/>
      <c r="G64" s="214">
        <f t="shared" si="8"/>
        <v>0</v>
      </c>
      <c r="H64" s="214"/>
      <c r="I64" s="214"/>
      <c r="J64" s="214"/>
      <c r="K64" s="214"/>
      <c r="L64" s="216">
        <f t="shared" si="9"/>
        <v>0</v>
      </c>
      <c r="M64" s="216"/>
      <c r="N64" s="216"/>
      <c r="O64" s="216"/>
      <c r="P64" s="216"/>
      <c r="Q64" s="214">
        <f t="shared" si="10"/>
        <v>0</v>
      </c>
      <c r="R64" s="214"/>
      <c r="S64" s="214"/>
      <c r="T64" s="214"/>
      <c r="U64" s="214"/>
      <c r="V64" s="216">
        <f t="shared" si="11"/>
        <v>0</v>
      </c>
      <c r="W64" s="216"/>
      <c r="X64" s="216"/>
      <c r="Y64" s="216"/>
      <c r="Z64" s="216"/>
      <c r="AA64" s="214">
        <f t="shared" si="12"/>
        <v>0</v>
      </c>
      <c r="AB64" s="214"/>
      <c r="AC64" s="214"/>
      <c r="AD64" s="214"/>
      <c r="AE64" s="214"/>
      <c r="AF64" s="216">
        <f t="shared" si="13"/>
        <v>0</v>
      </c>
      <c r="AG64" s="216"/>
      <c r="AH64" s="216"/>
      <c r="AI64" s="216"/>
      <c r="AJ64" s="216"/>
      <c r="AK64" s="214">
        <f t="shared" si="14"/>
        <v>0</v>
      </c>
      <c r="AL64" s="214"/>
      <c r="AM64" s="214"/>
      <c r="AN64" s="214"/>
      <c r="AO64" s="214"/>
      <c r="AP64" s="216">
        <f t="shared" si="15"/>
        <v>0</v>
      </c>
      <c r="AQ64" s="216"/>
      <c r="AR64" s="216"/>
      <c r="AS64" s="216"/>
      <c r="AT64" s="216"/>
      <c r="AU64" s="214">
        <f t="shared" si="16"/>
        <v>0</v>
      </c>
      <c r="AV64" s="214"/>
      <c r="AW64" s="214"/>
      <c r="AX64" s="214"/>
      <c r="AY64" s="214"/>
      <c r="AZ64" s="216">
        <f t="shared" si="17"/>
        <v>0</v>
      </c>
      <c r="BA64" s="216"/>
      <c r="BB64" s="216"/>
      <c r="BC64" s="216"/>
      <c r="BD64" s="216"/>
      <c r="BE64" s="214">
        <f t="shared" si="18"/>
        <v>0</v>
      </c>
      <c r="BF64" s="214"/>
      <c r="BG64" s="214"/>
      <c r="BH64" s="214"/>
      <c r="BI64" s="214"/>
      <c r="BJ64" s="216">
        <f t="shared" si="19"/>
        <v>0</v>
      </c>
      <c r="BK64" s="216"/>
      <c r="BL64" s="216"/>
      <c r="BM64" s="216"/>
      <c r="BN64" s="216"/>
      <c r="BO64" s="247"/>
    </row>
    <row r="65" spans="2:67">
      <c r="B65" t="s">
        <v>403</v>
      </c>
      <c r="C65" t="s">
        <v>443</v>
      </c>
      <c r="D65" t="s">
        <v>444</v>
      </c>
      <c r="E65" s="245" t="s">
        <v>445</v>
      </c>
      <c r="F65" s="246"/>
      <c r="G65" s="214">
        <f t="shared" si="8"/>
        <v>0</v>
      </c>
      <c r="H65" s="214"/>
      <c r="I65" s="214"/>
      <c r="J65" s="214"/>
      <c r="K65" s="214"/>
      <c r="L65" s="216">
        <f t="shared" si="9"/>
        <v>0</v>
      </c>
      <c r="M65" s="216"/>
      <c r="N65" s="216"/>
      <c r="O65" s="216"/>
      <c r="P65" s="216"/>
      <c r="Q65" s="214">
        <f t="shared" si="10"/>
        <v>0</v>
      </c>
      <c r="R65" s="214"/>
      <c r="S65" s="214"/>
      <c r="T65" s="214"/>
      <c r="U65" s="214"/>
      <c r="V65" s="216">
        <f t="shared" si="11"/>
        <v>0</v>
      </c>
      <c r="W65" s="216"/>
      <c r="X65" s="216"/>
      <c r="Y65" s="216"/>
      <c r="Z65" s="216"/>
      <c r="AA65" s="214">
        <f t="shared" si="12"/>
        <v>0</v>
      </c>
      <c r="AB65" s="214"/>
      <c r="AC65" s="214"/>
      <c r="AD65" s="214"/>
      <c r="AE65" s="214"/>
      <c r="AF65" s="216">
        <f t="shared" si="13"/>
        <v>0</v>
      </c>
      <c r="AG65" s="216"/>
      <c r="AH65" s="216"/>
      <c r="AI65" s="216"/>
      <c r="AJ65" s="216"/>
      <c r="AK65" s="214">
        <f t="shared" si="14"/>
        <v>0</v>
      </c>
      <c r="AL65" s="214"/>
      <c r="AM65" s="214"/>
      <c r="AN65" s="214"/>
      <c r="AO65" s="214"/>
      <c r="AP65" s="216">
        <f t="shared" si="15"/>
        <v>0</v>
      </c>
      <c r="AQ65" s="216"/>
      <c r="AR65" s="216"/>
      <c r="AS65" s="216"/>
      <c r="AT65" s="216"/>
      <c r="AU65" s="214">
        <f t="shared" si="16"/>
        <v>0</v>
      </c>
      <c r="AV65" s="214"/>
      <c r="AW65" s="214"/>
      <c r="AX65" s="214"/>
      <c r="AY65" s="214"/>
      <c r="AZ65" s="216">
        <f t="shared" si="17"/>
        <v>0</v>
      </c>
      <c r="BA65" s="216"/>
      <c r="BB65" s="216"/>
      <c r="BC65" s="216"/>
      <c r="BD65" s="216"/>
      <c r="BE65" s="214">
        <f t="shared" si="18"/>
        <v>0</v>
      </c>
      <c r="BF65" s="214"/>
      <c r="BG65" s="214"/>
      <c r="BH65" s="214"/>
      <c r="BI65" s="214"/>
      <c r="BJ65" s="216">
        <f t="shared" si="19"/>
        <v>0</v>
      </c>
      <c r="BK65" s="216"/>
      <c r="BL65" s="216"/>
      <c r="BM65" s="216"/>
      <c r="BN65" s="216"/>
      <c r="BO65" s="247"/>
    </row>
    <row r="66" spans="2:67">
      <c r="B66" t="s">
        <v>403</v>
      </c>
      <c r="C66" t="s">
        <v>443</v>
      </c>
      <c r="D66" t="s">
        <v>446</v>
      </c>
      <c r="E66" t="s">
        <v>447</v>
      </c>
      <c r="F66" s="246"/>
      <c r="G66" s="214">
        <f t="shared" si="8"/>
        <v>0</v>
      </c>
      <c r="H66" s="214"/>
      <c r="I66" s="214"/>
      <c r="J66" s="214"/>
      <c r="K66" s="214"/>
      <c r="L66" s="216">
        <f t="shared" si="9"/>
        <v>0</v>
      </c>
      <c r="M66" s="216"/>
      <c r="N66" s="216"/>
      <c r="O66" s="216"/>
      <c r="P66" s="216"/>
      <c r="Q66" s="214">
        <f t="shared" si="10"/>
        <v>0</v>
      </c>
      <c r="R66" s="214"/>
      <c r="S66" s="214"/>
      <c r="T66" s="214"/>
      <c r="U66" s="214"/>
      <c r="V66" s="216">
        <f t="shared" si="11"/>
        <v>0</v>
      </c>
      <c r="W66" s="216"/>
      <c r="X66" s="216"/>
      <c r="Y66" s="216"/>
      <c r="Z66" s="216"/>
      <c r="AA66" s="214">
        <f t="shared" si="12"/>
        <v>0</v>
      </c>
      <c r="AB66" s="214"/>
      <c r="AC66" s="214"/>
      <c r="AD66" s="214"/>
      <c r="AE66" s="214"/>
      <c r="AF66" s="216">
        <f t="shared" si="13"/>
        <v>0</v>
      </c>
      <c r="AG66" s="216"/>
      <c r="AH66" s="216"/>
      <c r="AI66" s="216"/>
      <c r="AJ66" s="216"/>
      <c r="AK66" s="214">
        <f t="shared" si="14"/>
        <v>0</v>
      </c>
      <c r="AL66" s="214"/>
      <c r="AM66" s="214"/>
      <c r="AN66" s="214"/>
      <c r="AO66" s="214"/>
      <c r="AP66" s="216">
        <f t="shared" si="15"/>
        <v>0</v>
      </c>
      <c r="AQ66" s="216"/>
      <c r="AR66" s="216"/>
      <c r="AS66" s="216"/>
      <c r="AT66" s="216"/>
      <c r="AU66" s="214">
        <f t="shared" si="16"/>
        <v>0</v>
      </c>
      <c r="AV66" s="214"/>
      <c r="AW66" s="214"/>
      <c r="AX66" s="214"/>
      <c r="AY66" s="214"/>
      <c r="AZ66" s="216">
        <f t="shared" si="17"/>
        <v>0</v>
      </c>
      <c r="BA66" s="216"/>
      <c r="BB66" s="216"/>
      <c r="BC66" s="216"/>
      <c r="BD66" s="216"/>
      <c r="BE66" s="214">
        <f t="shared" si="18"/>
        <v>0</v>
      </c>
      <c r="BF66" s="214"/>
      <c r="BG66" s="214"/>
      <c r="BH66" s="214"/>
      <c r="BI66" s="214"/>
      <c r="BJ66" s="216">
        <f t="shared" si="19"/>
        <v>0</v>
      </c>
      <c r="BK66" s="216"/>
      <c r="BL66" s="216"/>
      <c r="BM66" s="216"/>
      <c r="BN66" s="216"/>
      <c r="BO66" s="247"/>
    </row>
    <row r="67" spans="2:67">
      <c r="B67" t="s">
        <v>403</v>
      </c>
      <c r="C67" t="s">
        <v>443</v>
      </c>
      <c r="D67" t="s">
        <v>448</v>
      </c>
      <c r="E67" s="245" t="s">
        <v>449</v>
      </c>
      <c r="F67" s="246"/>
      <c r="G67" s="214">
        <f t="shared" si="8"/>
        <v>0</v>
      </c>
      <c r="H67" s="214"/>
      <c r="I67" s="214"/>
      <c r="J67" s="214"/>
      <c r="K67" s="214"/>
      <c r="L67" s="216">
        <f t="shared" si="9"/>
        <v>0</v>
      </c>
      <c r="M67" s="216"/>
      <c r="N67" s="216"/>
      <c r="O67" s="216"/>
      <c r="P67" s="216"/>
      <c r="Q67" s="214">
        <f t="shared" si="10"/>
        <v>0</v>
      </c>
      <c r="R67" s="214"/>
      <c r="S67" s="214"/>
      <c r="T67" s="214"/>
      <c r="U67" s="214"/>
      <c r="V67" s="216">
        <f t="shared" si="11"/>
        <v>0</v>
      </c>
      <c r="W67" s="216"/>
      <c r="X67" s="216"/>
      <c r="Y67" s="216"/>
      <c r="Z67" s="216"/>
      <c r="AA67" s="214">
        <f t="shared" si="12"/>
        <v>0</v>
      </c>
      <c r="AB67" s="214"/>
      <c r="AC67" s="214"/>
      <c r="AD67" s="214"/>
      <c r="AE67" s="214"/>
      <c r="AF67" s="216">
        <f t="shared" si="13"/>
        <v>0</v>
      </c>
      <c r="AG67" s="216"/>
      <c r="AH67" s="216"/>
      <c r="AI67" s="216"/>
      <c r="AJ67" s="216"/>
      <c r="AK67" s="214">
        <f t="shared" si="14"/>
        <v>0</v>
      </c>
      <c r="AL67" s="214"/>
      <c r="AM67" s="214"/>
      <c r="AN67" s="214"/>
      <c r="AO67" s="214"/>
      <c r="AP67" s="216">
        <f t="shared" si="15"/>
        <v>0</v>
      </c>
      <c r="AQ67" s="216"/>
      <c r="AR67" s="216"/>
      <c r="AS67" s="216"/>
      <c r="AT67" s="216"/>
      <c r="AU67" s="214">
        <f t="shared" si="16"/>
        <v>0</v>
      </c>
      <c r="AV67" s="214"/>
      <c r="AW67" s="214"/>
      <c r="AX67" s="214"/>
      <c r="AY67" s="214"/>
      <c r="AZ67" s="216">
        <f t="shared" si="17"/>
        <v>0</v>
      </c>
      <c r="BA67" s="216"/>
      <c r="BB67" s="216"/>
      <c r="BC67" s="216"/>
      <c r="BD67" s="216"/>
      <c r="BE67" s="214">
        <f t="shared" si="18"/>
        <v>0</v>
      </c>
      <c r="BF67" s="214"/>
      <c r="BG67" s="214"/>
      <c r="BH67" s="214"/>
      <c r="BI67" s="214"/>
      <c r="BJ67" s="216">
        <f t="shared" si="19"/>
        <v>0</v>
      </c>
      <c r="BK67" s="216"/>
      <c r="BL67" s="216"/>
      <c r="BM67" s="216"/>
      <c r="BN67" s="216"/>
      <c r="BO67" s="247"/>
    </row>
    <row r="68" spans="2:67">
      <c r="B68" t="s">
        <v>403</v>
      </c>
      <c r="C68" t="s">
        <v>443</v>
      </c>
      <c r="D68" t="s">
        <v>450</v>
      </c>
      <c r="E68" s="245" t="s">
        <v>451</v>
      </c>
      <c r="F68" s="246"/>
      <c r="G68" s="214">
        <f t="shared" si="8"/>
        <v>0</v>
      </c>
      <c r="H68" s="214"/>
      <c r="I68" s="214"/>
      <c r="J68" s="214"/>
      <c r="K68" s="214"/>
      <c r="L68" s="216">
        <f t="shared" si="9"/>
        <v>0</v>
      </c>
      <c r="M68" s="216"/>
      <c r="N68" s="216"/>
      <c r="O68" s="216"/>
      <c r="P68" s="216"/>
      <c r="Q68" s="214">
        <f t="shared" si="10"/>
        <v>0</v>
      </c>
      <c r="R68" s="214"/>
      <c r="S68" s="214"/>
      <c r="T68" s="214"/>
      <c r="U68" s="214"/>
      <c r="V68" s="216">
        <f t="shared" si="11"/>
        <v>0</v>
      </c>
      <c r="W68" s="216"/>
      <c r="X68" s="216"/>
      <c r="Y68" s="216"/>
      <c r="Z68" s="216"/>
      <c r="AA68" s="214">
        <f t="shared" si="12"/>
        <v>0</v>
      </c>
      <c r="AB68" s="214"/>
      <c r="AC68" s="214"/>
      <c r="AD68" s="214"/>
      <c r="AE68" s="214"/>
      <c r="AF68" s="216">
        <f t="shared" si="13"/>
        <v>0</v>
      </c>
      <c r="AG68" s="216"/>
      <c r="AH68" s="216"/>
      <c r="AI68" s="216"/>
      <c r="AJ68" s="216"/>
      <c r="AK68" s="214">
        <f t="shared" si="14"/>
        <v>0</v>
      </c>
      <c r="AL68" s="214"/>
      <c r="AM68" s="214"/>
      <c r="AN68" s="214"/>
      <c r="AO68" s="214"/>
      <c r="AP68" s="216">
        <f t="shared" si="15"/>
        <v>0</v>
      </c>
      <c r="AQ68" s="216"/>
      <c r="AR68" s="216"/>
      <c r="AS68" s="216"/>
      <c r="AT68" s="216"/>
      <c r="AU68" s="214">
        <f t="shared" si="16"/>
        <v>0</v>
      </c>
      <c r="AV68" s="214"/>
      <c r="AW68" s="214"/>
      <c r="AX68" s="214"/>
      <c r="AY68" s="214"/>
      <c r="AZ68" s="216">
        <f t="shared" si="17"/>
        <v>0</v>
      </c>
      <c r="BA68" s="216"/>
      <c r="BB68" s="216"/>
      <c r="BC68" s="216"/>
      <c r="BD68" s="216"/>
      <c r="BE68" s="214">
        <f t="shared" si="18"/>
        <v>0</v>
      </c>
      <c r="BF68" s="214"/>
      <c r="BG68" s="214"/>
      <c r="BH68" s="214"/>
      <c r="BI68" s="214"/>
      <c r="BJ68" s="216">
        <f t="shared" si="19"/>
        <v>0</v>
      </c>
      <c r="BK68" s="216"/>
      <c r="BL68" s="216"/>
      <c r="BM68" s="216"/>
      <c r="BN68" s="216"/>
      <c r="BO68" s="247"/>
    </row>
    <row r="69" spans="2:67">
      <c r="B69" t="s">
        <v>403</v>
      </c>
      <c r="C69" t="s">
        <v>443</v>
      </c>
      <c r="D69" t="s">
        <v>446</v>
      </c>
      <c r="E69" t="s">
        <v>452</v>
      </c>
      <c r="F69" s="246"/>
      <c r="G69" s="214">
        <f t="shared" si="8"/>
        <v>0</v>
      </c>
      <c r="H69" s="214"/>
      <c r="I69" s="214"/>
      <c r="J69" s="214"/>
      <c r="K69" s="214"/>
      <c r="L69" s="216">
        <f t="shared" si="9"/>
        <v>0</v>
      </c>
      <c r="M69" s="216"/>
      <c r="N69" s="216"/>
      <c r="O69" s="216"/>
      <c r="P69" s="216"/>
      <c r="Q69" s="214">
        <f t="shared" si="10"/>
        <v>0</v>
      </c>
      <c r="R69" s="214"/>
      <c r="S69" s="214"/>
      <c r="T69" s="214"/>
      <c r="U69" s="214"/>
      <c r="V69" s="216">
        <f t="shared" si="11"/>
        <v>0</v>
      </c>
      <c r="W69" s="216"/>
      <c r="X69" s="216"/>
      <c r="Y69" s="216"/>
      <c r="Z69" s="216"/>
      <c r="AA69" s="214">
        <f t="shared" si="12"/>
        <v>0</v>
      </c>
      <c r="AB69" s="214"/>
      <c r="AC69" s="214"/>
      <c r="AD69" s="214"/>
      <c r="AE69" s="214"/>
      <c r="AF69" s="216">
        <f t="shared" si="13"/>
        <v>0</v>
      </c>
      <c r="AG69" s="216"/>
      <c r="AH69" s="216"/>
      <c r="AI69" s="216"/>
      <c r="AJ69" s="216"/>
      <c r="AK69" s="214">
        <f t="shared" si="14"/>
        <v>0</v>
      </c>
      <c r="AL69" s="214"/>
      <c r="AM69" s="214"/>
      <c r="AN69" s="214"/>
      <c r="AO69" s="214"/>
      <c r="AP69" s="216">
        <f t="shared" si="15"/>
        <v>0</v>
      </c>
      <c r="AQ69" s="216"/>
      <c r="AR69" s="216"/>
      <c r="AS69" s="216"/>
      <c r="AT69" s="216"/>
      <c r="AU69" s="214">
        <f t="shared" si="16"/>
        <v>0</v>
      </c>
      <c r="AV69" s="214"/>
      <c r="AW69" s="214"/>
      <c r="AX69" s="214"/>
      <c r="AY69" s="214"/>
      <c r="AZ69" s="216">
        <f t="shared" si="17"/>
        <v>0</v>
      </c>
      <c r="BA69" s="216"/>
      <c r="BB69" s="216"/>
      <c r="BC69" s="216"/>
      <c r="BD69" s="216"/>
      <c r="BE69" s="214">
        <f t="shared" si="18"/>
        <v>0</v>
      </c>
      <c r="BF69" s="214"/>
      <c r="BG69" s="214"/>
      <c r="BH69" s="214"/>
      <c r="BI69" s="214"/>
      <c r="BJ69" s="216">
        <f t="shared" si="19"/>
        <v>0</v>
      </c>
      <c r="BK69" s="216"/>
      <c r="BL69" s="216"/>
      <c r="BM69" s="216"/>
      <c r="BN69" s="216"/>
      <c r="BO69" s="247"/>
    </row>
    <row r="70" spans="2:67">
      <c r="B70" t="s">
        <v>403</v>
      </c>
      <c r="C70" t="s">
        <v>443</v>
      </c>
      <c r="D70" t="s">
        <v>448</v>
      </c>
      <c r="E70" s="245" t="s">
        <v>453</v>
      </c>
      <c r="F70" s="246"/>
      <c r="G70" s="214">
        <f t="shared" si="8"/>
        <v>0</v>
      </c>
      <c r="H70" s="214"/>
      <c r="I70" s="214"/>
      <c r="J70" s="214"/>
      <c r="K70" s="214"/>
      <c r="L70" s="216">
        <f t="shared" si="9"/>
        <v>0</v>
      </c>
      <c r="M70" s="216"/>
      <c r="N70" s="216"/>
      <c r="O70" s="216"/>
      <c r="P70" s="216"/>
      <c r="Q70" s="214">
        <f t="shared" si="10"/>
        <v>0</v>
      </c>
      <c r="R70" s="214"/>
      <c r="S70" s="214"/>
      <c r="T70" s="214"/>
      <c r="U70" s="214"/>
      <c r="V70" s="216">
        <f t="shared" si="11"/>
        <v>0</v>
      </c>
      <c r="W70" s="216"/>
      <c r="X70" s="216"/>
      <c r="Y70" s="216"/>
      <c r="Z70" s="216"/>
      <c r="AA70" s="214">
        <f t="shared" si="12"/>
        <v>0</v>
      </c>
      <c r="AB70" s="214"/>
      <c r="AC70" s="214"/>
      <c r="AD70" s="214"/>
      <c r="AE70" s="214"/>
      <c r="AF70" s="216">
        <f t="shared" si="13"/>
        <v>0</v>
      </c>
      <c r="AG70" s="216"/>
      <c r="AH70" s="216"/>
      <c r="AI70" s="216"/>
      <c r="AJ70" s="216"/>
      <c r="AK70" s="214">
        <f t="shared" si="14"/>
        <v>0</v>
      </c>
      <c r="AL70" s="214"/>
      <c r="AM70" s="214"/>
      <c r="AN70" s="214"/>
      <c r="AO70" s="214"/>
      <c r="AP70" s="216">
        <f t="shared" si="15"/>
        <v>0</v>
      </c>
      <c r="AQ70" s="216"/>
      <c r="AR70" s="216"/>
      <c r="AS70" s="216"/>
      <c r="AT70" s="216"/>
      <c r="AU70" s="214">
        <f t="shared" si="16"/>
        <v>0</v>
      </c>
      <c r="AV70" s="214"/>
      <c r="AW70" s="214"/>
      <c r="AX70" s="214"/>
      <c r="AY70" s="214"/>
      <c r="AZ70" s="216">
        <f t="shared" si="17"/>
        <v>0</v>
      </c>
      <c r="BA70" s="216"/>
      <c r="BB70" s="216"/>
      <c r="BC70" s="216"/>
      <c r="BD70" s="216"/>
      <c r="BE70" s="214">
        <f t="shared" si="18"/>
        <v>0</v>
      </c>
      <c r="BF70" s="214"/>
      <c r="BG70" s="214"/>
      <c r="BH70" s="214"/>
      <c r="BI70" s="214"/>
      <c r="BJ70" s="216">
        <f t="shared" si="19"/>
        <v>0</v>
      </c>
      <c r="BK70" s="216"/>
      <c r="BL70" s="216"/>
      <c r="BM70" s="216"/>
      <c r="BN70" s="216"/>
      <c r="BO70" s="247"/>
    </row>
    <row r="71" spans="2:67">
      <c r="B71" t="s">
        <v>403</v>
      </c>
      <c r="C71" t="s">
        <v>443</v>
      </c>
      <c r="D71" t="s">
        <v>454</v>
      </c>
      <c r="E71" t="s">
        <v>455</v>
      </c>
      <c r="F71" s="246"/>
      <c r="G71" s="214">
        <f t="shared" si="8"/>
        <v>0</v>
      </c>
      <c r="H71" s="214"/>
      <c r="I71" s="214"/>
      <c r="J71" s="214"/>
      <c r="K71" s="214"/>
      <c r="L71" s="216">
        <f t="shared" si="9"/>
        <v>0</v>
      </c>
      <c r="M71" s="216"/>
      <c r="N71" s="216"/>
      <c r="O71" s="216"/>
      <c r="P71" s="216"/>
      <c r="Q71" s="214">
        <f t="shared" si="10"/>
        <v>0</v>
      </c>
      <c r="R71" s="214"/>
      <c r="S71" s="214"/>
      <c r="T71" s="214"/>
      <c r="U71" s="214"/>
      <c r="V71" s="216">
        <f t="shared" si="11"/>
        <v>0</v>
      </c>
      <c r="W71" s="216"/>
      <c r="X71" s="216"/>
      <c r="Y71" s="216"/>
      <c r="Z71" s="216"/>
      <c r="AA71" s="214">
        <f t="shared" si="12"/>
        <v>0</v>
      </c>
      <c r="AB71" s="214"/>
      <c r="AC71" s="214"/>
      <c r="AD71" s="214"/>
      <c r="AE71" s="214"/>
      <c r="AF71" s="216">
        <f t="shared" si="13"/>
        <v>0</v>
      </c>
      <c r="AG71" s="216"/>
      <c r="AH71" s="216"/>
      <c r="AI71" s="216"/>
      <c r="AJ71" s="216"/>
      <c r="AK71" s="214">
        <f t="shared" si="14"/>
        <v>0</v>
      </c>
      <c r="AL71" s="214"/>
      <c r="AM71" s="214"/>
      <c r="AN71" s="214"/>
      <c r="AO71" s="214"/>
      <c r="AP71" s="216">
        <f t="shared" si="15"/>
        <v>0</v>
      </c>
      <c r="AQ71" s="216"/>
      <c r="AR71" s="216"/>
      <c r="AS71" s="216"/>
      <c r="AT71" s="216"/>
      <c r="AU71" s="214">
        <f t="shared" si="16"/>
        <v>0</v>
      </c>
      <c r="AV71" s="214"/>
      <c r="AW71" s="214"/>
      <c r="AX71" s="214"/>
      <c r="AY71" s="214"/>
      <c r="AZ71" s="216">
        <f t="shared" si="17"/>
        <v>0</v>
      </c>
      <c r="BA71" s="216"/>
      <c r="BB71" s="216"/>
      <c r="BC71" s="216"/>
      <c r="BD71" s="216"/>
      <c r="BE71" s="214">
        <f t="shared" si="18"/>
        <v>0</v>
      </c>
      <c r="BF71" s="214"/>
      <c r="BG71" s="214"/>
      <c r="BH71" s="214"/>
      <c r="BI71" s="214"/>
      <c r="BJ71" s="216">
        <f t="shared" si="19"/>
        <v>0</v>
      </c>
      <c r="BK71" s="216"/>
      <c r="BL71" s="216"/>
      <c r="BM71" s="216"/>
      <c r="BN71" s="216"/>
      <c r="BO71" s="247"/>
    </row>
    <row r="72" spans="2:67">
      <c r="B72" t="s">
        <v>403</v>
      </c>
      <c r="C72" t="s">
        <v>443</v>
      </c>
      <c r="D72" t="s">
        <v>456</v>
      </c>
      <c r="E72" s="245" t="s">
        <v>457</v>
      </c>
      <c r="F72" s="246"/>
      <c r="G72" s="214">
        <f t="shared" si="8"/>
        <v>0</v>
      </c>
      <c r="H72" s="214"/>
      <c r="I72" s="214"/>
      <c r="J72" s="214"/>
      <c r="K72" s="214"/>
      <c r="L72" s="216">
        <f t="shared" si="9"/>
        <v>0</v>
      </c>
      <c r="M72" s="216"/>
      <c r="N72" s="216"/>
      <c r="O72" s="216"/>
      <c r="P72" s="216"/>
      <c r="Q72" s="214">
        <f t="shared" si="10"/>
        <v>0</v>
      </c>
      <c r="R72" s="214"/>
      <c r="S72" s="214"/>
      <c r="T72" s="214"/>
      <c r="U72" s="214"/>
      <c r="V72" s="216">
        <f t="shared" si="11"/>
        <v>0</v>
      </c>
      <c r="W72" s="216"/>
      <c r="X72" s="216"/>
      <c r="Y72" s="216"/>
      <c r="Z72" s="216"/>
      <c r="AA72" s="214">
        <f t="shared" si="12"/>
        <v>0</v>
      </c>
      <c r="AB72" s="214"/>
      <c r="AC72" s="214"/>
      <c r="AD72" s="214"/>
      <c r="AE72" s="214"/>
      <c r="AF72" s="216">
        <f t="shared" si="13"/>
        <v>0</v>
      </c>
      <c r="AG72" s="216"/>
      <c r="AH72" s="216"/>
      <c r="AI72" s="216"/>
      <c r="AJ72" s="216"/>
      <c r="AK72" s="214">
        <f t="shared" si="14"/>
        <v>0</v>
      </c>
      <c r="AL72" s="214"/>
      <c r="AM72" s="214"/>
      <c r="AN72" s="214"/>
      <c r="AO72" s="214"/>
      <c r="AP72" s="216">
        <f t="shared" si="15"/>
        <v>0</v>
      </c>
      <c r="AQ72" s="216"/>
      <c r="AR72" s="216"/>
      <c r="AS72" s="216"/>
      <c r="AT72" s="216"/>
      <c r="AU72" s="214">
        <f t="shared" si="16"/>
        <v>0</v>
      </c>
      <c r="AV72" s="214"/>
      <c r="AW72" s="214"/>
      <c r="AX72" s="214"/>
      <c r="AY72" s="214"/>
      <c r="AZ72" s="216">
        <f t="shared" si="17"/>
        <v>0</v>
      </c>
      <c r="BA72" s="216"/>
      <c r="BB72" s="216"/>
      <c r="BC72" s="216"/>
      <c r="BD72" s="216"/>
      <c r="BE72" s="214">
        <f t="shared" si="18"/>
        <v>0</v>
      </c>
      <c r="BF72" s="214"/>
      <c r="BG72" s="214"/>
      <c r="BH72" s="214"/>
      <c r="BI72" s="214"/>
      <c r="BJ72" s="216">
        <f t="shared" si="19"/>
        <v>0</v>
      </c>
      <c r="BK72" s="216"/>
      <c r="BL72" s="216"/>
      <c r="BM72" s="216"/>
      <c r="BN72" s="216"/>
      <c r="BO72" s="247"/>
    </row>
    <row r="73" spans="2:67">
      <c r="B73" t="s">
        <v>403</v>
      </c>
      <c r="C73" t="s">
        <v>443</v>
      </c>
      <c r="D73" t="s">
        <v>450</v>
      </c>
      <c r="E73" s="245" t="s">
        <v>458</v>
      </c>
      <c r="F73" s="246"/>
      <c r="G73" s="214">
        <f t="shared" si="8"/>
        <v>0</v>
      </c>
      <c r="H73" s="214"/>
      <c r="I73" s="214"/>
      <c r="J73" s="214"/>
      <c r="K73" s="214"/>
      <c r="L73" s="216">
        <f t="shared" si="9"/>
        <v>0</v>
      </c>
      <c r="M73" s="216"/>
      <c r="N73" s="216"/>
      <c r="O73" s="216"/>
      <c r="P73" s="216"/>
      <c r="Q73" s="214">
        <f t="shared" si="10"/>
        <v>0</v>
      </c>
      <c r="R73" s="214"/>
      <c r="S73" s="214"/>
      <c r="T73" s="214"/>
      <c r="U73" s="214"/>
      <c r="V73" s="216">
        <f t="shared" si="11"/>
        <v>0</v>
      </c>
      <c r="W73" s="216"/>
      <c r="X73" s="216"/>
      <c r="Y73" s="216"/>
      <c r="Z73" s="216"/>
      <c r="AA73" s="214">
        <f t="shared" si="12"/>
        <v>0</v>
      </c>
      <c r="AB73" s="214"/>
      <c r="AC73" s="214"/>
      <c r="AD73" s="214"/>
      <c r="AE73" s="214"/>
      <c r="AF73" s="216">
        <f t="shared" si="13"/>
        <v>0</v>
      </c>
      <c r="AG73" s="216"/>
      <c r="AH73" s="216"/>
      <c r="AI73" s="216"/>
      <c r="AJ73" s="216"/>
      <c r="AK73" s="214">
        <f t="shared" si="14"/>
        <v>0</v>
      </c>
      <c r="AL73" s="214"/>
      <c r="AM73" s="214"/>
      <c r="AN73" s="214"/>
      <c r="AO73" s="214"/>
      <c r="AP73" s="216">
        <f t="shared" si="15"/>
        <v>0</v>
      </c>
      <c r="AQ73" s="216"/>
      <c r="AR73" s="216"/>
      <c r="AS73" s="216"/>
      <c r="AT73" s="216"/>
      <c r="AU73" s="214">
        <f t="shared" si="16"/>
        <v>0</v>
      </c>
      <c r="AV73" s="214"/>
      <c r="AW73" s="214"/>
      <c r="AX73" s="214"/>
      <c r="AY73" s="214"/>
      <c r="AZ73" s="216">
        <f t="shared" si="17"/>
        <v>0</v>
      </c>
      <c r="BA73" s="216"/>
      <c r="BB73" s="216"/>
      <c r="BC73" s="216"/>
      <c r="BD73" s="216"/>
      <c r="BE73" s="214">
        <f t="shared" si="18"/>
        <v>0</v>
      </c>
      <c r="BF73" s="214"/>
      <c r="BG73" s="214"/>
      <c r="BH73" s="214"/>
      <c r="BI73" s="214"/>
      <c r="BJ73" s="216">
        <f t="shared" si="19"/>
        <v>0</v>
      </c>
      <c r="BK73" s="216"/>
      <c r="BL73" s="216"/>
      <c r="BM73" s="216"/>
      <c r="BN73" s="216"/>
      <c r="BO73" s="247"/>
    </row>
    <row r="74" spans="2:67">
      <c r="B74" t="s">
        <v>459</v>
      </c>
      <c r="C74" t="s">
        <v>460</v>
      </c>
      <c r="D74" t="s">
        <v>461</v>
      </c>
      <c r="E74" s="245" t="s">
        <v>462</v>
      </c>
      <c r="F74" s="246"/>
      <c r="G74" s="214">
        <f t="shared" si="8"/>
        <v>0</v>
      </c>
      <c r="H74" s="214"/>
      <c r="I74" s="214"/>
      <c r="J74" s="214"/>
      <c r="K74" s="214"/>
      <c r="L74" s="216">
        <f t="shared" si="9"/>
        <v>0</v>
      </c>
      <c r="M74" s="216"/>
      <c r="N74" s="216"/>
      <c r="O74" s="216"/>
      <c r="P74" s="216"/>
      <c r="Q74" s="214">
        <f t="shared" si="10"/>
        <v>0</v>
      </c>
      <c r="R74" s="214"/>
      <c r="S74" s="214"/>
      <c r="T74" s="214"/>
      <c r="U74" s="214"/>
      <c r="V74" s="216">
        <f t="shared" si="11"/>
        <v>0</v>
      </c>
      <c r="W74" s="216"/>
      <c r="X74" s="216"/>
      <c r="Y74" s="216"/>
      <c r="Z74" s="216"/>
      <c r="AA74" s="214">
        <f t="shared" si="12"/>
        <v>0</v>
      </c>
      <c r="AB74" s="214"/>
      <c r="AC74" s="214"/>
      <c r="AD74" s="214"/>
      <c r="AE74" s="214"/>
      <c r="AF74" s="216">
        <f t="shared" si="13"/>
        <v>0</v>
      </c>
      <c r="AG74" s="216"/>
      <c r="AH74" s="216"/>
      <c r="AI74" s="216"/>
      <c r="AJ74" s="216"/>
      <c r="AK74" s="214">
        <f t="shared" si="14"/>
        <v>0</v>
      </c>
      <c r="AL74" s="214"/>
      <c r="AM74" s="214"/>
      <c r="AN74" s="214"/>
      <c r="AO74" s="214"/>
      <c r="AP74" s="216">
        <f t="shared" si="15"/>
        <v>0</v>
      </c>
      <c r="AQ74" s="216"/>
      <c r="AR74" s="216"/>
      <c r="AS74" s="216"/>
      <c r="AT74" s="216"/>
      <c r="AU74" s="214">
        <f t="shared" si="16"/>
        <v>0</v>
      </c>
      <c r="AV74" s="214"/>
      <c r="AW74" s="214"/>
      <c r="AX74" s="214"/>
      <c r="AY74" s="214"/>
      <c r="AZ74" s="216">
        <f t="shared" si="17"/>
        <v>0</v>
      </c>
      <c r="BA74" s="216"/>
      <c r="BB74" s="216"/>
      <c r="BC74" s="216"/>
      <c r="BD74" s="216"/>
      <c r="BE74" s="214">
        <f t="shared" si="18"/>
        <v>0</v>
      </c>
      <c r="BF74" s="214"/>
      <c r="BG74" s="214"/>
      <c r="BH74" s="214"/>
      <c r="BI74" s="214"/>
      <c r="BJ74" s="216">
        <f t="shared" si="19"/>
        <v>0</v>
      </c>
      <c r="BK74" s="216"/>
      <c r="BL74" s="216"/>
      <c r="BM74" s="216"/>
      <c r="BN74" s="216"/>
      <c r="BO74" s="247"/>
    </row>
    <row r="75" spans="2:67">
      <c r="B75" t="s">
        <v>459</v>
      </c>
      <c r="C75" t="s">
        <v>460</v>
      </c>
      <c r="D75" t="s">
        <v>463</v>
      </c>
      <c r="E75" s="245" t="s">
        <v>464</v>
      </c>
      <c r="F75" s="246"/>
      <c r="G75" s="214">
        <f t="shared" si="8"/>
        <v>0</v>
      </c>
      <c r="H75" s="214"/>
      <c r="I75" s="214"/>
      <c r="J75" s="214"/>
      <c r="K75" s="214"/>
      <c r="L75" s="216">
        <f t="shared" si="9"/>
        <v>0</v>
      </c>
      <c r="M75" s="216"/>
      <c r="N75" s="216"/>
      <c r="O75" s="216"/>
      <c r="P75" s="216"/>
      <c r="Q75" s="214">
        <f t="shared" si="10"/>
        <v>0</v>
      </c>
      <c r="R75" s="214"/>
      <c r="S75" s="214"/>
      <c r="T75" s="214"/>
      <c r="U75" s="214"/>
      <c r="V75" s="216">
        <f t="shared" si="11"/>
        <v>0</v>
      </c>
      <c r="W75" s="216"/>
      <c r="X75" s="216"/>
      <c r="Y75" s="216"/>
      <c r="Z75" s="216"/>
      <c r="AA75" s="214">
        <f t="shared" si="12"/>
        <v>0</v>
      </c>
      <c r="AB75" s="214"/>
      <c r="AC75" s="214"/>
      <c r="AD75" s="214"/>
      <c r="AE75" s="214"/>
      <c r="AF75" s="216">
        <f t="shared" si="13"/>
        <v>0</v>
      </c>
      <c r="AG75" s="216"/>
      <c r="AH75" s="216"/>
      <c r="AI75" s="216"/>
      <c r="AJ75" s="216"/>
      <c r="AK75" s="214">
        <f t="shared" si="14"/>
        <v>0</v>
      </c>
      <c r="AL75" s="214"/>
      <c r="AM75" s="214"/>
      <c r="AN75" s="214"/>
      <c r="AO75" s="214"/>
      <c r="AP75" s="216">
        <f t="shared" si="15"/>
        <v>0</v>
      </c>
      <c r="AQ75" s="216"/>
      <c r="AR75" s="216"/>
      <c r="AS75" s="216"/>
      <c r="AT75" s="216"/>
      <c r="AU75" s="214">
        <f t="shared" si="16"/>
        <v>0</v>
      </c>
      <c r="AV75" s="214"/>
      <c r="AW75" s="214"/>
      <c r="AX75" s="214"/>
      <c r="AY75" s="214"/>
      <c r="AZ75" s="216">
        <f t="shared" si="17"/>
        <v>0</v>
      </c>
      <c r="BA75" s="216"/>
      <c r="BB75" s="216"/>
      <c r="BC75" s="216"/>
      <c r="BD75" s="216"/>
      <c r="BE75" s="214">
        <f t="shared" si="18"/>
        <v>0</v>
      </c>
      <c r="BF75" s="214"/>
      <c r="BG75" s="214"/>
      <c r="BH75" s="214"/>
      <c r="BI75" s="214"/>
      <c r="BJ75" s="216">
        <f t="shared" si="19"/>
        <v>0</v>
      </c>
      <c r="BK75" s="216"/>
      <c r="BL75" s="216"/>
      <c r="BM75" s="216"/>
      <c r="BN75" s="216"/>
      <c r="BO75" s="247"/>
    </row>
    <row r="76" spans="2:67">
      <c r="B76" t="s">
        <v>459</v>
      </c>
      <c r="C76" t="s">
        <v>460</v>
      </c>
      <c r="D76" t="s">
        <v>465</v>
      </c>
      <c r="E76" t="s">
        <v>466</v>
      </c>
      <c r="F76" s="246"/>
      <c r="G76" s="214">
        <f t="shared" si="8"/>
        <v>0</v>
      </c>
      <c r="H76" s="214"/>
      <c r="I76" s="214"/>
      <c r="J76" s="214"/>
      <c r="K76" s="214"/>
      <c r="L76" s="216">
        <f t="shared" si="9"/>
        <v>0</v>
      </c>
      <c r="M76" s="216"/>
      <c r="N76" s="216"/>
      <c r="O76" s="216"/>
      <c r="P76" s="216"/>
      <c r="Q76" s="214">
        <f t="shared" si="10"/>
        <v>0</v>
      </c>
      <c r="R76" s="214"/>
      <c r="S76" s="214"/>
      <c r="T76" s="214"/>
      <c r="U76" s="214"/>
      <c r="V76" s="216">
        <f t="shared" si="11"/>
        <v>0</v>
      </c>
      <c r="W76" s="216"/>
      <c r="X76" s="216"/>
      <c r="Y76" s="216"/>
      <c r="Z76" s="216"/>
      <c r="AA76" s="214">
        <f t="shared" si="12"/>
        <v>0</v>
      </c>
      <c r="AB76" s="214"/>
      <c r="AC76" s="214"/>
      <c r="AD76" s="214"/>
      <c r="AE76" s="214"/>
      <c r="AF76" s="216">
        <f t="shared" si="13"/>
        <v>0</v>
      </c>
      <c r="AG76" s="216"/>
      <c r="AH76" s="216"/>
      <c r="AI76" s="216"/>
      <c r="AJ76" s="216"/>
      <c r="AK76" s="214">
        <f t="shared" si="14"/>
        <v>0</v>
      </c>
      <c r="AL76" s="214"/>
      <c r="AM76" s="214"/>
      <c r="AN76" s="214"/>
      <c r="AO76" s="214"/>
      <c r="AP76" s="216">
        <f t="shared" si="15"/>
        <v>0</v>
      </c>
      <c r="AQ76" s="216"/>
      <c r="AR76" s="216"/>
      <c r="AS76" s="216"/>
      <c r="AT76" s="216"/>
      <c r="AU76" s="214">
        <f t="shared" si="16"/>
        <v>0</v>
      </c>
      <c r="AV76" s="214"/>
      <c r="AW76" s="214"/>
      <c r="AX76" s="214"/>
      <c r="AY76" s="214"/>
      <c r="AZ76" s="216">
        <f t="shared" si="17"/>
        <v>0</v>
      </c>
      <c r="BA76" s="216"/>
      <c r="BB76" s="216"/>
      <c r="BC76" s="216"/>
      <c r="BD76" s="216"/>
      <c r="BE76" s="214">
        <f t="shared" si="18"/>
        <v>0</v>
      </c>
      <c r="BF76" s="214"/>
      <c r="BG76" s="214"/>
      <c r="BH76" s="214"/>
      <c r="BI76" s="214"/>
      <c r="BJ76" s="216">
        <f t="shared" si="19"/>
        <v>0</v>
      </c>
      <c r="BK76" s="216"/>
      <c r="BL76" s="216"/>
      <c r="BM76" s="216"/>
      <c r="BN76" s="216"/>
      <c r="BO76" s="247"/>
    </row>
    <row r="77" spans="2:67">
      <c r="B77" t="s">
        <v>459</v>
      </c>
      <c r="C77" t="s">
        <v>467</v>
      </c>
      <c r="D77" t="s">
        <v>468</v>
      </c>
      <c r="E77" s="245" t="s">
        <v>469</v>
      </c>
      <c r="F77" s="246"/>
      <c r="G77" s="214">
        <f t="shared" si="8"/>
        <v>0</v>
      </c>
      <c r="H77" s="214"/>
      <c r="I77" s="214"/>
      <c r="J77" s="214"/>
      <c r="K77" s="214"/>
      <c r="L77" s="216">
        <f t="shared" si="9"/>
        <v>0</v>
      </c>
      <c r="M77" s="216"/>
      <c r="N77" s="216"/>
      <c r="O77" s="216"/>
      <c r="P77" s="216"/>
      <c r="Q77" s="214">
        <f t="shared" si="10"/>
        <v>0</v>
      </c>
      <c r="R77" s="214"/>
      <c r="S77" s="214"/>
      <c r="T77" s="214"/>
      <c r="U77" s="214"/>
      <c r="V77" s="216">
        <f t="shared" si="11"/>
        <v>0</v>
      </c>
      <c r="W77" s="216"/>
      <c r="X77" s="216"/>
      <c r="Y77" s="216"/>
      <c r="Z77" s="216"/>
      <c r="AA77" s="214">
        <f t="shared" si="12"/>
        <v>0</v>
      </c>
      <c r="AB77" s="214"/>
      <c r="AC77" s="214"/>
      <c r="AD77" s="214"/>
      <c r="AE77" s="214"/>
      <c r="AF77" s="216">
        <f t="shared" si="13"/>
        <v>0</v>
      </c>
      <c r="AG77" s="216"/>
      <c r="AH77" s="216"/>
      <c r="AI77" s="216"/>
      <c r="AJ77" s="216"/>
      <c r="AK77" s="214">
        <f t="shared" si="14"/>
        <v>0</v>
      </c>
      <c r="AL77" s="214"/>
      <c r="AM77" s="214"/>
      <c r="AN77" s="214"/>
      <c r="AO77" s="214"/>
      <c r="AP77" s="216">
        <f t="shared" si="15"/>
        <v>0</v>
      </c>
      <c r="AQ77" s="216"/>
      <c r="AR77" s="216"/>
      <c r="AS77" s="216"/>
      <c r="AT77" s="216"/>
      <c r="AU77" s="214">
        <f t="shared" si="16"/>
        <v>0</v>
      </c>
      <c r="AV77" s="214"/>
      <c r="AW77" s="214"/>
      <c r="AX77" s="214"/>
      <c r="AY77" s="214"/>
      <c r="AZ77" s="216">
        <f t="shared" si="17"/>
        <v>0</v>
      </c>
      <c r="BA77" s="216"/>
      <c r="BB77" s="216"/>
      <c r="BC77" s="216"/>
      <c r="BD77" s="216"/>
      <c r="BE77" s="214">
        <f t="shared" si="18"/>
        <v>0</v>
      </c>
      <c r="BF77" s="214"/>
      <c r="BG77" s="214"/>
      <c r="BH77" s="214"/>
      <c r="BI77" s="214"/>
      <c r="BJ77" s="216">
        <f t="shared" si="19"/>
        <v>0</v>
      </c>
      <c r="BK77" s="216"/>
      <c r="BL77" s="216"/>
      <c r="BM77" s="216"/>
      <c r="BN77" s="216"/>
      <c r="BO77" s="247"/>
    </row>
    <row r="78" spans="2:67">
      <c r="B78" t="s">
        <v>459</v>
      </c>
      <c r="C78" t="s">
        <v>467</v>
      </c>
      <c r="D78" t="s">
        <v>470</v>
      </c>
      <c r="E78" t="s">
        <v>471</v>
      </c>
      <c r="F78" s="246"/>
      <c r="G78" s="214">
        <f t="shared" si="8"/>
        <v>0</v>
      </c>
      <c r="H78" s="214"/>
      <c r="I78" s="214"/>
      <c r="J78" s="214"/>
      <c r="K78" s="214"/>
      <c r="L78" s="216">
        <f t="shared" si="9"/>
        <v>0</v>
      </c>
      <c r="M78" s="216"/>
      <c r="N78" s="216"/>
      <c r="O78" s="216"/>
      <c r="P78" s="216"/>
      <c r="Q78" s="214">
        <f t="shared" si="10"/>
        <v>0</v>
      </c>
      <c r="R78" s="214"/>
      <c r="S78" s="214"/>
      <c r="T78" s="214"/>
      <c r="U78" s="214"/>
      <c r="V78" s="216">
        <f t="shared" si="11"/>
        <v>0</v>
      </c>
      <c r="W78" s="216"/>
      <c r="X78" s="216"/>
      <c r="Y78" s="216"/>
      <c r="Z78" s="216"/>
      <c r="AA78" s="214">
        <f t="shared" si="12"/>
        <v>0</v>
      </c>
      <c r="AB78" s="214"/>
      <c r="AC78" s="214"/>
      <c r="AD78" s="214"/>
      <c r="AE78" s="214"/>
      <c r="AF78" s="216">
        <f t="shared" si="13"/>
        <v>0</v>
      </c>
      <c r="AG78" s="216"/>
      <c r="AH78" s="216"/>
      <c r="AI78" s="216"/>
      <c r="AJ78" s="216"/>
      <c r="AK78" s="214">
        <f t="shared" si="14"/>
        <v>0</v>
      </c>
      <c r="AL78" s="214"/>
      <c r="AM78" s="214"/>
      <c r="AN78" s="214"/>
      <c r="AO78" s="214"/>
      <c r="AP78" s="216">
        <f t="shared" si="15"/>
        <v>0</v>
      </c>
      <c r="AQ78" s="216"/>
      <c r="AR78" s="216"/>
      <c r="AS78" s="216"/>
      <c r="AT78" s="216"/>
      <c r="AU78" s="214">
        <f t="shared" si="16"/>
        <v>0</v>
      </c>
      <c r="AV78" s="214"/>
      <c r="AW78" s="214"/>
      <c r="AX78" s="214"/>
      <c r="AY78" s="214"/>
      <c r="AZ78" s="216">
        <f t="shared" si="17"/>
        <v>0</v>
      </c>
      <c r="BA78" s="216"/>
      <c r="BB78" s="216"/>
      <c r="BC78" s="216"/>
      <c r="BD78" s="216"/>
      <c r="BE78" s="214">
        <f t="shared" si="18"/>
        <v>0</v>
      </c>
      <c r="BF78" s="214"/>
      <c r="BG78" s="214"/>
      <c r="BH78" s="214"/>
      <c r="BI78" s="214"/>
      <c r="BJ78" s="216">
        <f t="shared" si="19"/>
        <v>0</v>
      </c>
      <c r="BK78" s="216"/>
      <c r="BL78" s="216"/>
      <c r="BM78" s="216"/>
      <c r="BN78" s="216"/>
      <c r="BO78" s="247"/>
    </row>
    <row r="79" spans="2:67">
      <c r="B79" t="s">
        <v>459</v>
      </c>
      <c r="C79" t="s">
        <v>467</v>
      </c>
      <c r="D79" t="s">
        <v>472</v>
      </c>
      <c r="E79" s="245" t="s">
        <v>473</v>
      </c>
      <c r="F79" s="246"/>
      <c r="G79" s="214">
        <f t="shared" si="8"/>
        <v>0</v>
      </c>
      <c r="H79" s="214"/>
      <c r="I79" s="214"/>
      <c r="J79" s="214"/>
      <c r="K79" s="214"/>
      <c r="L79" s="216">
        <f t="shared" si="9"/>
        <v>0</v>
      </c>
      <c r="M79" s="216"/>
      <c r="N79" s="216"/>
      <c r="O79" s="216"/>
      <c r="P79" s="216"/>
      <c r="Q79" s="214">
        <f t="shared" si="10"/>
        <v>0</v>
      </c>
      <c r="R79" s="214"/>
      <c r="S79" s="214"/>
      <c r="T79" s="214"/>
      <c r="U79" s="214"/>
      <c r="V79" s="216">
        <f t="shared" si="11"/>
        <v>0</v>
      </c>
      <c r="W79" s="216"/>
      <c r="X79" s="216"/>
      <c r="Y79" s="216"/>
      <c r="Z79" s="216"/>
      <c r="AA79" s="214">
        <f t="shared" si="12"/>
        <v>0</v>
      </c>
      <c r="AB79" s="214"/>
      <c r="AC79" s="214"/>
      <c r="AD79" s="214"/>
      <c r="AE79" s="214"/>
      <c r="AF79" s="216">
        <f t="shared" si="13"/>
        <v>0</v>
      </c>
      <c r="AG79" s="216"/>
      <c r="AH79" s="216"/>
      <c r="AI79" s="216"/>
      <c r="AJ79" s="216"/>
      <c r="AK79" s="214">
        <f t="shared" si="14"/>
        <v>0</v>
      </c>
      <c r="AL79" s="214"/>
      <c r="AM79" s="214"/>
      <c r="AN79" s="214"/>
      <c r="AO79" s="214"/>
      <c r="AP79" s="216">
        <f t="shared" si="15"/>
        <v>0</v>
      </c>
      <c r="AQ79" s="216"/>
      <c r="AR79" s="216"/>
      <c r="AS79" s="216"/>
      <c r="AT79" s="216"/>
      <c r="AU79" s="214">
        <f t="shared" si="16"/>
        <v>0</v>
      </c>
      <c r="AV79" s="214"/>
      <c r="AW79" s="214"/>
      <c r="AX79" s="214"/>
      <c r="AY79" s="214"/>
      <c r="AZ79" s="216">
        <f t="shared" si="17"/>
        <v>0</v>
      </c>
      <c r="BA79" s="216"/>
      <c r="BB79" s="216"/>
      <c r="BC79" s="216"/>
      <c r="BD79" s="216"/>
      <c r="BE79" s="214">
        <f t="shared" si="18"/>
        <v>0</v>
      </c>
      <c r="BF79" s="214"/>
      <c r="BG79" s="214"/>
      <c r="BH79" s="214"/>
      <c r="BI79" s="214"/>
      <c r="BJ79" s="216">
        <f t="shared" si="19"/>
        <v>0</v>
      </c>
      <c r="BK79" s="216"/>
      <c r="BL79" s="216"/>
      <c r="BM79" s="216"/>
      <c r="BN79" s="216"/>
      <c r="BO79" s="247"/>
    </row>
    <row r="80" spans="2:67">
      <c r="B80" t="s">
        <v>459</v>
      </c>
      <c r="C80" t="s">
        <v>467</v>
      </c>
      <c r="D80" t="s">
        <v>468</v>
      </c>
      <c r="E80" t="s">
        <v>474</v>
      </c>
      <c r="F80" s="246"/>
      <c r="G80" s="214">
        <f t="shared" si="8"/>
        <v>0</v>
      </c>
      <c r="H80" s="214"/>
      <c r="I80" s="214"/>
      <c r="J80" s="214"/>
      <c r="K80" s="214"/>
      <c r="L80" s="216">
        <f t="shared" si="9"/>
        <v>0</v>
      </c>
      <c r="M80" s="216"/>
      <c r="N80" s="216"/>
      <c r="O80" s="216"/>
      <c r="P80" s="216"/>
      <c r="Q80" s="214">
        <f t="shared" si="10"/>
        <v>0</v>
      </c>
      <c r="R80" s="214"/>
      <c r="S80" s="214"/>
      <c r="T80" s="214"/>
      <c r="U80" s="214"/>
      <c r="V80" s="216">
        <f t="shared" si="11"/>
        <v>0</v>
      </c>
      <c r="W80" s="216"/>
      <c r="X80" s="216"/>
      <c r="Y80" s="216"/>
      <c r="Z80" s="216"/>
      <c r="AA80" s="214">
        <f t="shared" si="12"/>
        <v>0</v>
      </c>
      <c r="AB80" s="214"/>
      <c r="AC80" s="214"/>
      <c r="AD80" s="214"/>
      <c r="AE80" s="214"/>
      <c r="AF80" s="216">
        <f t="shared" si="13"/>
        <v>0</v>
      </c>
      <c r="AG80" s="216"/>
      <c r="AH80" s="216"/>
      <c r="AI80" s="216"/>
      <c r="AJ80" s="216"/>
      <c r="AK80" s="214">
        <f t="shared" si="14"/>
        <v>0</v>
      </c>
      <c r="AL80" s="214"/>
      <c r="AM80" s="214"/>
      <c r="AN80" s="214"/>
      <c r="AO80" s="214"/>
      <c r="AP80" s="216">
        <f t="shared" si="15"/>
        <v>0</v>
      </c>
      <c r="AQ80" s="216"/>
      <c r="AR80" s="216"/>
      <c r="AS80" s="216"/>
      <c r="AT80" s="216"/>
      <c r="AU80" s="214">
        <f t="shared" si="16"/>
        <v>0</v>
      </c>
      <c r="AV80" s="214"/>
      <c r="AW80" s="214"/>
      <c r="AX80" s="214"/>
      <c r="AY80" s="214"/>
      <c r="AZ80" s="216">
        <f t="shared" si="17"/>
        <v>0</v>
      </c>
      <c r="BA80" s="216"/>
      <c r="BB80" s="216"/>
      <c r="BC80" s="216"/>
      <c r="BD80" s="216"/>
      <c r="BE80" s="214">
        <f t="shared" si="18"/>
        <v>0</v>
      </c>
      <c r="BF80" s="214"/>
      <c r="BG80" s="214"/>
      <c r="BH80" s="214"/>
      <c r="BI80" s="214"/>
      <c r="BJ80" s="216">
        <f t="shared" si="19"/>
        <v>0</v>
      </c>
      <c r="BK80" s="216"/>
      <c r="BL80" s="216"/>
      <c r="BM80" s="216"/>
      <c r="BN80" s="216"/>
      <c r="BO80" s="247"/>
    </row>
    <row r="81" spans="2:67">
      <c r="B81" t="s">
        <v>459</v>
      </c>
      <c r="C81" t="s">
        <v>467</v>
      </c>
      <c r="D81" t="s">
        <v>475</v>
      </c>
      <c r="E81" s="245" t="s">
        <v>476</v>
      </c>
      <c r="F81" s="246"/>
      <c r="G81" s="214">
        <f t="shared" si="8"/>
        <v>0</v>
      </c>
      <c r="H81" s="214"/>
      <c r="I81" s="214"/>
      <c r="J81" s="214"/>
      <c r="K81" s="214"/>
      <c r="L81" s="216">
        <f t="shared" si="9"/>
        <v>0</v>
      </c>
      <c r="M81" s="216"/>
      <c r="N81" s="216"/>
      <c r="O81" s="216"/>
      <c r="P81" s="216"/>
      <c r="Q81" s="214">
        <f t="shared" si="10"/>
        <v>0</v>
      </c>
      <c r="R81" s="214"/>
      <c r="S81" s="214"/>
      <c r="T81" s="214"/>
      <c r="U81" s="214"/>
      <c r="V81" s="216">
        <f t="shared" si="11"/>
        <v>0</v>
      </c>
      <c r="W81" s="216"/>
      <c r="X81" s="216"/>
      <c r="Y81" s="216"/>
      <c r="Z81" s="216"/>
      <c r="AA81" s="214">
        <f t="shared" si="12"/>
        <v>0</v>
      </c>
      <c r="AB81" s="214"/>
      <c r="AC81" s="214"/>
      <c r="AD81" s="214"/>
      <c r="AE81" s="214"/>
      <c r="AF81" s="216">
        <f t="shared" si="13"/>
        <v>0</v>
      </c>
      <c r="AG81" s="216"/>
      <c r="AH81" s="216"/>
      <c r="AI81" s="216"/>
      <c r="AJ81" s="216"/>
      <c r="AK81" s="214">
        <f t="shared" si="14"/>
        <v>0</v>
      </c>
      <c r="AL81" s="214"/>
      <c r="AM81" s="214"/>
      <c r="AN81" s="214"/>
      <c r="AO81" s="214"/>
      <c r="AP81" s="216">
        <f t="shared" si="15"/>
        <v>0</v>
      </c>
      <c r="AQ81" s="216"/>
      <c r="AR81" s="216"/>
      <c r="AS81" s="216"/>
      <c r="AT81" s="216"/>
      <c r="AU81" s="214">
        <f t="shared" si="16"/>
        <v>0</v>
      </c>
      <c r="AV81" s="214"/>
      <c r="AW81" s="214"/>
      <c r="AX81" s="214"/>
      <c r="AY81" s="214"/>
      <c r="AZ81" s="216">
        <f t="shared" si="17"/>
        <v>0</v>
      </c>
      <c r="BA81" s="216"/>
      <c r="BB81" s="216"/>
      <c r="BC81" s="216"/>
      <c r="BD81" s="216"/>
      <c r="BE81" s="214">
        <f t="shared" si="18"/>
        <v>0</v>
      </c>
      <c r="BF81" s="214"/>
      <c r="BG81" s="214"/>
      <c r="BH81" s="214"/>
      <c r="BI81" s="214"/>
      <c r="BJ81" s="216">
        <f t="shared" si="19"/>
        <v>0</v>
      </c>
      <c r="BK81" s="216"/>
      <c r="BL81" s="216"/>
      <c r="BM81" s="216"/>
      <c r="BN81" s="216"/>
      <c r="BO81" s="247"/>
    </row>
    <row r="82" spans="2:67">
      <c r="B82" t="s">
        <v>459</v>
      </c>
      <c r="C82" t="s">
        <v>467</v>
      </c>
      <c r="D82" t="s">
        <v>475</v>
      </c>
      <c r="E82" s="245" t="s">
        <v>477</v>
      </c>
      <c r="F82" s="246"/>
      <c r="G82" s="214">
        <f t="shared" si="8"/>
        <v>0</v>
      </c>
      <c r="H82" s="214"/>
      <c r="I82" s="214"/>
      <c r="J82" s="214"/>
      <c r="K82" s="214"/>
      <c r="L82" s="216">
        <f t="shared" si="9"/>
        <v>0</v>
      </c>
      <c r="M82" s="216"/>
      <c r="N82" s="216"/>
      <c r="O82" s="216"/>
      <c r="P82" s="216"/>
      <c r="Q82" s="214">
        <f t="shared" si="10"/>
        <v>0</v>
      </c>
      <c r="R82" s="214"/>
      <c r="S82" s="214"/>
      <c r="T82" s="214"/>
      <c r="U82" s="214"/>
      <c r="V82" s="216">
        <f t="shared" si="11"/>
        <v>0</v>
      </c>
      <c r="W82" s="216"/>
      <c r="X82" s="216"/>
      <c r="Y82" s="216"/>
      <c r="Z82" s="216"/>
      <c r="AA82" s="214">
        <f t="shared" si="12"/>
        <v>0</v>
      </c>
      <c r="AB82" s="214"/>
      <c r="AC82" s="214"/>
      <c r="AD82" s="214"/>
      <c r="AE82" s="214"/>
      <c r="AF82" s="216">
        <f t="shared" si="13"/>
        <v>0</v>
      </c>
      <c r="AG82" s="216"/>
      <c r="AH82" s="216"/>
      <c r="AI82" s="216"/>
      <c r="AJ82" s="216"/>
      <c r="AK82" s="214">
        <f t="shared" si="14"/>
        <v>0</v>
      </c>
      <c r="AL82" s="214"/>
      <c r="AM82" s="214"/>
      <c r="AN82" s="214"/>
      <c r="AO82" s="214"/>
      <c r="AP82" s="216">
        <f t="shared" si="15"/>
        <v>0</v>
      </c>
      <c r="AQ82" s="216"/>
      <c r="AR82" s="216"/>
      <c r="AS82" s="216"/>
      <c r="AT82" s="216"/>
      <c r="AU82" s="214">
        <f t="shared" si="16"/>
        <v>0</v>
      </c>
      <c r="AV82" s="214"/>
      <c r="AW82" s="214"/>
      <c r="AX82" s="214"/>
      <c r="AY82" s="214"/>
      <c r="AZ82" s="216">
        <f t="shared" si="17"/>
        <v>0</v>
      </c>
      <c r="BA82" s="216"/>
      <c r="BB82" s="216"/>
      <c r="BC82" s="216"/>
      <c r="BD82" s="216"/>
      <c r="BE82" s="214">
        <f t="shared" si="18"/>
        <v>0</v>
      </c>
      <c r="BF82" s="214"/>
      <c r="BG82" s="214"/>
      <c r="BH82" s="214"/>
      <c r="BI82" s="214"/>
      <c r="BJ82" s="216">
        <f t="shared" si="19"/>
        <v>0</v>
      </c>
      <c r="BK82" s="216"/>
      <c r="BL82" s="216"/>
      <c r="BM82" s="216"/>
      <c r="BN82" s="216"/>
      <c r="BO82" s="247"/>
    </row>
    <row r="83" spans="2:67">
      <c r="B83" t="s">
        <v>459</v>
      </c>
      <c r="C83" t="s">
        <v>467</v>
      </c>
      <c r="D83" t="s">
        <v>472</v>
      </c>
      <c r="E83" s="245" t="s">
        <v>478</v>
      </c>
      <c r="F83" s="246"/>
      <c r="G83" s="214">
        <f t="shared" si="8"/>
        <v>0</v>
      </c>
      <c r="H83" s="214"/>
      <c r="I83" s="214"/>
      <c r="J83" s="214"/>
      <c r="K83" s="214"/>
      <c r="L83" s="216">
        <f t="shared" si="9"/>
        <v>0</v>
      </c>
      <c r="M83" s="216"/>
      <c r="N83" s="216"/>
      <c r="O83" s="216"/>
      <c r="P83" s="216"/>
      <c r="Q83" s="214">
        <f t="shared" si="10"/>
        <v>0</v>
      </c>
      <c r="R83" s="214"/>
      <c r="S83" s="214"/>
      <c r="T83" s="214"/>
      <c r="U83" s="214"/>
      <c r="V83" s="216">
        <f t="shared" si="11"/>
        <v>0</v>
      </c>
      <c r="W83" s="216"/>
      <c r="X83" s="216"/>
      <c r="Y83" s="216"/>
      <c r="Z83" s="216"/>
      <c r="AA83" s="214">
        <f t="shared" si="12"/>
        <v>0</v>
      </c>
      <c r="AB83" s="214"/>
      <c r="AC83" s="214"/>
      <c r="AD83" s="214"/>
      <c r="AE83" s="214"/>
      <c r="AF83" s="216">
        <f t="shared" si="13"/>
        <v>0</v>
      </c>
      <c r="AG83" s="216"/>
      <c r="AH83" s="216"/>
      <c r="AI83" s="216"/>
      <c r="AJ83" s="216"/>
      <c r="AK83" s="214">
        <f t="shared" si="14"/>
        <v>0</v>
      </c>
      <c r="AL83" s="214"/>
      <c r="AM83" s="214"/>
      <c r="AN83" s="214"/>
      <c r="AO83" s="214"/>
      <c r="AP83" s="216">
        <f t="shared" si="15"/>
        <v>0</v>
      </c>
      <c r="AQ83" s="216"/>
      <c r="AR83" s="216"/>
      <c r="AS83" s="216"/>
      <c r="AT83" s="216"/>
      <c r="AU83" s="214">
        <f t="shared" si="16"/>
        <v>0</v>
      </c>
      <c r="AV83" s="214"/>
      <c r="AW83" s="214"/>
      <c r="AX83" s="214"/>
      <c r="AY83" s="214"/>
      <c r="AZ83" s="216">
        <f t="shared" si="17"/>
        <v>0</v>
      </c>
      <c r="BA83" s="216"/>
      <c r="BB83" s="216"/>
      <c r="BC83" s="216"/>
      <c r="BD83" s="216"/>
      <c r="BE83" s="214">
        <f t="shared" si="18"/>
        <v>0</v>
      </c>
      <c r="BF83" s="214"/>
      <c r="BG83" s="214"/>
      <c r="BH83" s="214"/>
      <c r="BI83" s="214"/>
      <c r="BJ83" s="216">
        <f t="shared" si="19"/>
        <v>0</v>
      </c>
      <c r="BK83" s="216"/>
      <c r="BL83" s="216"/>
      <c r="BM83" s="216"/>
      <c r="BN83" s="216"/>
      <c r="BO83" s="247"/>
    </row>
    <row r="84" spans="2:67">
      <c r="B84" t="s">
        <v>16</v>
      </c>
      <c r="C84" t="s">
        <v>31</v>
      </c>
      <c r="D84" t="s">
        <v>35</v>
      </c>
      <c r="E84" t="s">
        <v>129</v>
      </c>
      <c r="F84" s="246"/>
      <c r="G84" s="214">
        <f t="shared" si="8"/>
        <v>0</v>
      </c>
      <c r="H84" s="214"/>
      <c r="I84" s="214"/>
      <c r="J84" s="214"/>
      <c r="K84" s="214"/>
      <c r="L84" s="216">
        <f t="shared" si="9"/>
        <v>0</v>
      </c>
      <c r="M84" s="216"/>
      <c r="N84" s="216"/>
      <c r="O84" s="216"/>
      <c r="P84" s="216"/>
      <c r="Q84" s="214">
        <f t="shared" si="10"/>
        <v>0</v>
      </c>
      <c r="R84" s="214"/>
      <c r="S84" s="214"/>
      <c r="T84" s="214"/>
      <c r="U84" s="214"/>
      <c r="V84" s="216">
        <f t="shared" si="11"/>
        <v>0</v>
      </c>
      <c r="W84" s="216"/>
      <c r="X84" s="216"/>
      <c r="Y84" s="216"/>
      <c r="Z84" s="216"/>
      <c r="AA84" s="214">
        <f t="shared" si="12"/>
        <v>0</v>
      </c>
      <c r="AB84" s="214"/>
      <c r="AC84" s="214"/>
      <c r="AD84" s="214"/>
      <c r="AE84" s="214"/>
      <c r="AF84" s="216">
        <f t="shared" si="13"/>
        <v>0</v>
      </c>
      <c r="AG84" s="216"/>
      <c r="AH84" s="216"/>
      <c r="AI84" s="216"/>
      <c r="AJ84" s="216"/>
      <c r="AK84" s="214">
        <f t="shared" si="14"/>
        <v>0</v>
      </c>
      <c r="AL84" s="214"/>
      <c r="AM84" s="214"/>
      <c r="AN84" s="214"/>
      <c r="AO84" s="214"/>
      <c r="AP84" s="216">
        <f t="shared" si="15"/>
        <v>0</v>
      </c>
      <c r="AQ84" s="216"/>
      <c r="AR84" s="216"/>
      <c r="AS84" s="216"/>
      <c r="AT84" s="216"/>
      <c r="AU84" s="214">
        <f t="shared" si="16"/>
        <v>0</v>
      </c>
      <c r="AV84" s="214"/>
      <c r="AW84" s="214"/>
      <c r="AX84" s="214"/>
      <c r="AY84" s="214"/>
      <c r="AZ84" s="216">
        <f t="shared" si="17"/>
        <v>0</v>
      </c>
      <c r="BA84" s="216"/>
      <c r="BB84" s="216"/>
      <c r="BC84" s="216"/>
      <c r="BD84" s="216"/>
      <c r="BE84" s="214">
        <f t="shared" si="18"/>
        <v>0</v>
      </c>
      <c r="BF84" s="214"/>
      <c r="BG84" s="214"/>
      <c r="BH84" s="214"/>
      <c r="BI84" s="214"/>
      <c r="BJ84" s="216">
        <f t="shared" si="19"/>
        <v>0</v>
      </c>
      <c r="BK84" s="216"/>
      <c r="BL84" s="216"/>
      <c r="BM84" s="216"/>
      <c r="BN84" s="216"/>
      <c r="BO84" s="247"/>
    </row>
    <row r="85" spans="2:67">
      <c r="B85" t="s">
        <v>16</v>
      </c>
      <c r="C85" t="s">
        <v>31</v>
      </c>
      <c r="D85" t="s">
        <v>130</v>
      </c>
      <c r="E85" s="245" t="s">
        <v>131</v>
      </c>
      <c r="F85" s="246"/>
      <c r="G85" s="214">
        <f t="shared" si="8"/>
        <v>0</v>
      </c>
      <c r="H85" s="214"/>
      <c r="I85" s="214"/>
      <c r="J85" s="214"/>
      <c r="K85" s="214"/>
      <c r="L85" s="216">
        <f t="shared" si="9"/>
        <v>0</v>
      </c>
      <c r="M85" s="216"/>
      <c r="N85" s="216"/>
      <c r="O85" s="216"/>
      <c r="P85" s="216"/>
      <c r="Q85" s="214">
        <f t="shared" si="10"/>
        <v>0</v>
      </c>
      <c r="R85" s="214"/>
      <c r="S85" s="214"/>
      <c r="T85" s="214"/>
      <c r="U85" s="214"/>
      <c r="V85" s="216">
        <f t="shared" si="11"/>
        <v>0</v>
      </c>
      <c r="W85" s="216"/>
      <c r="X85" s="216"/>
      <c r="Y85" s="216"/>
      <c r="Z85" s="216"/>
      <c r="AA85" s="214">
        <f t="shared" si="12"/>
        <v>0</v>
      </c>
      <c r="AB85" s="214"/>
      <c r="AC85" s="214"/>
      <c r="AD85" s="214"/>
      <c r="AE85" s="214"/>
      <c r="AF85" s="216">
        <f t="shared" si="13"/>
        <v>0</v>
      </c>
      <c r="AG85" s="216"/>
      <c r="AH85" s="216"/>
      <c r="AI85" s="216"/>
      <c r="AJ85" s="216"/>
      <c r="AK85" s="214">
        <f t="shared" si="14"/>
        <v>0</v>
      </c>
      <c r="AL85" s="214"/>
      <c r="AM85" s="214"/>
      <c r="AN85" s="214"/>
      <c r="AO85" s="214"/>
      <c r="AP85" s="216">
        <f t="shared" si="15"/>
        <v>0</v>
      </c>
      <c r="AQ85" s="216"/>
      <c r="AR85" s="216"/>
      <c r="AS85" s="216"/>
      <c r="AT85" s="216"/>
      <c r="AU85" s="214">
        <f t="shared" si="16"/>
        <v>0</v>
      </c>
      <c r="AV85" s="214"/>
      <c r="AW85" s="214"/>
      <c r="AX85" s="214"/>
      <c r="AY85" s="214"/>
      <c r="AZ85" s="216">
        <f t="shared" si="17"/>
        <v>0</v>
      </c>
      <c r="BA85" s="216"/>
      <c r="BB85" s="216"/>
      <c r="BC85" s="216"/>
      <c r="BD85" s="216"/>
      <c r="BE85" s="214">
        <f t="shared" si="18"/>
        <v>0</v>
      </c>
      <c r="BF85" s="214"/>
      <c r="BG85" s="214"/>
      <c r="BH85" s="214"/>
      <c r="BI85" s="214"/>
      <c r="BJ85" s="216">
        <f t="shared" si="19"/>
        <v>0</v>
      </c>
      <c r="BK85" s="216"/>
      <c r="BL85" s="216"/>
      <c r="BM85" s="216"/>
      <c r="BN85" s="216"/>
      <c r="BO85" s="247"/>
    </row>
    <row r="86" spans="2:67">
      <c r="B86" t="s">
        <v>16</v>
      </c>
      <c r="C86" t="s">
        <v>31</v>
      </c>
      <c r="D86" t="s">
        <v>110</v>
      </c>
      <c r="E86" s="245" t="s">
        <v>132</v>
      </c>
      <c r="F86" s="246"/>
      <c r="G86" s="214">
        <f t="shared" si="8"/>
        <v>0</v>
      </c>
      <c r="H86" s="214"/>
      <c r="I86" s="214"/>
      <c r="J86" s="214"/>
      <c r="K86" s="214"/>
      <c r="L86" s="216">
        <f t="shared" si="9"/>
        <v>0</v>
      </c>
      <c r="M86" s="216"/>
      <c r="N86" s="216"/>
      <c r="O86" s="216"/>
      <c r="P86" s="216"/>
      <c r="Q86" s="214">
        <f t="shared" si="10"/>
        <v>0</v>
      </c>
      <c r="R86" s="214"/>
      <c r="S86" s="214"/>
      <c r="T86" s="214"/>
      <c r="U86" s="214"/>
      <c r="V86" s="216">
        <f t="shared" si="11"/>
        <v>0</v>
      </c>
      <c r="W86" s="216"/>
      <c r="X86" s="216"/>
      <c r="Y86" s="216"/>
      <c r="Z86" s="216"/>
      <c r="AA86" s="214">
        <f t="shared" si="12"/>
        <v>0</v>
      </c>
      <c r="AB86" s="214"/>
      <c r="AC86" s="214"/>
      <c r="AD86" s="214"/>
      <c r="AE86" s="214"/>
      <c r="AF86" s="216">
        <f t="shared" si="13"/>
        <v>0</v>
      </c>
      <c r="AG86" s="216"/>
      <c r="AH86" s="216"/>
      <c r="AI86" s="216"/>
      <c r="AJ86" s="216"/>
      <c r="AK86" s="214">
        <f t="shared" si="14"/>
        <v>0</v>
      </c>
      <c r="AL86" s="214"/>
      <c r="AM86" s="214"/>
      <c r="AN86" s="214"/>
      <c r="AO86" s="214"/>
      <c r="AP86" s="216">
        <f t="shared" si="15"/>
        <v>0</v>
      </c>
      <c r="AQ86" s="216"/>
      <c r="AR86" s="216"/>
      <c r="AS86" s="216"/>
      <c r="AT86" s="216"/>
      <c r="AU86" s="214">
        <f t="shared" si="16"/>
        <v>0</v>
      </c>
      <c r="AV86" s="214"/>
      <c r="AW86" s="214"/>
      <c r="AX86" s="214"/>
      <c r="AY86" s="214"/>
      <c r="AZ86" s="216">
        <f t="shared" si="17"/>
        <v>0</v>
      </c>
      <c r="BA86" s="216"/>
      <c r="BB86" s="216"/>
      <c r="BC86" s="216"/>
      <c r="BD86" s="216"/>
      <c r="BE86" s="214">
        <f t="shared" si="18"/>
        <v>0</v>
      </c>
      <c r="BF86" s="214"/>
      <c r="BG86" s="214"/>
      <c r="BH86" s="214"/>
      <c r="BI86" s="214"/>
      <c r="BJ86" s="216">
        <f t="shared" si="19"/>
        <v>0</v>
      </c>
      <c r="BK86" s="216"/>
      <c r="BL86" s="216"/>
      <c r="BM86" s="216"/>
      <c r="BN86" s="216"/>
      <c r="BO86" s="247"/>
    </row>
    <row r="87" spans="2:67">
      <c r="B87" t="s">
        <v>16</v>
      </c>
      <c r="C87" t="s">
        <v>31</v>
      </c>
      <c r="D87" t="s">
        <v>130</v>
      </c>
      <c r="E87" s="245" t="s">
        <v>133</v>
      </c>
      <c r="F87" s="246"/>
      <c r="G87" s="214">
        <f t="shared" si="8"/>
        <v>0</v>
      </c>
      <c r="H87" s="214"/>
      <c r="I87" s="214"/>
      <c r="J87" s="214"/>
      <c r="K87" s="214"/>
      <c r="L87" s="216">
        <f t="shared" si="9"/>
        <v>0</v>
      </c>
      <c r="M87" s="216"/>
      <c r="N87" s="216"/>
      <c r="O87" s="216"/>
      <c r="P87" s="216"/>
      <c r="Q87" s="214">
        <f t="shared" si="10"/>
        <v>0</v>
      </c>
      <c r="R87" s="214"/>
      <c r="S87" s="214"/>
      <c r="T87" s="214"/>
      <c r="U87" s="214"/>
      <c r="V87" s="216">
        <f t="shared" si="11"/>
        <v>0</v>
      </c>
      <c r="W87" s="216"/>
      <c r="X87" s="216"/>
      <c r="Y87" s="216"/>
      <c r="Z87" s="216"/>
      <c r="AA87" s="214">
        <f t="shared" si="12"/>
        <v>0</v>
      </c>
      <c r="AB87" s="214"/>
      <c r="AC87" s="214"/>
      <c r="AD87" s="214"/>
      <c r="AE87" s="214"/>
      <c r="AF87" s="216">
        <f t="shared" si="13"/>
        <v>0</v>
      </c>
      <c r="AG87" s="216"/>
      <c r="AH87" s="216"/>
      <c r="AI87" s="216"/>
      <c r="AJ87" s="216"/>
      <c r="AK87" s="214">
        <f t="shared" si="14"/>
        <v>0</v>
      </c>
      <c r="AL87" s="214"/>
      <c r="AM87" s="214"/>
      <c r="AN87" s="214"/>
      <c r="AO87" s="214"/>
      <c r="AP87" s="216">
        <f t="shared" si="15"/>
        <v>0</v>
      </c>
      <c r="AQ87" s="216"/>
      <c r="AR87" s="216"/>
      <c r="AS87" s="216"/>
      <c r="AT87" s="216"/>
      <c r="AU87" s="214">
        <f t="shared" si="16"/>
        <v>0</v>
      </c>
      <c r="AV87" s="214"/>
      <c r="AW87" s="214"/>
      <c r="AX87" s="214"/>
      <c r="AY87" s="214"/>
      <c r="AZ87" s="216">
        <f t="shared" si="17"/>
        <v>0</v>
      </c>
      <c r="BA87" s="216"/>
      <c r="BB87" s="216"/>
      <c r="BC87" s="216"/>
      <c r="BD87" s="216"/>
      <c r="BE87" s="214">
        <f t="shared" si="18"/>
        <v>0</v>
      </c>
      <c r="BF87" s="214"/>
      <c r="BG87" s="214"/>
      <c r="BH87" s="214"/>
      <c r="BI87" s="214"/>
      <c r="BJ87" s="216">
        <f t="shared" si="19"/>
        <v>0</v>
      </c>
      <c r="BK87" s="216"/>
      <c r="BL87" s="216"/>
      <c r="BM87" s="216"/>
      <c r="BN87" s="216"/>
      <c r="BO87" s="247"/>
    </row>
    <row r="88" spans="2:67">
      <c r="B88" t="s">
        <v>16</v>
      </c>
      <c r="C88" t="s">
        <v>31</v>
      </c>
      <c r="D88" t="s">
        <v>134</v>
      </c>
      <c r="E88" t="s">
        <v>135</v>
      </c>
      <c r="F88" s="246"/>
      <c r="G88" s="214">
        <f t="shared" si="8"/>
        <v>0</v>
      </c>
      <c r="H88" s="214"/>
      <c r="I88" s="214"/>
      <c r="J88" s="214"/>
      <c r="K88" s="214"/>
      <c r="L88" s="216">
        <f t="shared" si="9"/>
        <v>0</v>
      </c>
      <c r="M88" s="216"/>
      <c r="N88" s="216"/>
      <c r="O88" s="216"/>
      <c r="P88" s="216"/>
      <c r="Q88" s="214">
        <f t="shared" si="10"/>
        <v>0</v>
      </c>
      <c r="R88" s="214"/>
      <c r="S88" s="214"/>
      <c r="T88" s="214"/>
      <c r="U88" s="214"/>
      <c r="V88" s="216">
        <f t="shared" si="11"/>
        <v>0</v>
      </c>
      <c r="W88" s="216"/>
      <c r="X88" s="216"/>
      <c r="Y88" s="216"/>
      <c r="Z88" s="216"/>
      <c r="AA88" s="214">
        <f t="shared" si="12"/>
        <v>0</v>
      </c>
      <c r="AB88" s="214"/>
      <c r="AC88" s="214"/>
      <c r="AD88" s="214"/>
      <c r="AE88" s="214"/>
      <c r="AF88" s="216">
        <f t="shared" si="13"/>
        <v>0</v>
      </c>
      <c r="AG88" s="216"/>
      <c r="AH88" s="216"/>
      <c r="AI88" s="216"/>
      <c r="AJ88" s="216"/>
      <c r="AK88" s="214">
        <f t="shared" si="14"/>
        <v>0</v>
      </c>
      <c r="AL88" s="214"/>
      <c r="AM88" s="214"/>
      <c r="AN88" s="214"/>
      <c r="AO88" s="214"/>
      <c r="AP88" s="216">
        <f t="shared" si="15"/>
        <v>0</v>
      </c>
      <c r="AQ88" s="216"/>
      <c r="AR88" s="216"/>
      <c r="AS88" s="216"/>
      <c r="AT88" s="216"/>
      <c r="AU88" s="214">
        <f t="shared" si="16"/>
        <v>0</v>
      </c>
      <c r="AV88" s="214"/>
      <c r="AW88" s="214"/>
      <c r="AX88" s="214"/>
      <c r="AY88" s="214"/>
      <c r="AZ88" s="216">
        <f t="shared" si="17"/>
        <v>0</v>
      </c>
      <c r="BA88" s="216"/>
      <c r="BB88" s="216"/>
      <c r="BC88" s="216"/>
      <c r="BD88" s="216"/>
      <c r="BE88" s="214">
        <f t="shared" si="18"/>
        <v>0</v>
      </c>
      <c r="BF88" s="214"/>
      <c r="BG88" s="214"/>
      <c r="BH88" s="214"/>
      <c r="BI88" s="214"/>
      <c r="BJ88" s="216">
        <f t="shared" si="19"/>
        <v>0</v>
      </c>
      <c r="BK88" s="216"/>
      <c r="BL88" s="216"/>
      <c r="BM88" s="216"/>
      <c r="BN88" s="216"/>
      <c r="BO88" s="247"/>
    </row>
    <row r="89" spans="2:67">
      <c r="B89" t="s">
        <v>16</v>
      </c>
      <c r="C89" t="s">
        <v>31</v>
      </c>
      <c r="D89" t="s">
        <v>69</v>
      </c>
      <c r="E89" s="245" t="s">
        <v>479</v>
      </c>
      <c r="F89" s="246"/>
      <c r="G89" s="214">
        <f t="shared" si="8"/>
        <v>0</v>
      </c>
      <c r="H89" s="214"/>
      <c r="I89" s="214"/>
      <c r="J89" s="214"/>
      <c r="K89" s="214"/>
      <c r="L89" s="216">
        <f t="shared" si="9"/>
        <v>0</v>
      </c>
      <c r="M89" s="216"/>
      <c r="N89" s="216"/>
      <c r="O89" s="216"/>
      <c r="P89" s="216"/>
      <c r="Q89" s="214">
        <f t="shared" si="10"/>
        <v>0</v>
      </c>
      <c r="R89" s="214"/>
      <c r="S89" s="214"/>
      <c r="T89" s="214"/>
      <c r="U89" s="214"/>
      <c r="V89" s="216">
        <f t="shared" si="11"/>
        <v>0</v>
      </c>
      <c r="W89" s="216"/>
      <c r="X89" s="216"/>
      <c r="Y89" s="216"/>
      <c r="Z89" s="216"/>
      <c r="AA89" s="214">
        <f t="shared" si="12"/>
        <v>0</v>
      </c>
      <c r="AB89" s="214"/>
      <c r="AC89" s="214"/>
      <c r="AD89" s="214"/>
      <c r="AE89" s="214"/>
      <c r="AF89" s="216">
        <f t="shared" si="13"/>
        <v>0</v>
      </c>
      <c r="AG89" s="216"/>
      <c r="AH89" s="216"/>
      <c r="AI89" s="216"/>
      <c r="AJ89" s="216"/>
      <c r="AK89" s="214">
        <f t="shared" si="14"/>
        <v>0</v>
      </c>
      <c r="AL89" s="214"/>
      <c r="AM89" s="214"/>
      <c r="AN89" s="214"/>
      <c r="AO89" s="214"/>
      <c r="AP89" s="216">
        <f t="shared" si="15"/>
        <v>0</v>
      </c>
      <c r="AQ89" s="216"/>
      <c r="AR89" s="216"/>
      <c r="AS89" s="216"/>
      <c r="AT89" s="216"/>
      <c r="AU89" s="214">
        <f t="shared" si="16"/>
        <v>0</v>
      </c>
      <c r="AV89" s="214"/>
      <c r="AW89" s="214"/>
      <c r="AX89" s="214"/>
      <c r="AY89" s="214"/>
      <c r="AZ89" s="216">
        <f t="shared" si="17"/>
        <v>0</v>
      </c>
      <c r="BA89" s="216"/>
      <c r="BB89" s="216"/>
      <c r="BC89" s="216"/>
      <c r="BD89" s="216"/>
      <c r="BE89" s="214">
        <f t="shared" si="18"/>
        <v>0</v>
      </c>
      <c r="BF89" s="214"/>
      <c r="BG89" s="214"/>
      <c r="BH89" s="214"/>
      <c r="BI89" s="214"/>
      <c r="BJ89" s="216">
        <f t="shared" si="19"/>
        <v>0</v>
      </c>
      <c r="BK89" s="216"/>
      <c r="BL89" s="216"/>
      <c r="BM89" s="216"/>
      <c r="BN89" s="216"/>
      <c r="BO89" s="247"/>
    </row>
    <row r="90" spans="2:67">
      <c r="B90" t="s">
        <v>16</v>
      </c>
      <c r="C90" t="s">
        <v>38</v>
      </c>
      <c r="D90" t="s">
        <v>137</v>
      </c>
      <c r="E90" s="245" t="s">
        <v>138</v>
      </c>
      <c r="F90" s="246"/>
      <c r="G90" s="214">
        <f t="shared" si="8"/>
        <v>0</v>
      </c>
      <c r="H90" s="214"/>
      <c r="I90" s="214"/>
      <c r="J90" s="214"/>
      <c r="K90" s="214"/>
      <c r="L90" s="216">
        <f t="shared" si="9"/>
        <v>0</v>
      </c>
      <c r="M90" s="216"/>
      <c r="N90" s="216"/>
      <c r="O90" s="216"/>
      <c r="P90" s="216"/>
      <c r="Q90" s="214">
        <f t="shared" si="10"/>
        <v>0</v>
      </c>
      <c r="R90" s="214"/>
      <c r="S90" s="214"/>
      <c r="T90" s="214"/>
      <c r="U90" s="214"/>
      <c r="V90" s="216">
        <f t="shared" si="11"/>
        <v>0</v>
      </c>
      <c r="W90" s="216"/>
      <c r="X90" s="216"/>
      <c r="Y90" s="216"/>
      <c r="Z90" s="216"/>
      <c r="AA90" s="214">
        <f t="shared" si="12"/>
        <v>0</v>
      </c>
      <c r="AB90" s="214"/>
      <c r="AC90" s="214"/>
      <c r="AD90" s="214"/>
      <c r="AE90" s="214"/>
      <c r="AF90" s="216">
        <f t="shared" si="13"/>
        <v>0</v>
      </c>
      <c r="AG90" s="216"/>
      <c r="AH90" s="216"/>
      <c r="AI90" s="216"/>
      <c r="AJ90" s="216"/>
      <c r="AK90" s="214">
        <f t="shared" si="14"/>
        <v>0</v>
      </c>
      <c r="AL90" s="214"/>
      <c r="AM90" s="214"/>
      <c r="AN90" s="214"/>
      <c r="AO90" s="214"/>
      <c r="AP90" s="216">
        <f t="shared" si="15"/>
        <v>0</v>
      </c>
      <c r="AQ90" s="216"/>
      <c r="AR90" s="216"/>
      <c r="AS90" s="216"/>
      <c r="AT90" s="216"/>
      <c r="AU90" s="214">
        <f t="shared" si="16"/>
        <v>0</v>
      </c>
      <c r="AV90" s="214"/>
      <c r="AW90" s="214"/>
      <c r="AX90" s="214"/>
      <c r="AY90" s="214"/>
      <c r="AZ90" s="216">
        <f t="shared" si="17"/>
        <v>0</v>
      </c>
      <c r="BA90" s="216"/>
      <c r="BB90" s="216"/>
      <c r="BC90" s="216"/>
      <c r="BD90" s="216"/>
      <c r="BE90" s="214">
        <f t="shared" si="18"/>
        <v>0</v>
      </c>
      <c r="BF90" s="214"/>
      <c r="BG90" s="214"/>
      <c r="BH90" s="214"/>
      <c r="BI90" s="214"/>
      <c r="BJ90" s="216">
        <f t="shared" si="19"/>
        <v>0</v>
      </c>
      <c r="BK90" s="216"/>
      <c r="BL90" s="216"/>
      <c r="BM90" s="216"/>
      <c r="BN90" s="216"/>
      <c r="BO90" s="247"/>
    </row>
    <row r="91" spans="2:67">
      <c r="B91" t="s">
        <v>16</v>
      </c>
      <c r="C91" t="s">
        <v>38</v>
      </c>
      <c r="D91" t="s">
        <v>139</v>
      </c>
      <c r="E91" t="s">
        <v>140</v>
      </c>
      <c r="F91" s="246"/>
      <c r="G91" s="214">
        <f t="shared" si="8"/>
        <v>0</v>
      </c>
      <c r="H91" s="214"/>
      <c r="I91" s="214"/>
      <c r="J91" s="214"/>
      <c r="K91" s="214"/>
      <c r="L91" s="216">
        <f t="shared" si="9"/>
        <v>0</v>
      </c>
      <c r="M91" s="216"/>
      <c r="N91" s="216"/>
      <c r="O91" s="216"/>
      <c r="P91" s="216"/>
      <c r="Q91" s="214">
        <f t="shared" si="10"/>
        <v>0</v>
      </c>
      <c r="R91" s="214"/>
      <c r="S91" s="214"/>
      <c r="T91" s="214"/>
      <c r="U91" s="214"/>
      <c r="V91" s="216">
        <f t="shared" si="11"/>
        <v>0</v>
      </c>
      <c r="W91" s="216"/>
      <c r="X91" s="216"/>
      <c r="Y91" s="216"/>
      <c r="Z91" s="216"/>
      <c r="AA91" s="214">
        <f t="shared" si="12"/>
        <v>0</v>
      </c>
      <c r="AB91" s="214"/>
      <c r="AC91" s="214"/>
      <c r="AD91" s="214"/>
      <c r="AE91" s="214"/>
      <c r="AF91" s="216">
        <f t="shared" si="13"/>
        <v>0</v>
      </c>
      <c r="AG91" s="216"/>
      <c r="AH91" s="216"/>
      <c r="AI91" s="216"/>
      <c r="AJ91" s="216"/>
      <c r="AK91" s="214">
        <f t="shared" si="14"/>
        <v>0</v>
      </c>
      <c r="AL91" s="214"/>
      <c r="AM91" s="214"/>
      <c r="AN91" s="214"/>
      <c r="AO91" s="214"/>
      <c r="AP91" s="216">
        <f t="shared" si="15"/>
        <v>0</v>
      </c>
      <c r="AQ91" s="216"/>
      <c r="AR91" s="216"/>
      <c r="AS91" s="216"/>
      <c r="AT91" s="216"/>
      <c r="AU91" s="214">
        <f t="shared" si="16"/>
        <v>0</v>
      </c>
      <c r="AV91" s="214"/>
      <c r="AW91" s="214"/>
      <c r="AX91" s="214"/>
      <c r="AY91" s="214"/>
      <c r="AZ91" s="216">
        <f t="shared" si="17"/>
        <v>0</v>
      </c>
      <c r="BA91" s="216"/>
      <c r="BB91" s="216"/>
      <c r="BC91" s="216"/>
      <c r="BD91" s="216"/>
      <c r="BE91" s="214">
        <f t="shared" si="18"/>
        <v>0</v>
      </c>
      <c r="BF91" s="214"/>
      <c r="BG91" s="214"/>
      <c r="BH91" s="214"/>
      <c r="BI91" s="214"/>
      <c r="BJ91" s="216">
        <f t="shared" si="19"/>
        <v>0</v>
      </c>
      <c r="BK91" s="216"/>
      <c r="BL91" s="216"/>
      <c r="BM91" s="216"/>
      <c r="BN91" s="216"/>
      <c r="BO91" s="247"/>
    </row>
    <row r="92" spans="2:67">
      <c r="B92" t="s">
        <v>16</v>
      </c>
      <c r="C92" t="s">
        <v>38</v>
      </c>
      <c r="D92" t="s">
        <v>139</v>
      </c>
      <c r="E92" s="245" t="s">
        <v>141</v>
      </c>
      <c r="F92" s="246"/>
      <c r="G92" s="214">
        <f t="shared" si="8"/>
        <v>0</v>
      </c>
      <c r="H92" s="214"/>
      <c r="I92" s="214"/>
      <c r="J92" s="214"/>
      <c r="K92" s="214"/>
      <c r="L92" s="216">
        <f t="shared" si="9"/>
        <v>0</v>
      </c>
      <c r="M92" s="216"/>
      <c r="N92" s="216"/>
      <c r="O92" s="216"/>
      <c r="P92" s="216"/>
      <c r="Q92" s="214">
        <f t="shared" si="10"/>
        <v>0</v>
      </c>
      <c r="R92" s="214"/>
      <c r="S92" s="214"/>
      <c r="T92" s="214"/>
      <c r="U92" s="214"/>
      <c r="V92" s="216">
        <f t="shared" si="11"/>
        <v>0</v>
      </c>
      <c r="W92" s="216"/>
      <c r="X92" s="216"/>
      <c r="Y92" s="216"/>
      <c r="Z92" s="216"/>
      <c r="AA92" s="214">
        <f t="shared" si="12"/>
        <v>0</v>
      </c>
      <c r="AB92" s="214"/>
      <c r="AC92" s="214"/>
      <c r="AD92" s="214"/>
      <c r="AE92" s="214"/>
      <c r="AF92" s="216">
        <f t="shared" si="13"/>
        <v>0</v>
      </c>
      <c r="AG92" s="216"/>
      <c r="AH92" s="216"/>
      <c r="AI92" s="216"/>
      <c r="AJ92" s="216"/>
      <c r="AK92" s="214">
        <f t="shared" si="14"/>
        <v>0</v>
      </c>
      <c r="AL92" s="214"/>
      <c r="AM92" s="214"/>
      <c r="AN92" s="214"/>
      <c r="AO92" s="214"/>
      <c r="AP92" s="216">
        <f t="shared" si="15"/>
        <v>0</v>
      </c>
      <c r="AQ92" s="216"/>
      <c r="AR92" s="216"/>
      <c r="AS92" s="216"/>
      <c r="AT92" s="216"/>
      <c r="AU92" s="214">
        <f t="shared" si="16"/>
        <v>0</v>
      </c>
      <c r="AV92" s="214"/>
      <c r="AW92" s="214"/>
      <c r="AX92" s="214"/>
      <c r="AY92" s="214"/>
      <c r="AZ92" s="216">
        <f t="shared" si="17"/>
        <v>0</v>
      </c>
      <c r="BA92" s="216"/>
      <c r="BB92" s="216"/>
      <c r="BC92" s="216"/>
      <c r="BD92" s="216"/>
      <c r="BE92" s="214">
        <f t="shared" si="18"/>
        <v>0</v>
      </c>
      <c r="BF92" s="214"/>
      <c r="BG92" s="214"/>
      <c r="BH92" s="214"/>
      <c r="BI92" s="214"/>
      <c r="BJ92" s="216">
        <f t="shared" si="19"/>
        <v>0</v>
      </c>
      <c r="BK92" s="216"/>
      <c r="BL92" s="216"/>
      <c r="BM92" s="216"/>
      <c r="BN92" s="216"/>
      <c r="BO92" s="247"/>
    </row>
    <row r="93" spans="2:67">
      <c r="B93" t="s">
        <v>16</v>
      </c>
      <c r="C93" t="s">
        <v>38</v>
      </c>
      <c r="D93" t="s">
        <v>480</v>
      </c>
      <c r="E93" s="245" t="s">
        <v>481</v>
      </c>
      <c r="F93" s="246"/>
      <c r="G93" s="214">
        <f t="shared" si="8"/>
        <v>0</v>
      </c>
      <c r="H93" s="214"/>
      <c r="I93" s="214"/>
      <c r="J93" s="214"/>
      <c r="K93" s="214"/>
      <c r="L93" s="216">
        <f t="shared" si="9"/>
        <v>0</v>
      </c>
      <c r="M93" s="216"/>
      <c r="N93" s="216"/>
      <c r="O93" s="216"/>
      <c r="P93" s="216"/>
      <c r="Q93" s="214">
        <f t="shared" si="10"/>
        <v>0</v>
      </c>
      <c r="R93" s="214"/>
      <c r="S93" s="214"/>
      <c r="T93" s="214"/>
      <c r="U93" s="214"/>
      <c r="V93" s="216">
        <f t="shared" si="11"/>
        <v>0</v>
      </c>
      <c r="W93" s="216"/>
      <c r="X93" s="216"/>
      <c r="Y93" s="216"/>
      <c r="Z93" s="216"/>
      <c r="AA93" s="214">
        <f t="shared" si="12"/>
        <v>0</v>
      </c>
      <c r="AB93" s="214"/>
      <c r="AC93" s="214"/>
      <c r="AD93" s="214"/>
      <c r="AE93" s="214"/>
      <c r="AF93" s="216">
        <f t="shared" si="13"/>
        <v>0</v>
      </c>
      <c r="AG93" s="216"/>
      <c r="AH93" s="216"/>
      <c r="AI93" s="216"/>
      <c r="AJ93" s="216"/>
      <c r="AK93" s="214">
        <f t="shared" si="14"/>
        <v>0</v>
      </c>
      <c r="AL93" s="214"/>
      <c r="AM93" s="214"/>
      <c r="AN93" s="214"/>
      <c r="AO93" s="214"/>
      <c r="AP93" s="216">
        <f t="shared" si="15"/>
        <v>0</v>
      </c>
      <c r="AQ93" s="216"/>
      <c r="AR93" s="216"/>
      <c r="AS93" s="216"/>
      <c r="AT93" s="216"/>
      <c r="AU93" s="214">
        <f t="shared" si="16"/>
        <v>0</v>
      </c>
      <c r="AV93" s="214"/>
      <c r="AW93" s="214"/>
      <c r="AX93" s="214"/>
      <c r="AY93" s="214"/>
      <c r="AZ93" s="216">
        <f t="shared" si="17"/>
        <v>0</v>
      </c>
      <c r="BA93" s="216"/>
      <c r="BB93" s="216"/>
      <c r="BC93" s="216"/>
      <c r="BD93" s="216"/>
      <c r="BE93" s="214">
        <f t="shared" si="18"/>
        <v>0</v>
      </c>
      <c r="BF93" s="214"/>
      <c r="BG93" s="214"/>
      <c r="BH93" s="214"/>
      <c r="BI93" s="214"/>
      <c r="BJ93" s="216">
        <f t="shared" si="19"/>
        <v>0</v>
      </c>
      <c r="BK93" s="216"/>
      <c r="BL93" s="216"/>
      <c r="BM93" s="216"/>
      <c r="BN93" s="216"/>
      <c r="BO93" s="247"/>
    </row>
    <row r="94" spans="2:67">
      <c r="B94" t="s">
        <v>16</v>
      </c>
      <c r="C94" t="s">
        <v>38</v>
      </c>
      <c r="D94" t="s">
        <v>142</v>
      </c>
      <c r="E94" s="245" t="s">
        <v>143</v>
      </c>
      <c r="F94" s="246"/>
      <c r="G94" s="214">
        <f t="shared" si="8"/>
        <v>0</v>
      </c>
      <c r="H94" s="214"/>
      <c r="I94" s="214"/>
      <c r="J94" s="214"/>
      <c r="K94" s="214"/>
      <c r="L94" s="216">
        <f t="shared" si="9"/>
        <v>0</v>
      </c>
      <c r="M94" s="216"/>
      <c r="N94" s="216"/>
      <c r="O94" s="216"/>
      <c r="P94" s="216"/>
      <c r="Q94" s="214">
        <f t="shared" si="10"/>
        <v>0</v>
      </c>
      <c r="R94" s="214"/>
      <c r="S94" s="214"/>
      <c r="T94" s="214"/>
      <c r="U94" s="214"/>
      <c r="V94" s="216">
        <f t="shared" si="11"/>
        <v>0</v>
      </c>
      <c r="W94" s="216"/>
      <c r="X94" s="216"/>
      <c r="Y94" s="216"/>
      <c r="Z94" s="216"/>
      <c r="AA94" s="214">
        <f t="shared" si="12"/>
        <v>0</v>
      </c>
      <c r="AB94" s="214"/>
      <c r="AC94" s="214"/>
      <c r="AD94" s="214"/>
      <c r="AE94" s="214"/>
      <c r="AF94" s="216">
        <f t="shared" si="13"/>
        <v>0</v>
      </c>
      <c r="AG94" s="216"/>
      <c r="AH94" s="216"/>
      <c r="AI94" s="216"/>
      <c r="AJ94" s="216"/>
      <c r="AK94" s="214">
        <f t="shared" si="14"/>
        <v>0</v>
      </c>
      <c r="AL94" s="214"/>
      <c r="AM94" s="214"/>
      <c r="AN94" s="214"/>
      <c r="AO94" s="214"/>
      <c r="AP94" s="216">
        <f t="shared" si="15"/>
        <v>0</v>
      </c>
      <c r="AQ94" s="216"/>
      <c r="AR94" s="216"/>
      <c r="AS94" s="216"/>
      <c r="AT94" s="216"/>
      <c r="AU94" s="214">
        <f t="shared" si="16"/>
        <v>0</v>
      </c>
      <c r="AV94" s="214"/>
      <c r="AW94" s="214"/>
      <c r="AX94" s="214"/>
      <c r="AY94" s="214"/>
      <c r="AZ94" s="216">
        <f t="shared" si="17"/>
        <v>0</v>
      </c>
      <c r="BA94" s="216"/>
      <c r="BB94" s="216"/>
      <c r="BC94" s="216"/>
      <c r="BD94" s="216"/>
      <c r="BE94" s="214">
        <f t="shared" si="18"/>
        <v>0</v>
      </c>
      <c r="BF94" s="214"/>
      <c r="BG94" s="214"/>
      <c r="BH94" s="214"/>
      <c r="BI94" s="214"/>
      <c r="BJ94" s="216">
        <f t="shared" si="19"/>
        <v>0</v>
      </c>
      <c r="BK94" s="216"/>
      <c r="BL94" s="216"/>
      <c r="BM94" s="216"/>
      <c r="BN94" s="216"/>
      <c r="BO94" s="247"/>
    </row>
    <row r="95" spans="2:67">
      <c r="B95" t="s">
        <v>16</v>
      </c>
      <c r="C95" t="s">
        <v>38</v>
      </c>
      <c r="D95" t="s">
        <v>144</v>
      </c>
      <c r="E95" s="245" t="s">
        <v>145</v>
      </c>
      <c r="F95" s="246"/>
      <c r="G95" s="214">
        <f t="shared" si="8"/>
        <v>0</v>
      </c>
      <c r="H95" s="214"/>
      <c r="I95" s="214"/>
      <c r="J95" s="214"/>
      <c r="K95" s="214"/>
      <c r="L95" s="216">
        <f t="shared" si="9"/>
        <v>0</v>
      </c>
      <c r="M95" s="216"/>
      <c r="N95" s="216"/>
      <c r="O95" s="216"/>
      <c r="P95" s="216"/>
      <c r="Q95" s="214">
        <f t="shared" si="10"/>
        <v>0</v>
      </c>
      <c r="R95" s="214"/>
      <c r="S95" s="214"/>
      <c r="T95" s="214"/>
      <c r="U95" s="214"/>
      <c r="V95" s="216">
        <f t="shared" si="11"/>
        <v>0</v>
      </c>
      <c r="W95" s="216"/>
      <c r="X95" s="216"/>
      <c r="Y95" s="216"/>
      <c r="Z95" s="216"/>
      <c r="AA95" s="214">
        <f t="shared" si="12"/>
        <v>0</v>
      </c>
      <c r="AB95" s="214"/>
      <c r="AC95" s="214"/>
      <c r="AD95" s="214"/>
      <c r="AE95" s="214"/>
      <c r="AF95" s="216">
        <f t="shared" si="13"/>
        <v>0</v>
      </c>
      <c r="AG95" s="216"/>
      <c r="AH95" s="216"/>
      <c r="AI95" s="216"/>
      <c r="AJ95" s="216"/>
      <c r="AK95" s="214">
        <f t="shared" si="14"/>
        <v>0</v>
      </c>
      <c r="AL95" s="214"/>
      <c r="AM95" s="214"/>
      <c r="AN95" s="214"/>
      <c r="AO95" s="214"/>
      <c r="AP95" s="216">
        <f t="shared" si="15"/>
        <v>0</v>
      </c>
      <c r="AQ95" s="216"/>
      <c r="AR95" s="216"/>
      <c r="AS95" s="216"/>
      <c r="AT95" s="216"/>
      <c r="AU95" s="214">
        <f t="shared" si="16"/>
        <v>0</v>
      </c>
      <c r="AV95" s="214"/>
      <c r="AW95" s="214"/>
      <c r="AX95" s="214"/>
      <c r="AY95" s="214"/>
      <c r="AZ95" s="216">
        <f t="shared" si="17"/>
        <v>0</v>
      </c>
      <c r="BA95" s="216"/>
      <c r="BB95" s="216"/>
      <c r="BC95" s="216"/>
      <c r="BD95" s="216"/>
      <c r="BE95" s="214">
        <f t="shared" si="18"/>
        <v>0</v>
      </c>
      <c r="BF95" s="214"/>
      <c r="BG95" s="214"/>
      <c r="BH95" s="214"/>
      <c r="BI95" s="214"/>
      <c r="BJ95" s="216">
        <f t="shared" si="19"/>
        <v>0</v>
      </c>
      <c r="BK95" s="216"/>
      <c r="BL95" s="216"/>
      <c r="BM95" s="216"/>
      <c r="BN95" s="216"/>
      <c r="BO95" s="247"/>
    </row>
    <row r="96" spans="2:67">
      <c r="B96" t="s">
        <v>16</v>
      </c>
      <c r="C96" t="s">
        <v>38</v>
      </c>
      <c r="D96" t="s">
        <v>146</v>
      </c>
      <c r="E96" s="245" t="s">
        <v>147</v>
      </c>
      <c r="F96" s="246"/>
      <c r="G96" s="214">
        <f t="shared" si="8"/>
        <v>0</v>
      </c>
      <c r="H96" s="214"/>
      <c r="I96" s="214"/>
      <c r="J96" s="214"/>
      <c r="K96" s="214"/>
      <c r="L96" s="216">
        <f t="shared" si="9"/>
        <v>0</v>
      </c>
      <c r="M96" s="216"/>
      <c r="N96" s="216"/>
      <c r="O96" s="216"/>
      <c r="P96" s="216"/>
      <c r="Q96" s="214">
        <f t="shared" si="10"/>
        <v>0</v>
      </c>
      <c r="R96" s="214"/>
      <c r="S96" s="214"/>
      <c r="T96" s="214"/>
      <c r="U96" s="214"/>
      <c r="V96" s="216">
        <f t="shared" si="11"/>
        <v>0</v>
      </c>
      <c r="W96" s="216"/>
      <c r="X96" s="216"/>
      <c r="Y96" s="216"/>
      <c r="Z96" s="216"/>
      <c r="AA96" s="214">
        <f t="shared" si="12"/>
        <v>0</v>
      </c>
      <c r="AB96" s="214"/>
      <c r="AC96" s="214"/>
      <c r="AD96" s="214"/>
      <c r="AE96" s="214"/>
      <c r="AF96" s="216">
        <f t="shared" si="13"/>
        <v>0</v>
      </c>
      <c r="AG96" s="216"/>
      <c r="AH96" s="216"/>
      <c r="AI96" s="216"/>
      <c r="AJ96" s="216"/>
      <c r="AK96" s="214">
        <f t="shared" si="14"/>
        <v>0</v>
      </c>
      <c r="AL96" s="214"/>
      <c r="AM96" s="214"/>
      <c r="AN96" s="214"/>
      <c r="AO96" s="214"/>
      <c r="AP96" s="216">
        <f t="shared" si="15"/>
        <v>0</v>
      </c>
      <c r="AQ96" s="216"/>
      <c r="AR96" s="216"/>
      <c r="AS96" s="216"/>
      <c r="AT96" s="216"/>
      <c r="AU96" s="214">
        <f t="shared" si="16"/>
        <v>0</v>
      </c>
      <c r="AV96" s="214"/>
      <c r="AW96" s="214"/>
      <c r="AX96" s="214"/>
      <c r="AY96" s="214"/>
      <c r="AZ96" s="216">
        <f t="shared" si="17"/>
        <v>0</v>
      </c>
      <c r="BA96" s="216"/>
      <c r="BB96" s="216"/>
      <c r="BC96" s="216"/>
      <c r="BD96" s="216"/>
      <c r="BE96" s="214">
        <f t="shared" si="18"/>
        <v>0</v>
      </c>
      <c r="BF96" s="214"/>
      <c r="BG96" s="214"/>
      <c r="BH96" s="214"/>
      <c r="BI96" s="214"/>
      <c r="BJ96" s="216">
        <f t="shared" si="19"/>
        <v>0</v>
      </c>
      <c r="BK96" s="216"/>
      <c r="BL96" s="216"/>
      <c r="BM96" s="216"/>
      <c r="BN96" s="216"/>
      <c r="BO96" s="247"/>
    </row>
    <row r="97" spans="2:67">
      <c r="B97" t="s">
        <v>16</v>
      </c>
      <c r="C97" t="s">
        <v>38</v>
      </c>
      <c r="D97" t="s">
        <v>111</v>
      </c>
      <c r="E97" t="s">
        <v>148</v>
      </c>
      <c r="F97" s="246"/>
      <c r="G97" s="214">
        <f t="shared" si="8"/>
        <v>0</v>
      </c>
      <c r="H97" s="214"/>
      <c r="I97" s="214"/>
      <c r="J97" s="214"/>
      <c r="K97" s="214"/>
      <c r="L97" s="216">
        <f t="shared" si="9"/>
        <v>0</v>
      </c>
      <c r="M97" s="216"/>
      <c r="N97" s="216"/>
      <c r="O97" s="216"/>
      <c r="P97" s="216"/>
      <c r="Q97" s="214">
        <f t="shared" si="10"/>
        <v>0</v>
      </c>
      <c r="R97" s="214"/>
      <c r="S97" s="214"/>
      <c r="T97" s="214"/>
      <c r="U97" s="214"/>
      <c r="V97" s="216">
        <f t="shared" si="11"/>
        <v>0</v>
      </c>
      <c r="W97" s="216"/>
      <c r="X97" s="216"/>
      <c r="Y97" s="216"/>
      <c r="Z97" s="216"/>
      <c r="AA97" s="214">
        <f t="shared" si="12"/>
        <v>0</v>
      </c>
      <c r="AB97" s="214"/>
      <c r="AC97" s="214"/>
      <c r="AD97" s="214"/>
      <c r="AE97" s="214"/>
      <c r="AF97" s="216">
        <f t="shared" si="13"/>
        <v>0</v>
      </c>
      <c r="AG97" s="216"/>
      <c r="AH97" s="216"/>
      <c r="AI97" s="216"/>
      <c r="AJ97" s="216"/>
      <c r="AK97" s="214">
        <f t="shared" si="14"/>
        <v>0</v>
      </c>
      <c r="AL97" s="214"/>
      <c r="AM97" s="214"/>
      <c r="AN97" s="214"/>
      <c r="AO97" s="214"/>
      <c r="AP97" s="216">
        <f t="shared" si="15"/>
        <v>0</v>
      </c>
      <c r="AQ97" s="216"/>
      <c r="AR97" s="216"/>
      <c r="AS97" s="216"/>
      <c r="AT97" s="216"/>
      <c r="AU97" s="214">
        <f t="shared" si="16"/>
        <v>0</v>
      </c>
      <c r="AV97" s="214"/>
      <c r="AW97" s="214"/>
      <c r="AX97" s="214"/>
      <c r="AY97" s="214"/>
      <c r="AZ97" s="216">
        <f t="shared" si="17"/>
        <v>0</v>
      </c>
      <c r="BA97" s="216"/>
      <c r="BB97" s="216"/>
      <c r="BC97" s="216"/>
      <c r="BD97" s="216"/>
      <c r="BE97" s="214">
        <f t="shared" si="18"/>
        <v>0</v>
      </c>
      <c r="BF97" s="214"/>
      <c r="BG97" s="214"/>
      <c r="BH97" s="214"/>
      <c r="BI97" s="214"/>
      <c r="BJ97" s="216">
        <f t="shared" si="19"/>
        <v>0</v>
      </c>
      <c r="BK97" s="216"/>
      <c r="BL97" s="216"/>
      <c r="BM97" s="216"/>
      <c r="BN97" s="216"/>
      <c r="BO97" s="247"/>
    </row>
    <row r="98" spans="2:67">
      <c r="B98" t="s">
        <v>16</v>
      </c>
      <c r="C98" t="s">
        <v>38</v>
      </c>
      <c r="D98" t="s">
        <v>142</v>
      </c>
      <c r="E98" t="s">
        <v>149</v>
      </c>
      <c r="F98" s="246"/>
      <c r="G98" s="214">
        <f t="shared" si="8"/>
        <v>0</v>
      </c>
      <c r="H98" s="214"/>
      <c r="I98" s="214"/>
      <c r="J98" s="214"/>
      <c r="K98" s="214"/>
      <c r="L98" s="216">
        <f t="shared" si="9"/>
        <v>0</v>
      </c>
      <c r="M98" s="216"/>
      <c r="N98" s="216"/>
      <c r="O98" s="216"/>
      <c r="P98" s="216"/>
      <c r="Q98" s="214">
        <f t="shared" si="10"/>
        <v>0</v>
      </c>
      <c r="R98" s="214"/>
      <c r="S98" s="214"/>
      <c r="T98" s="214"/>
      <c r="U98" s="214"/>
      <c r="V98" s="216">
        <f t="shared" si="11"/>
        <v>0</v>
      </c>
      <c r="W98" s="216"/>
      <c r="X98" s="216"/>
      <c r="Y98" s="216"/>
      <c r="Z98" s="216"/>
      <c r="AA98" s="214">
        <f t="shared" si="12"/>
        <v>0</v>
      </c>
      <c r="AB98" s="214"/>
      <c r="AC98" s="214"/>
      <c r="AD98" s="214"/>
      <c r="AE98" s="214"/>
      <c r="AF98" s="216">
        <f t="shared" si="13"/>
        <v>0</v>
      </c>
      <c r="AG98" s="216"/>
      <c r="AH98" s="216"/>
      <c r="AI98" s="216"/>
      <c r="AJ98" s="216"/>
      <c r="AK98" s="214">
        <f t="shared" si="14"/>
        <v>0</v>
      </c>
      <c r="AL98" s="214"/>
      <c r="AM98" s="214"/>
      <c r="AN98" s="214"/>
      <c r="AO98" s="214"/>
      <c r="AP98" s="216">
        <f t="shared" si="15"/>
        <v>0</v>
      </c>
      <c r="AQ98" s="216"/>
      <c r="AR98" s="216"/>
      <c r="AS98" s="216"/>
      <c r="AT98" s="216"/>
      <c r="AU98" s="214">
        <f t="shared" si="16"/>
        <v>0</v>
      </c>
      <c r="AV98" s="214"/>
      <c r="AW98" s="214"/>
      <c r="AX98" s="214"/>
      <c r="AY98" s="214"/>
      <c r="AZ98" s="216">
        <f t="shared" si="17"/>
        <v>0</v>
      </c>
      <c r="BA98" s="216"/>
      <c r="BB98" s="216"/>
      <c r="BC98" s="216"/>
      <c r="BD98" s="216"/>
      <c r="BE98" s="214">
        <f t="shared" si="18"/>
        <v>0</v>
      </c>
      <c r="BF98" s="214"/>
      <c r="BG98" s="214"/>
      <c r="BH98" s="214"/>
      <c r="BI98" s="214"/>
      <c r="BJ98" s="216">
        <f t="shared" si="19"/>
        <v>0</v>
      </c>
      <c r="BK98" s="216"/>
      <c r="BL98" s="216"/>
      <c r="BM98" s="216"/>
      <c r="BN98" s="216"/>
      <c r="BO98" s="247"/>
    </row>
    <row r="99" spans="2:67">
      <c r="B99" t="s">
        <v>16</v>
      </c>
      <c r="C99" t="s">
        <v>38</v>
      </c>
      <c r="D99" t="s">
        <v>144</v>
      </c>
      <c r="E99" s="245" t="s">
        <v>150</v>
      </c>
      <c r="F99" s="246"/>
      <c r="G99" s="214">
        <f t="shared" si="8"/>
        <v>0</v>
      </c>
      <c r="H99" s="214"/>
      <c r="I99" s="214"/>
      <c r="J99" s="214"/>
      <c r="K99" s="214"/>
      <c r="L99" s="216">
        <f t="shared" si="9"/>
        <v>0</v>
      </c>
      <c r="M99" s="216"/>
      <c r="N99" s="216"/>
      <c r="O99" s="216"/>
      <c r="P99" s="216"/>
      <c r="Q99" s="214">
        <f t="shared" si="10"/>
        <v>0</v>
      </c>
      <c r="R99" s="214"/>
      <c r="S99" s="214"/>
      <c r="T99" s="214"/>
      <c r="U99" s="214"/>
      <c r="V99" s="216">
        <f t="shared" si="11"/>
        <v>0</v>
      </c>
      <c r="W99" s="216"/>
      <c r="X99" s="216"/>
      <c r="Y99" s="216"/>
      <c r="Z99" s="216"/>
      <c r="AA99" s="214">
        <f t="shared" si="12"/>
        <v>0</v>
      </c>
      <c r="AB99" s="214"/>
      <c r="AC99" s="214"/>
      <c r="AD99" s="214"/>
      <c r="AE99" s="214"/>
      <c r="AF99" s="216">
        <f t="shared" si="13"/>
        <v>0</v>
      </c>
      <c r="AG99" s="216"/>
      <c r="AH99" s="216"/>
      <c r="AI99" s="216"/>
      <c r="AJ99" s="216"/>
      <c r="AK99" s="214">
        <f t="shared" si="14"/>
        <v>0</v>
      </c>
      <c r="AL99" s="214"/>
      <c r="AM99" s="214"/>
      <c r="AN99" s="214"/>
      <c r="AO99" s="214"/>
      <c r="AP99" s="216">
        <f t="shared" si="15"/>
        <v>0</v>
      </c>
      <c r="AQ99" s="216"/>
      <c r="AR99" s="216"/>
      <c r="AS99" s="216"/>
      <c r="AT99" s="216"/>
      <c r="AU99" s="214">
        <f t="shared" si="16"/>
        <v>0</v>
      </c>
      <c r="AV99" s="214"/>
      <c r="AW99" s="214"/>
      <c r="AX99" s="214"/>
      <c r="AY99" s="214"/>
      <c r="AZ99" s="216">
        <f t="shared" si="17"/>
        <v>0</v>
      </c>
      <c r="BA99" s="216"/>
      <c r="BB99" s="216"/>
      <c r="BC99" s="216"/>
      <c r="BD99" s="216"/>
      <c r="BE99" s="214">
        <f t="shared" si="18"/>
        <v>0</v>
      </c>
      <c r="BF99" s="214"/>
      <c r="BG99" s="214"/>
      <c r="BH99" s="214"/>
      <c r="BI99" s="214"/>
      <c r="BJ99" s="216">
        <f t="shared" si="19"/>
        <v>0</v>
      </c>
      <c r="BK99" s="216"/>
      <c r="BL99" s="216"/>
      <c r="BM99" s="216"/>
      <c r="BN99" s="216"/>
      <c r="BO99" s="247"/>
    </row>
    <row r="100" spans="2:67">
      <c r="B100" t="s">
        <v>16</v>
      </c>
      <c r="C100" t="s">
        <v>38</v>
      </c>
      <c r="D100" t="s">
        <v>137</v>
      </c>
      <c r="E100" s="245" t="s">
        <v>151</v>
      </c>
      <c r="F100" s="246"/>
      <c r="G100" s="214">
        <f t="shared" si="8"/>
        <v>0</v>
      </c>
      <c r="H100" s="214"/>
      <c r="I100" s="214"/>
      <c r="J100" s="214"/>
      <c r="K100" s="214"/>
      <c r="L100" s="216">
        <f t="shared" si="9"/>
        <v>0</v>
      </c>
      <c r="M100" s="216"/>
      <c r="N100" s="216"/>
      <c r="O100" s="216"/>
      <c r="P100" s="216"/>
      <c r="Q100" s="214">
        <f t="shared" si="10"/>
        <v>0</v>
      </c>
      <c r="R100" s="214"/>
      <c r="S100" s="214"/>
      <c r="T100" s="214"/>
      <c r="U100" s="214"/>
      <c r="V100" s="216">
        <f t="shared" si="11"/>
        <v>0</v>
      </c>
      <c r="W100" s="216"/>
      <c r="X100" s="216"/>
      <c r="Y100" s="216"/>
      <c r="Z100" s="216"/>
      <c r="AA100" s="214">
        <f t="shared" si="12"/>
        <v>0</v>
      </c>
      <c r="AB100" s="214"/>
      <c r="AC100" s="214"/>
      <c r="AD100" s="214"/>
      <c r="AE100" s="214"/>
      <c r="AF100" s="216">
        <f t="shared" si="13"/>
        <v>0</v>
      </c>
      <c r="AG100" s="216"/>
      <c r="AH100" s="216"/>
      <c r="AI100" s="216"/>
      <c r="AJ100" s="216"/>
      <c r="AK100" s="214">
        <f t="shared" si="14"/>
        <v>0</v>
      </c>
      <c r="AL100" s="214"/>
      <c r="AM100" s="214"/>
      <c r="AN100" s="214"/>
      <c r="AO100" s="214"/>
      <c r="AP100" s="216">
        <f t="shared" si="15"/>
        <v>0</v>
      </c>
      <c r="AQ100" s="216"/>
      <c r="AR100" s="216"/>
      <c r="AS100" s="216"/>
      <c r="AT100" s="216"/>
      <c r="AU100" s="214">
        <f t="shared" si="16"/>
        <v>0</v>
      </c>
      <c r="AV100" s="214"/>
      <c r="AW100" s="214"/>
      <c r="AX100" s="214"/>
      <c r="AY100" s="214"/>
      <c r="AZ100" s="216">
        <f t="shared" si="17"/>
        <v>0</v>
      </c>
      <c r="BA100" s="216"/>
      <c r="BB100" s="216"/>
      <c r="BC100" s="216"/>
      <c r="BD100" s="216"/>
      <c r="BE100" s="214">
        <f t="shared" si="18"/>
        <v>0</v>
      </c>
      <c r="BF100" s="214"/>
      <c r="BG100" s="214"/>
      <c r="BH100" s="214"/>
      <c r="BI100" s="214"/>
      <c r="BJ100" s="216">
        <f t="shared" si="19"/>
        <v>0</v>
      </c>
      <c r="BK100" s="216"/>
      <c r="BL100" s="216"/>
      <c r="BM100" s="216"/>
      <c r="BN100" s="216"/>
      <c r="BO100" s="247"/>
    </row>
    <row r="101" spans="2:67">
      <c r="B101" t="s">
        <v>16</v>
      </c>
      <c r="C101" t="s">
        <v>38</v>
      </c>
      <c r="D101" t="s">
        <v>142</v>
      </c>
      <c r="E101" t="s">
        <v>152</v>
      </c>
      <c r="F101" s="246"/>
      <c r="G101" s="214">
        <f t="shared" si="8"/>
        <v>0</v>
      </c>
      <c r="H101" s="214"/>
      <c r="I101" s="214"/>
      <c r="J101" s="214"/>
      <c r="K101" s="214"/>
      <c r="L101" s="216">
        <f t="shared" si="9"/>
        <v>0</v>
      </c>
      <c r="M101" s="216"/>
      <c r="N101" s="216"/>
      <c r="O101" s="216"/>
      <c r="P101" s="216"/>
      <c r="Q101" s="214">
        <f t="shared" si="10"/>
        <v>0</v>
      </c>
      <c r="R101" s="214"/>
      <c r="S101" s="214"/>
      <c r="T101" s="214"/>
      <c r="U101" s="214"/>
      <c r="V101" s="216">
        <f t="shared" si="11"/>
        <v>0</v>
      </c>
      <c r="W101" s="216"/>
      <c r="X101" s="216"/>
      <c r="Y101" s="216"/>
      <c r="Z101" s="216"/>
      <c r="AA101" s="214">
        <f t="shared" si="12"/>
        <v>0</v>
      </c>
      <c r="AB101" s="214"/>
      <c r="AC101" s="214"/>
      <c r="AD101" s="214"/>
      <c r="AE101" s="214"/>
      <c r="AF101" s="216">
        <f t="shared" si="13"/>
        <v>0</v>
      </c>
      <c r="AG101" s="216"/>
      <c r="AH101" s="216"/>
      <c r="AI101" s="216"/>
      <c r="AJ101" s="216"/>
      <c r="AK101" s="214">
        <f t="shared" si="14"/>
        <v>0</v>
      </c>
      <c r="AL101" s="214"/>
      <c r="AM101" s="214"/>
      <c r="AN101" s="214"/>
      <c r="AO101" s="214"/>
      <c r="AP101" s="216">
        <f t="shared" si="15"/>
        <v>0</v>
      </c>
      <c r="AQ101" s="216"/>
      <c r="AR101" s="216"/>
      <c r="AS101" s="216"/>
      <c r="AT101" s="216"/>
      <c r="AU101" s="214">
        <f t="shared" si="16"/>
        <v>0</v>
      </c>
      <c r="AV101" s="214"/>
      <c r="AW101" s="214"/>
      <c r="AX101" s="214"/>
      <c r="AY101" s="214"/>
      <c r="AZ101" s="216">
        <f t="shared" si="17"/>
        <v>0</v>
      </c>
      <c r="BA101" s="216"/>
      <c r="BB101" s="216"/>
      <c r="BC101" s="216"/>
      <c r="BD101" s="216"/>
      <c r="BE101" s="214">
        <f t="shared" si="18"/>
        <v>0</v>
      </c>
      <c r="BF101" s="214"/>
      <c r="BG101" s="214"/>
      <c r="BH101" s="214"/>
      <c r="BI101" s="214"/>
      <c r="BJ101" s="216">
        <f t="shared" si="19"/>
        <v>0</v>
      </c>
      <c r="BK101" s="216"/>
      <c r="BL101" s="216"/>
      <c r="BM101" s="216"/>
      <c r="BN101" s="216"/>
      <c r="BO101" s="247"/>
    </row>
    <row r="102" spans="2:67">
      <c r="B102" t="s">
        <v>16</v>
      </c>
      <c r="C102" t="s">
        <v>38</v>
      </c>
      <c r="D102" t="s">
        <v>480</v>
      </c>
      <c r="E102" t="s">
        <v>482</v>
      </c>
      <c r="F102" s="246"/>
      <c r="G102" s="214">
        <f t="shared" si="8"/>
        <v>0</v>
      </c>
      <c r="H102" s="214"/>
      <c r="I102" s="214"/>
      <c r="J102" s="214"/>
      <c r="K102" s="214"/>
      <c r="L102" s="216">
        <f t="shared" si="9"/>
        <v>0</v>
      </c>
      <c r="M102" s="216"/>
      <c r="N102" s="216"/>
      <c r="O102" s="216"/>
      <c r="P102" s="216"/>
      <c r="Q102" s="214">
        <f t="shared" si="10"/>
        <v>0</v>
      </c>
      <c r="R102" s="214"/>
      <c r="S102" s="214"/>
      <c r="T102" s="214"/>
      <c r="U102" s="214"/>
      <c r="V102" s="216">
        <f t="shared" si="11"/>
        <v>0</v>
      </c>
      <c r="W102" s="216"/>
      <c r="X102" s="216"/>
      <c r="Y102" s="216"/>
      <c r="Z102" s="216"/>
      <c r="AA102" s="214">
        <f t="shared" si="12"/>
        <v>0</v>
      </c>
      <c r="AB102" s="214"/>
      <c r="AC102" s="214"/>
      <c r="AD102" s="214"/>
      <c r="AE102" s="214"/>
      <c r="AF102" s="216">
        <f t="shared" si="13"/>
        <v>0</v>
      </c>
      <c r="AG102" s="216"/>
      <c r="AH102" s="216"/>
      <c r="AI102" s="216"/>
      <c r="AJ102" s="216"/>
      <c r="AK102" s="214">
        <f t="shared" si="14"/>
        <v>0</v>
      </c>
      <c r="AL102" s="214"/>
      <c r="AM102" s="214"/>
      <c r="AN102" s="214"/>
      <c r="AO102" s="214"/>
      <c r="AP102" s="216">
        <f t="shared" si="15"/>
        <v>0</v>
      </c>
      <c r="AQ102" s="216"/>
      <c r="AR102" s="216"/>
      <c r="AS102" s="216"/>
      <c r="AT102" s="216"/>
      <c r="AU102" s="214">
        <f t="shared" si="16"/>
        <v>0</v>
      </c>
      <c r="AV102" s="214"/>
      <c r="AW102" s="214"/>
      <c r="AX102" s="214"/>
      <c r="AY102" s="214"/>
      <c r="AZ102" s="216">
        <f t="shared" si="17"/>
        <v>0</v>
      </c>
      <c r="BA102" s="216"/>
      <c r="BB102" s="216"/>
      <c r="BC102" s="216"/>
      <c r="BD102" s="216"/>
      <c r="BE102" s="214">
        <f t="shared" si="18"/>
        <v>0</v>
      </c>
      <c r="BF102" s="214"/>
      <c r="BG102" s="214"/>
      <c r="BH102" s="214"/>
      <c r="BI102" s="214"/>
      <c r="BJ102" s="216">
        <f t="shared" si="19"/>
        <v>0</v>
      </c>
      <c r="BK102" s="216"/>
      <c r="BL102" s="216"/>
      <c r="BM102" s="216"/>
      <c r="BN102" s="216"/>
      <c r="BO102" s="247"/>
    </row>
    <row r="103" spans="2:67">
      <c r="B103" t="s">
        <v>16</v>
      </c>
      <c r="C103" t="s">
        <v>160</v>
      </c>
      <c r="D103" t="s">
        <v>161</v>
      </c>
      <c r="E103" s="245" t="s">
        <v>162</v>
      </c>
      <c r="F103" s="246"/>
      <c r="G103" s="214">
        <f t="shared" si="8"/>
        <v>0</v>
      </c>
      <c r="H103" s="214"/>
      <c r="I103" s="214"/>
      <c r="J103" s="214"/>
      <c r="K103" s="214"/>
      <c r="L103" s="216">
        <f t="shared" si="9"/>
        <v>0</v>
      </c>
      <c r="M103" s="216"/>
      <c r="N103" s="216"/>
      <c r="O103" s="216"/>
      <c r="P103" s="216"/>
      <c r="Q103" s="214">
        <f t="shared" si="10"/>
        <v>0</v>
      </c>
      <c r="R103" s="214"/>
      <c r="S103" s="214"/>
      <c r="T103" s="214"/>
      <c r="U103" s="214"/>
      <c r="V103" s="216">
        <f t="shared" si="11"/>
        <v>0</v>
      </c>
      <c r="W103" s="216"/>
      <c r="X103" s="216"/>
      <c r="Y103" s="216"/>
      <c r="Z103" s="216"/>
      <c r="AA103" s="214">
        <f t="shared" si="12"/>
        <v>0</v>
      </c>
      <c r="AB103" s="214"/>
      <c r="AC103" s="214"/>
      <c r="AD103" s="214"/>
      <c r="AE103" s="214"/>
      <c r="AF103" s="216">
        <f t="shared" si="13"/>
        <v>0</v>
      </c>
      <c r="AG103" s="216"/>
      <c r="AH103" s="216"/>
      <c r="AI103" s="216"/>
      <c r="AJ103" s="216"/>
      <c r="AK103" s="214">
        <f t="shared" si="14"/>
        <v>0</v>
      </c>
      <c r="AL103" s="214"/>
      <c r="AM103" s="214"/>
      <c r="AN103" s="214"/>
      <c r="AO103" s="214"/>
      <c r="AP103" s="216">
        <f t="shared" si="15"/>
        <v>0</v>
      </c>
      <c r="AQ103" s="216"/>
      <c r="AR103" s="216"/>
      <c r="AS103" s="216"/>
      <c r="AT103" s="216"/>
      <c r="AU103" s="214">
        <f t="shared" si="16"/>
        <v>0</v>
      </c>
      <c r="AV103" s="214"/>
      <c r="AW103" s="214"/>
      <c r="AX103" s="214"/>
      <c r="AY103" s="214"/>
      <c r="AZ103" s="216">
        <f t="shared" si="17"/>
        <v>0</v>
      </c>
      <c r="BA103" s="216"/>
      <c r="BB103" s="216"/>
      <c r="BC103" s="216"/>
      <c r="BD103" s="216"/>
      <c r="BE103" s="214">
        <f t="shared" si="18"/>
        <v>0</v>
      </c>
      <c r="BF103" s="214"/>
      <c r="BG103" s="214"/>
      <c r="BH103" s="214"/>
      <c r="BI103" s="214"/>
      <c r="BJ103" s="216">
        <f t="shared" si="19"/>
        <v>0</v>
      </c>
      <c r="BK103" s="216"/>
      <c r="BL103" s="216"/>
      <c r="BM103" s="216"/>
      <c r="BN103" s="216"/>
      <c r="BO103" s="247"/>
    </row>
    <row r="104" spans="2:67">
      <c r="B104" t="s">
        <v>16</v>
      </c>
      <c r="C104" t="s">
        <v>160</v>
      </c>
      <c r="D104" t="s">
        <v>164</v>
      </c>
      <c r="E104" t="s">
        <v>165</v>
      </c>
      <c r="F104" s="246"/>
      <c r="G104" s="214">
        <f t="shared" si="8"/>
        <v>0</v>
      </c>
      <c r="H104" s="214"/>
      <c r="I104" s="214"/>
      <c r="J104" s="214"/>
      <c r="K104" s="214"/>
      <c r="L104" s="216">
        <f t="shared" si="9"/>
        <v>0</v>
      </c>
      <c r="M104" s="216"/>
      <c r="N104" s="216"/>
      <c r="O104" s="216"/>
      <c r="P104" s="216"/>
      <c r="Q104" s="214">
        <f t="shared" si="10"/>
        <v>0</v>
      </c>
      <c r="R104" s="214"/>
      <c r="S104" s="214"/>
      <c r="T104" s="214"/>
      <c r="U104" s="214"/>
      <c r="V104" s="216">
        <f t="shared" si="11"/>
        <v>0</v>
      </c>
      <c r="W104" s="216"/>
      <c r="X104" s="216"/>
      <c r="Y104" s="216"/>
      <c r="Z104" s="216"/>
      <c r="AA104" s="214">
        <f t="shared" si="12"/>
        <v>0</v>
      </c>
      <c r="AB104" s="214"/>
      <c r="AC104" s="214"/>
      <c r="AD104" s="214"/>
      <c r="AE104" s="214"/>
      <c r="AF104" s="216">
        <f t="shared" si="13"/>
        <v>0</v>
      </c>
      <c r="AG104" s="216"/>
      <c r="AH104" s="216"/>
      <c r="AI104" s="216"/>
      <c r="AJ104" s="216"/>
      <c r="AK104" s="214">
        <f t="shared" si="14"/>
        <v>0</v>
      </c>
      <c r="AL104" s="214"/>
      <c r="AM104" s="214"/>
      <c r="AN104" s="214"/>
      <c r="AO104" s="214"/>
      <c r="AP104" s="216">
        <f t="shared" si="15"/>
        <v>0</v>
      </c>
      <c r="AQ104" s="216"/>
      <c r="AR104" s="216"/>
      <c r="AS104" s="216"/>
      <c r="AT104" s="216"/>
      <c r="AU104" s="214">
        <f t="shared" si="16"/>
        <v>0</v>
      </c>
      <c r="AV104" s="214"/>
      <c r="AW104" s="214"/>
      <c r="AX104" s="214"/>
      <c r="AY104" s="214"/>
      <c r="AZ104" s="216">
        <f t="shared" si="17"/>
        <v>0</v>
      </c>
      <c r="BA104" s="216"/>
      <c r="BB104" s="216"/>
      <c r="BC104" s="216"/>
      <c r="BD104" s="216"/>
      <c r="BE104" s="214">
        <f t="shared" si="18"/>
        <v>0</v>
      </c>
      <c r="BF104" s="214"/>
      <c r="BG104" s="214"/>
      <c r="BH104" s="214"/>
      <c r="BI104" s="214"/>
      <c r="BJ104" s="216">
        <f t="shared" si="19"/>
        <v>0</v>
      </c>
      <c r="BK104" s="216"/>
      <c r="BL104" s="216"/>
      <c r="BM104" s="216"/>
      <c r="BN104" s="216"/>
      <c r="BO104" s="247"/>
    </row>
    <row r="105" spans="2:67">
      <c r="B105" t="s">
        <v>16</v>
      </c>
      <c r="C105" t="s">
        <v>160</v>
      </c>
      <c r="D105" t="s">
        <v>164</v>
      </c>
      <c r="E105" t="s">
        <v>166</v>
      </c>
      <c r="F105" s="246"/>
      <c r="G105" s="214">
        <f t="shared" si="8"/>
        <v>0</v>
      </c>
      <c r="H105" s="214"/>
      <c r="I105" s="214"/>
      <c r="J105" s="214"/>
      <c r="K105" s="214"/>
      <c r="L105" s="216">
        <f t="shared" si="9"/>
        <v>0</v>
      </c>
      <c r="M105" s="216"/>
      <c r="N105" s="216"/>
      <c r="O105" s="216"/>
      <c r="P105" s="216"/>
      <c r="Q105" s="214">
        <f t="shared" si="10"/>
        <v>0</v>
      </c>
      <c r="R105" s="214"/>
      <c r="S105" s="214"/>
      <c r="T105" s="214"/>
      <c r="U105" s="214"/>
      <c r="V105" s="216">
        <f t="shared" si="11"/>
        <v>0</v>
      </c>
      <c r="W105" s="216"/>
      <c r="X105" s="216"/>
      <c r="Y105" s="216"/>
      <c r="Z105" s="216"/>
      <c r="AA105" s="214">
        <f t="shared" si="12"/>
        <v>0</v>
      </c>
      <c r="AB105" s="214"/>
      <c r="AC105" s="214"/>
      <c r="AD105" s="214"/>
      <c r="AE105" s="214"/>
      <c r="AF105" s="216">
        <f t="shared" si="13"/>
        <v>0</v>
      </c>
      <c r="AG105" s="216"/>
      <c r="AH105" s="216"/>
      <c r="AI105" s="216"/>
      <c r="AJ105" s="216"/>
      <c r="AK105" s="214">
        <f t="shared" si="14"/>
        <v>0</v>
      </c>
      <c r="AL105" s="214"/>
      <c r="AM105" s="214"/>
      <c r="AN105" s="214"/>
      <c r="AO105" s="214"/>
      <c r="AP105" s="216">
        <f t="shared" si="15"/>
        <v>0</v>
      </c>
      <c r="AQ105" s="216"/>
      <c r="AR105" s="216"/>
      <c r="AS105" s="216"/>
      <c r="AT105" s="216"/>
      <c r="AU105" s="214">
        <f t="shared" si="16"/>
        <v>0</v>
      </c>
      <c r="AV105" s="214"/>
      <c r="AW105" s="214"/>
      <c r="AX105" s="214"/>
      <c r="AY105" s="214"/>
      <c r="AZ105" s="216">
        <f t="shared" si="17"/>
        <v>0</v>
      </c>
      <c r="BA105" s="216"/>
      <c r="BB105" s="216"/>
      <c r="BC105" s="216"/>
      <c r="BD105" s="216"/>
      <c r="BE105" s="214">
        <f t="shared" si="18"/>
        <v>0</v>
      </c>
      <c r="BF105" s="214"/>
      <c r="BG105" s="214"/>
      <c r="BH105" s="214"/>
      <c r="BI105" s="214"/>
      <c r="BJ105" s="216">
        <f t="shared" si="19"/>
        <v>0</v>
      </c>
      <c r="BK105" s="216"/>
      <c r="BL105" s="216"/>
      <c r="BM105" s="216"/>
      <c r="BN105" s="216"/>
      <c r="BO105" s="247"/>
    </row>
    <row r="106" spans="2:67">
      <c r="B106" t="s">
        <v>16</v>
      </c>
      <c r="C106" t="s">
        <v>160</v>
      </c>
      <c r="D106" t="s">
        <v>167</v>
      </c>
      <c r="E106" t="s">
        <v>168</v>
      </c>
      <c r="F106" s="246"/>
      <c r="G106" s="214">
        <f t="shared" si="8"/>
        <v>0</v>
      </c>
      <c r="H106" s="214"/>
      <c r="I106" s="214"/>
      <c r="J106" s="214"/>
      <c r="K106" s="214"/>
      <c r="L106" s="216">
        <f t="shared" si="9"/>
        <v>0</v>
      </c>
      <c r="M106" s="216"/>
      <c r="N106" s="216"/>
      <c r="O106" s="216"/>
      <c r="P106" s="216"/>
      <c r="Q106" s="214">
        <f t="shared" si="10"/>
        <v>0</v>
      </c>
      <c r="R106" s="214"/>
      <c r="S106" s="214"/>
      <c r="T106" s="214"/>
      <c r="U106" s="214"/>
      <c r="V106" s="216">
        <f t="shared" si="11"/>
        <v>0</v>
      </c>
      <c r="W106" s="216"/>
      <c r="X106" s="216"/>
      <c r="Y106" s="216"/>
      <c r="Z106" s="216"/>
      <c r="AA106" s="214">
        <f t="shared" si="12"/>
        <v>0</v>
      </c>
      <c r="AB106" s="214"/>
      <c r="AC106" s="214"/>
      <c r="AD106" s="214"/>
      <c r="AE106" s="214"/>
      <c r="AF106" s="216">
        <f t="shared" si="13"/>
        <v>0</v>
      </c>
      <c r="AG106" s="216"/>
      <c r="AH106" s="216"/>
      <c r="AI106" s="216"/>
      <c r="AJ106" s="216"/>
      <c r="AK106" s="214">
        <f t="shared" si="14"/>
        <v>0</v>
      </c>
      <c r="AL106" s="214"/>
      <c r="AM106" s="214"/>
      <c r="AN106" s="214"/>
      <c r="AO106" s="214"/>
      <c r="AP106" s="216">
        <f t="shared" si="15"/>
        <v>0</v>
      </c>
      <c r="AQ106" s="216"/>
      <c r="AR106" s="216"/>
      <c r="AS106" s="216"/>
      <c r="AT106" s="216"/>
      <c r="AU106" s="214">
        <f t="shared" si="16"/>
        <v>0</v>
      </c>
      <c r="AV106" s="214"/>
      <c r="AW106" s="214"/>
      <c r="AX106" s="214"/>
      <c r="AY106" s="214"/>
      <c r="AZ106" s="216">
        <f t="shared" si="17"/>
        <v>0</v>
      </c>
      <c r="BA106" s="216"/>
      <c r="BB106" s="216"/>
      <c r="BC106" s="216"/>
      <c r="BD106" s="216"/>
      <c r="BE106" s="214">
        <f t="shared" si="18"/>
        <v>0</v>
      </c>
      <c r="BF106" s="214"/>
      <c r="BG106" s="214"/>
      <c r="BH106" s="214"/>
      <c r="BI106" s="214"/>
      <c r="BJ106" s="216">
        <f t="shared" si="19"/>
        <v>0</v>
      </c>
      <c r="BK106" s="216"/>
      <c r="BL106" s="216"/>
      <c r="BM106" s="216"/>
      <c r="BN106" s="216"/>
      <c r="BO106" s="247"/>
    </row>
    <row r="107" spans="2:67">
      <c r="B107" t="s">
        <v>16</v>
      </c>
      <c r="C107" t="s">
        <v>160</v>
      </c>
      <c r="D107" t="s">
        <v>167</v>
      </c>
      <c r="E107" s="245" t="s">
        <v>169</v>
      </c>
      <c r="F107" s="246"/>
      <c r="G107" s="214">
        <f t="shared" si="8"/>
        <v>0</v>
      </c>
      <c r="H107" s="214"/>
      <c r="I107" s="214"/>
      <c r="J107" s="214"/>
      <c r="K107" s="214"/>
      <c r="L107" s="216">
        <f t="shared" si="9"/>
        <v>0</v>
      </c>
      <c r="M107" s="216"/>
      <c r="N107" s="216"/>
      <c r="O107" s="216"/>
      <c r="P107" s="216"/>
      <c r="Q107" s="214">
        <f t="shared" si="10"/>
        <v>0</v>
      </c>
      <c r="R107" s="214"/>
      <c r="S107" s="214"/>
      <c r="T107" s="214"/>
      <c r="U107" s="214"/>
      <c r="V107" s="216">
        <f t="shared" si="11"/>
        <v>0</v>
      </c>
      <c r="W107" s="216"/>
      <c r="X107" s="216"/>
      <c r="Y107" s="216"/>
      <c r="Z107" s="216"/>
      <c r="AA107" s="214">
        <f t="shared" si="12"/>
        <v>0</v>
      </c>
      <c r="AB107" s="214"/>
      <c r="AC107" s="214"/>
      <c r="AD107" s="214"/>
      <c r="AE107" s="214"/>
      <c r="AF107" s="216">
        <f t="shared" si="13"/>
        <v>0</v>
      </c>
      <c r="AG107" s="216"/>
      <c r="AH107" s="216"/>
      <c r="AI107" s="216"/>
      <c r="AJ107" s="216"/>
      <c r="AK107" s="214">
        <f t="shared" si="14"/>
        <v>0</v>
      </c>
      <c r="AL107" s="214"/>
      <c r="AM107" s="214"/>
      <c r="AN107" s="214"/>
      <c r="AO107" s="214"/>
      <c r="AP107" s="216">
        <f t="shared" si="15"/>
        <v>0</v>
      </c>
      <c r="AQ107" s="216"/>
      <c r="AR107" s="216"/>
      <c r="AS107" s="216"/>
      <c r="AT107" s="216"/>
      <c r="AU107" s="214">
        <f t="shared" si="16"/>
        <v>0</v>
      </c>
      <c r="AV107" s="214"/>
      <c r="AW107" s="214"/>
      <c r="AX107" s="214"/>
      <c r="AY107" s="214"/>
      <c r="AZ107" s="216">
        <f t="shared" si="17"/>
        <v>0</v>
      </c>
      <c r="BA107" s="216"/>
      <c r="BB107" s="216"/>
      <c r="BC107" s="216"/>
      <c r="BD107" s="216"/>
      <c r="BE107" s="214">
        <f t="shared" si="18"/>
        <v>0</v>
      </c>
      <c r="BF107" s="214"/>
      <c r="BG107" s="214"/>
      <c r="BH107" s="214"/>
      <c r="BI107" s="214"/>
      <c r="BJ107" s="216">
        <f t="shared" si="19"/>
        <v>0</v>
      </c>
      <c r="BK107" s="216"/>
      <c r="BL107" s="216"/>
      <c r="BM107" s="216"/>
      <c r="BN107" s="216"/>
      <c r="BO107" s="247"/>
    </row>
    <row r="108" spans="2:67">
      <c r="B108" t="s">
        <v>16</v>
      </c>
      <c r="C108" t="s">
        <v>160</v>
      </c>
      <c r="D108" t="s">
        <v>170</v>
      </c>
      <c r="E108" s="245" t="s">
        <v>171</v>
      </c>
      <c r="F108" s="246"/>
      <c r="G108" s="214">
        <f t="shared" ref="G108:G126" si="20">IF(H108+I108&gt;=1,1,0)</f>
        <v>0</v>
      </c>
      <c r="H108" s="214"/>
      <c r="I108" s="214"/>
      <c r="J108" s="214"/>
      <c r="K108" s="214"/>
      <c r="L108" s="216">
        <f t="shared" ref="L108:L126" si="21">IF(M108+N108&gt;=1,1,0)</f>
        <v>0</v>
      </c>
      <c r="M108" s="216"/>
      <c r="N108" s="216"/>
      <c r="O108" s="216"/>
      <c r="P108" s="216"/>
      <c r="Q108" s="214">
        <f t="shared" ref="Q108:Q126" si="22">IF(R108+S108&gt;=1,1,0)</f>
        <v>0</v>
      </c>
      <c r="R108" s="214"/>
      <c r="S108" s="214"/>
      <c r="T108" s="214"/>
      <c r="U108" s="214"/>
      <c r="V108" s="216">
        <f t="shared" ref="V108:V126" si="23">IF(W108+X108&gt;=1,1,0)</f>
        <v>0</v>
      </c>
      <c r="W108" s="216"/>
      <c r="X108" s="216"/>
      <c r="Y108" s="216"/>
      <c r="Z108" s="216"/>
      <c r="AA108" s="214">
        <f t="shared" ref="AA108:AA126" si="24">IF(AB108+AC108&gt;=1,1,0)</f>
        <v>0</v>
      </c>
      <c r="AB108" s="214"/>
      <c r="AC108" s="214"/>
      <c r="AD108" s="214"/>
      <c r="AE108" s="214"/>
      <c r="AF108" s="216">
        <f t="shared" ref="AF108:AF126" si="25">IF(AG108+AH108&gt;=1,1,0)</f>
        <v>0</v>
      </c>
      <c r="AG108" s="216"/>
      <c r="AH108" s="216"/>
      <c r="AI108" s="216"/>
      <c r="AJ108" s="216"/>
      <c r="AK108" s="214">
        <f t="shared" ref="AK108:AK126" si="26">IF(AL108+AM108&gt;=1,1,0)</f>
        <v>0</v>
      </c>
      <c r="AL108" s="214"/>
      <c r="AM108" s="214"/>
      <c r="AN108" s="214"/>
      <c r="AO108" s="214"/>
      <c r="AP108" s="216">
        <f t="shared" ref="AP108:AP126" si="27">IF(AQ108+AR108&gt;=1,1,0)</f>
        <v>0</v>
      </c>
      <c r="AQ108" s="216"/>
      <c r="AR108" s="216"/>
      <c r="AS108" s="216"/>
      <c r="AT108" s="216"/>
      <c r="AU108" s="214">
        <f t="shared" ref="AU108:AU126" si="28">IF(AV108+AW108&gt;=1,1,0)</f>
        <v>0</v>
      </c>
      <c r="AV108" s="214"/>
      <c r="AW108" s="214"/>
      <c r="AX108" s="214"/>
      <c r="AY108" s="214"/>
      <c r="AZ108" s="216">
        <f t="shared" ref="AZ108:AZ126" si="29">IF(BA108+BB108&gt;=1,1,0)</f>
        <v>0</v>
      </c>
      <c r="BA108" s="216"/>
      <c r="BB108" s="216"/>
      <c r="BC108" s="216"/>
      <c r="BD108" s="216"/>
      <c r="BE108" s="214">
        <f t="shared" ref="BE108:BE126" si="30">IF(BF108+BG108&gt;=1,1,0)</f>
        <v>0</v>
      </c>
      <c r="BF108" s="214"/>
      <c r="BG108" s="214"/>
      <c r="BH108" s="214"/>
      <c r="BI108" s="214"/>
      <c r="BJ108" s="216">
        <f t="shared" ref="BJ108:BJ126" si="31">IF(BK108+BL108&gt;=1,1,0)</f>
        <v>0</v>
      </c>
      <c r="BK108" s="216"/>
      <c r="BL108" s="216"/>
      <c r="BM108" s="216"/>
      <c r="BN108" s="216"/>
      <c r="BO108" s="247"/>
    </row>
    <row r="109" spans="2:67">
      <c r="B109" t="s">
        <v>16</v>
      </c>
      <c r="C109" t="s">
        <v>160</v>
      </c>
      <c r="D109" t="s">
        <v>161</v>
      </c>
      <c r="E109" s="245" t="s">
        <v>163</v>
      </c>
      <c r="F109" s="246"/>
      <c r="G109" s="214">
        <f t="shared" si="20"/>
        <v>0</v>
      </c>
      <c r="H109" s="214"/>
      <c r="I109" s="214"/>
      <c r="J109" s="214"/>
      <c r="K109" s="214"/>
      <c r="L109" s="216">
        <f t="shared" si="21"/>
        <v>0</v>
      </c>
      <c r="M109" s="216"/>
      <c r="N109" s="216"/>
      <c r="O109" s="216"/>
      <c r="P109" s="216"/>
      <c r="Q109" s="214">
        <f t="shared" si="22"/>
        <v>0</v>
      </c>
      <c r="R109" s="214"/>
      <c r="S109" s="214"/>
      <c r="T109" s="214"/>
      <c r="U109" s="214"/>
      <c r="V109" s="216">
        <f t="shared" si="23"/>
        <v>0</v>
      </c>
      <c r="W109" s="216"/>
      <c r="X109" s="216"/>
      <c r="Y109" s="216"/>
      <c r="Z109" s="216"/>
      <c r="AA109" s="214">
        <f t="shared" si="24"/>
        <v>0</v>
      </c>
      <c r="AB109" s="214"/>
      <c r="AC109" s="214"/>
      <c r="AD109" s="214"/>
      <c r="AE109" s="214"/>
      <c r="AF109" s="216">
        <f t="shared" si="25"/>
        <v>0</v>
      </c>
      <c r="AG109" s="216"/>
      <c r="AH109" s="216"/>
      <c r="AI109" s="216"/>
      <c r="AJ109" s="216"/>
      <c r="AK109" s="214">
        <f t="shared" si="26"/>
        <v>0</v>
      </c>
      <c r="AL109" s="214"/>
      <c r="AM109" s="214"/>
      <c r="AN109" s="214"/>
      <c r="AO109" s="214"/>
      <c r="AP109" s="216">
        <f t="shared" si="27"/>
        <v>0</v>
      </c>
      <c r="AQ109" s="216"/>
      <c r="AR109" s="216"/>
      <c r="AS109" s="216"/>
      <c r="AT109" s="216"/>
      <c r="AU109" s="214">
        <f t="shared" si="28"/>
        <v>0</v>
      </c>
      <c r="AV109" s="214"/>
      <c r="AW109" s="214"/>
      <c r="AX109" s="214"/>
      <c r="AY109" s="214"/>
      <c r="AZ109" s="216">
        <f t="shared" si="29"/>
        <v>0</v>
      </c>
      <c r="BA109" s="216"/>
      <c r="BB109" s="216"/>
      <c r="BC109" s="216"/>
      <c r="BD109" s="216"/>
      <c r="BE109" s="214">
        <f t="shared" si="30"/>
        <v>0</v>
      </c>
      <c r="BF109" s="214"/>
      <c r="BG109" s="214"/>
      <c r="BH109" s="214"/>
      <c r="BI109" s="214"/>
      <c r="BJ109" s="216">
        <f t="shared" si="31"/>
        <v>0</v>
      </c>
      <c r="BK109" s="216"/>
      <c r="BL109" s="216"/>
      <c r="BM109" s="216"/>
      <c r="BN109" s="216"/>
      <c r="BO109" s="247"/>
    </row>
    <row r="110" spans="2:67">
      <c r="B110" t="s">
        <v>16</v>
      </c>
      <c r="C110" t="s">
        <v>172</v>
      </c>
      <c r="D110" t="s">
        <v>173</v>
      </c>
      <c r="E110" t="s">
        <v>174</v>
      </c>
      <c r="F110" s="246"/>
      <c r="G110" s="214">
        <f t="shared" si="20"/>
        <v>0</v>
      </c>
      <c r="H110" s="214"/>
      <c r="I110" s="214"/>
      <c r="J110" s="214"/>
      <c r="K110" s="214"/>
      <c r="L110" s="216">
        <f t="shared" si="21"/>
        <v>0</v>
      </c>
      <c r="M110" s="216"/>
      <c r="N110" s="216"/>
      <c r="O110" s="216"/>
      <c r="P110" s="216"/>
      <c r="Q110" s="214">
        <f t="shared" si="22"/>
        <v>0</v>
      </c>
      <c r="R110" s="214"/>
      <c r="S110" s="214"/>
      <c r="T110" s="214"/>
      <c r="U110" s="214"/>
      <c r="V110" s="216">
        <f t="shared" si="23"/>
        <v>0</v>
      </c>
      <c r="W110" s="216"/>
      <c r="X110" s="216"/>
      <c r="Y110" s="216"/>
      <c r="Z110" s="216"/>
      <c r="AA110" s="214">
        <f t="shared" si="24"/>
        <v>0</v>
      </c>
      <c r="AB110" s="214"/>
      <c r="AC110" s="214"/>
      <c r="AD110" s="214"/>
      <c r="AE110" s="214"/>
      <c r="AF110" s="216">
        <f t="shared" si="25"/>
        <v>0</v>
      </c>
      <c r="AG110" s="216"/>
      <c r="AH110" s="216"/>
      <c r="AI110" s="216"/>
      <c r="AJ110" s="216"/>
      <c r="AK110" s="214">
        <f t="shared" si="26"/>
        <v>0</v>
      </c>
      <c r="AL110" s="214"/>
      <c r="AM110" s="214"/>
      <c r="AN110" s="214"/>
      <c r="AO110" s="214"/>
      <c r="AP110" s="216">
        <f t="shared" si="27"/>
        <v>0</v>
      </c>
      <c r="AQ110" s="216"/>
      <c r="AR110" s="216"/>
      <c r="AS110" s="216"/>
      <c r="AT110" s="216"/>
      <c r="AU110" s="214">
        <f t="shared" si="28"/>
        <v>0</v>
      </c>
      <c r="AV110" s="214"/>
      <c r="AW110" s="214"/>
      <c r="AX110" s="214"/>
      <c r="AY110" s="214"/>
      <c r="AZ110" s="216">
        <f t="shared" si="29"/>
        <v>0</v>
      </c>
      <c r="BA110" s="216"/>
      <c r="BB110" s="216"/>
      <c r="BC110" s="216"/>
      <c r="BD110" s="216"/>
      <c r="BE110" s="214">
        <f t="shared" si="30"/>
        <v>0</v>
      </c>
      <c r="BF110" s="214"/>
      <c r="BG110" s="214"/>
      <c r="BH110" s="214"/>
      <c r="BI110" s="214"/>
      <c r="BJ110" s="216">
        <f t="shared" si="31"/>
        <v>0</v>
      </c>
      <c r="BK110" s="216"/>
      <c r="BL110" s="216"/>
      <c r="BM110" s="216"/>
      <c r="BN110" s="216"/>
      <c r="BO110" s="247"/>
    </row>
    <row r="111" spans="2:67">
      <c r="B111" t="s">
        <v>16</v>
      </c>
      <c r="C111" t="s">
        <v>172</v>
      </c>
      <c r="D111" t="s">
        <v>175</v>
      </c>
      <c r="E111" s="245" t="s">
        <v>176</v>
      </c>
      <c r="F111" s="246"/>
      <c r="G111" s="214">
        <f t="shared" si="20"/>
        <v>0</v>
      </c>
      <c r="H111" s="214"/>
      <c r="I111" s="214"/>
      <c r="J111" s="214"/>
      <c r="K111" s="214"/>
      <c r="L111" s="216">
        <f t="shared" si="21"/>
        <v>0</v>
      </c>
      <c r="M111" s="216"/>
      <c r="N111" s="216"/>
      <c r="O111" s="216"/>
      <c r="P111" s="216"/>
      <c r="Q111" s="214">
        <f t="shared" si="22"/>
        <v>0</v>
      </c>
      <c r="R111" s="214"/>
      <c r="S111" s="214"/>
      <c r="T111" s="214"/>
      <c r="U111" s="214"/>
      <c r="V111" s="216">
        <f t="shared" si="23"/>
        <v>0</v>
      </c>
      <c r="W111" s="216"/>
      <c r="X111" s="216"/>
      <c r="Y111" s="216"/>
      <c r="Z111" s="216"/>
      <c r="AA111" s="214">
        <f t="shared" si="24"/>
        <v>0</v>
      </c>
      <c r="AB111" s="214"/>
      <c r="AC111" s="214"/>
      <c r="AD111" s="214"/>
      <c r="AE111" s="214"/>
      <c r="AF111" s="216">
        <f t="shared" si="25"/>
        <v>0</v>
      </c>
      <c r="AG111" s="216"/>
      <c r="AH111" s="216"/>
      <c r="AI111" s="216"/>
      <c r="AJ111" s="216"/>
      <c r="AK111" s="214">
        <f t="shared" si="26"/>
        <v>0</v>
      </c>
      <c r="AL111" s="214"/>
      <c r="AM111" s="214"/>
      <c r="AN111" s="214"/>
      <c r="AO111" s="214"/>
      <c r="AP111" s="216">
        <f t="shared" si="27"/>
        <v>0</v>
      </c>
      <c r="AQ111" s="216"/>
      <c r="AR111" s="216"/>
      <c r="AS111" s="216"/>
      <c r="AT111" s="216"/>
      <c r="AU111" s="214">
        <f t="shared" si="28"/>
        <v>0</v>
      </c>
      <c r="AV111" s="214"/>
      <c r="AW111" s="214"/>
      <c r="AX111" s="214"/>
      <c r="AY111" s="214"/>
      <c r="AZ111" s="216">
        <f t="shared" si="29"/>
        <v>0</v>
      </c>
      <c r="BA111" s="216"/>
      <c r="BB111" s="216"/>
      <c r="BC111" s="216"/>
      <c r="BD111" s="216"/>
      <c r="BE111" s="214">
        <f t="shared" si="30"/>
        <v>0</v>
      </c>
      <c r="BF111" s="214"/>
      <c r="BG111" s="214"/>
      <c r="BH111" s="214"/>
      <c r="BI111" s="214"/>
      <c r="BJ111" s="216">
        <f t="shared" si="31"/>
        <v>0</v>
      </c>
      <c r="BK111" s="216"/>
      <c r="BL111" s="216"/>
      <c r="BM111" s="216"/>
      <c r="BN111" s="216"/>
      <c r="BO111" s="247"/>
    </row>
    <row r="112" spans="2:67">
      <c r="B112" t="s">
        <v>16</v>
      </c>
      <c r="C112" t="s">
        <v>172</v>
      </c>
      <c r="D112" t="s">
        <v>177</v>
      </c>
      <c r="E112" s="245" t="s">
        <v>178</v>
      </c>
      <c r="F112" s="246"/>
      <c r="G112" s="214">
        <f t="shared" si="20"/>
        <v>0</v>
      </c>
      <c r="H112" s="214"/>
      <c r="I112" s="214"/>
      <c r="J112" s="214"/>
      <c r="K112" s="214"/>
      <c r="L112" s="216">
        <f t="shared" si="21"/>
        <v>0</v>
      </c>
      <c r="M112" s="216"/>
      <c r="N112" s="216"/>
      <c r="O112" s="216"/>
      <c r="P112" s="216"/>
      <c r="Q112" s="214">
        <f t="shared" si="22"/>
        <v>0</v>
      </c>
      <c r="R112" s="214"/>
      <c r="S112" s="214"/>
      <c r="T112" s="214"/>
      <c r="U112" s="214"/>
      <c r="V112" s="216">
        <f t="shared" si="23"/>
        <v>0</v>
      </c>
      <c r="W112" s="216"/>
      <c r="X112" s="216"/>
      <c r="Y112" s="216"/>
      <c r="Z112" s="216"/>
      <c r="AA112" s="214">
        <f t="shared" si="24"/>
        <v>0</v>
      </c>
      <c r="AB112" s="214"/>
      <c r="AC112" s="214"/>
      <c r="AD112" s="214"/>
      <c r="AE112" s="214"/>
      <c r="AF112" s="216">
        <f t="shared" si="25"/>
        <v>0</v>
      </c>
      <c r="AG112" s="216"/>
      <c r="AH112" s="216"/>
      <c r="AI112" s="216"/>
      <c r="AJ112" s="216"/>
      <c r="AK112" s="214">
        <f t="shared" si="26"/>
        <v>0</v>
      </c>
      <c r="AL112" s="214"/>
      <c r="AM112" s="214"/>
      <c r="AN112" s="214"/>
      <c r="AO112" s="214"/>
      <c r="AP112" s="216">
        <f t="shared" si="27"/>
        <v>0</v>
      </c>
      <c r="AQ112" s="216"/>
      <c r="AR112" s="216"/>
      <c r="AS112" s="216"/>
      <c r="AT112" s="216"/>
      <c r="AU112" s="214">
        <f t="shared" si="28"/>
        <v>0</v>
      </c>
      <c r="AV112" s="214"/>
      <c r="AW112" s="214"/>
      <c r="AX112" s="214"/>
      <c r="AY112" s="214"/>
      <c r="AZ112" s="216">
        <f t="shared" si="29"/>
        <v>0</v>
      </c>
      <c r="BA112" s="216"/>
      <c r="BB112" s="216"/>
      <c r="BC112" s="216"/>
      <c r="BD112" s="216"/>
      <c r="BE112" s="214">
        <f t="shared" si="30"/>
        <v>0</v>
      </c>
      <c r="BF112" s="214"/>
      <c r="BG112" s="214"/>
      <c r="BH112" s="214"/>
      <c r="BI112" s="214"/>
      <c r="BJ112" s="216">
        <f t="shared" si="31"/>
        <v>0</v>
      </c>
      <c r="BK112" s="216"/>
      <c r="BL112" s="216"/>
      <c r="BM112" s="216"/>
      <c r="BN112" s="216"/>
      <c r="BO112" s="247"/>
    </row>
    <row r="113" spans="2:67">
      <c r="B113" t="s">
        <v>16</v>
      </c>
      <c r="C113" t="s">
        <v>172</v>
      </c>
      <c r="D113" t="s">
        <v>179</v>
      </c>
      <c r="E113" s="245" t="s">
        <v>180</v>
      </c>
      <c r="F113" s="246"/>
      <c r="G113" s="214">
        <f t="shared" si="20"/>
        <v>0</v>
      </c>
      <c r="H113" s="214"/>
      <c r="I113" s="214"/>
      <c r="J113" s="214"/>
      <c r="K113" s="214"/>
      <c r="L113" s="216">
        <f t="shared" si="21"/>
        <v>0</v>
      </c>
      <c r="M113" s="216"/>
      <c r="N113" s="216"/>
      <c r="O113" s="216"/>
      <c r="P113" s="216"/>
      <c r="Q113" s="214">
        <f t="shared" si="22"/>
        <v>0</v>
      </c>
      <c r="R113" s="214"/>
      <c r="S113" s="214"/>
      <c r="T113" s="214"/>
      <c r="U113" s="214"/>
      <c r="V113" s="216">
        <f t="shared" si="23"/>
        <v>0</v>
      </c>
      <c r="W113" s="216"/>
      <c r="X113" s="216"/>
      <c r="Y113" s="216"/>
      <c r="Z113" s="216"/>
      <c r="AA113" s="214">
        <f t="shared" si="24"/>
        <v>0</v>
      </c>
      <c r="AB113" s="214"/>
      <c r="AC113" s="214"/>
      <c r="AD113" s="214"/>
      <c r="AE113" s="214"/>
      <c r="AF113" s="216">
        <f t="shared" si="25"/>
        <v>0</v>
      </c>
      <c r="AG113" s="216"/>
      <c r="AH113" s="216"/>
      <c r="AI113" s="216"/>
      <c r="AJ113" s="216"/>
      <c r="AK113" s="214">
        <f t="shared" si="26"/>
        <v>0</v>
      </c>
      <c r="AL113" s="214"/>
      <c r="AM113" s="214"/>
      <c r="AN113" s="214"/>
      <c r="AO113" s="214"/>
      <c r="AP113" s="216">
        <f t="shared" si="27"/>
        <v>0</v>
      </c>
      <c r="AQ113" s="216"/>
      <c r="AR113" s="216"/>
      <c r="AS113" s="216"/>
      <c r="AT113" s="216"/>
      <c r="AU113" s="214">
        <f t="shared" si="28"/>
        <v>0</v>
      </c>
      <c r="AV113" s="214"/>
      <c r="AW113" s="214"/>
      <c r="AX113" s="214"/>
      <c r="AY113" s="214"/>
      <c r="AZ113" s="216">
        <f t="shared" si="29"/>
        <v>0</v>
      </c>
      <c r="BA113" s="216"/>
      <c r="BB113" s="216"/>
      <c r="BC113" s="216"/>
      <c r="BD113" s="216"/>
      <c r="BE113" s="214">
        <f t="shared" si="30"/>
        <v>0</v>
      </c>
      <c r="BF113" s="214"/>
      <c r="BG113" s="214"/>
      <c r="BH113" s="214"/>
      <c r="BI113" s="214"/>
      <c r="BJ113" s="216">
        <f t="shared" si="31"/>
        <v>0</v>
      </c>
      <c r="BK113" s="216"/>
      <c r="BL113" s="216"/>
      <c r="BM113" s="216"/>
      <c r="BN113" s="216"/>
      <c r="BO113" s="247"/>
    </row>
    <row r="114" spans="2:67">
      <c r="B114" t="s">
        <v>16</v>
      </c>
      <c r="C114" t="s">
        <v>172</v>
      </c>
      <c r="D114" t="s">
        <v>179</v>
      </c>
      <c r="E114" t="s">
        <v>181</v>
      </c>
      <c r="F114" s="246"/>
      <c r="G114" s="214">
        <f t="shared" si="20"/>
        <v>0</v>
      </c>
      <c r="H114" s="214"/>
      <c r="I114" s="214"/>
      <c r="J114" s="214"/>
      <c r="K114" s="214"/>
      <c r="L114" s="216">
        <f t="shared" si="21"/>
        <v>0</v>
      </c>
      <c r="M114" s="216"/>
      <c r="N114" s="216"/>
      <c r="O114" s="216"/>
      <c r="P114" s="216"/>
      <c r="Q114" s="214">
        <f t="shared" si="22"/>
        <v>0</v>
      </c>
      <c r="R114" s="214"/>
      <c r="S114" s="214"/>
      <c r="T114" s="214"/>
      <c r="U114" s="214"/>
      <c r="V114" s="216">
        <f t="shared" si="23"/>
        <v>0</v>
      </c>
      <c r="W114" s="216"/>
      <c r="X114" s="216"/>
      <c r="Y114" s="216"/>
      <c r="Z114" s="216"/>
      <c r="AA114" s="214">
        <f t="shared" si="24"/>
        <v>0</v>
      </c>
      <c r="AB114" s="214"/>
      <c r="AC114" s="214"/>
      <c r="AD114" s="214"/>
      <c r="AE114" s="214"/>
      <c r="AF114" s="216">
        <f t="shared" si="25"/>
        <v>0</v>
      </c>
      <c r="AG114" s="216"/>
      <c r="AH114" s="216"/>
      <c r="AI114" s="216"/>
      <c r="AJ114" s="216"/>
      <c r="AK114" s="214">
        <f t="shared" si="26"/>
        <v>0</v>
      </c>
      <c r="AL114" s="214"/>
      <c r="AM114" s="214"/>
      <c r="AN114" s="214"/>
      <c r="AO114" s="214"/>
      <c r="AP114" s="216">
        <f t="shared" si="27"/>
        <v>0</v>
      </c>
      <c r="AQ114" s="216"/>
      <c r="AR114" s="216"/>
      <c r="AS114" s="216"/>
      <c r="AT114" s="216"/>
      <c r="AU114" s="214">
        <f t="shared" si="28"/>
        <v>0</v>
      </c>
      <c r="AV114" s="214"/>
      <c r="AW114" s="214"/>
      <c r="AX114" s="214"/>
      <c r="AY114" s="214"/>
      <c r="AZ114" s="216">
        <f t="shared" si="29"/>
        <v>0</v>
      </c>
      <c r="BA114" s="216"/>
      <c r="BB114" s="216"/>
      <c r="BC114" s="216"/>
      <c r="BD114" s="216"/>
      <c r="BE114" s="214">
        <f t="shared" si="30"/>
        <v>0</v>
      </c>
      <c r="BF114" s="214"/>
      <c r="BG114" s="214"/>
      <c r="BH114" s="214"/>
      <c r="BI114" s="214"/>
      <c r="BJ114" s="216">
        <f t="shared" si="31"/>
        <v>0</v>
      </c>
      <c r="BK114" s="216"/>
      <c r="BL114" s="216"/>
      <c r="BM114" s="216"/>
      <c r="BN114" s="216"/>
      <c r="BO114" s="247"/>
    </row>
    <row r="115" spans="2:67">
      <c r="B115" t="s">
        <v>16</v>
      </c>
      <c r="C115" t="s">
        <v>172</v>
      </c>
      <c r="D115" t="s">
        <v>177</v>
      </c>
      <c r="E115" s="245" t="s">
        <v>182</v>
      </c>
      <c r="F115" s="246"/>
      <c r="G115" s="214">
        <f t="shared" si="20"/>
        <v>0</v>
      </c>
      <c r="H115" s="214"/>
      <c r="I115" s="214"/>
      <c r="J115" s="214"/>
      <c r="K115" s="214"/>
      <c r="L115" s="216">
        <f t="shared" si="21"/>
        <v>0</v>
      </c>
      <c r="M115" s="216"/>
      <c r="N115" s="216"/>
      <c r="O115" s="216"/>
      <c r="P115" s="216"/>
      <c r="Q115" s="214">
        <f t="shared" si="22"/>
        <v>0</v>
      </c>
      <c r="R115" s="214"/>
      <c r="S115" s="214"/>
      <c r="T115" s="214"/>
      <c r="U115" s="214"/>
      <c r="V115" s="216">
        <f t="shared" si="23"/>
        <v>0</v>
      </c>
      <c r="W115" s="216"/>
      <c r="X115" s="216"/>
      <c r="Y115" s="216"/>
      <c r="Z115" s="216"/>
      <c r="AA115" s="214">
        <f t="shared" si="24"/>
        <v>0</v>
      </c>
      <c r="AB115" s="214"/>
      <c r="AC115" s="214"/>
      <c r="AD115" s="214"/>
      <c r="AE115" s="214"/>
      <c r="AF115" s="216">
        <f t="shared" si="25"/>
        <v>0</v>
      </c>
      <c r="AG115" s="216"/>
      <c r="AH115" s="216"/>
      <c r="AI115" s="216"/>
      <c r="AJ115" s="216"/>
      <c r="AK115" s="214">
        <f t="shared" si="26"/>
        <v>0</v>
      </c>
      <c r="AL115" s="214"/>
      <c r="AM115" s="214"/>
      <c r="AN115" s="214"/>
      <c r="AO115" s="214"/>
      <c r="AP115" s="216">
        <f t="shared" si="27"/>
        <v>0</v>
      </c>
      <c r="AQ115" s="216"/>
      <c r="AR115" s="216"/>
      <c r="AS115" s="216"/>
      <c r="AT115" s="216"/>
      <c r="AU115" s="214">
        <f t="shared" si="28"/>
        <v>0</v>
      </c>
      <c r="AV115" s="214"/>
      <c r="AW115" s="214"/>
      <c r="AX115" s="214"/>
      <c r="AY115" s="214"/>
      <c r="AZ115" s="216">
        <f t="shared" si="29"/>
        <v>0</v>
      </c>
      <c r="BA115" s="216"/>
      <c r="BB115" s="216"/>
      <c r="BC115" s="216"/>
      <c r="BD115" s="216"/>
      <c r="BE115" s="214">
        <f t="shared" si="30"/>
        <v>0</v>
      </c>
      <c r="BF115" s="214"/>
      <c r="BG115" s="214"/>
      <c r="BH115" s="214"/>
      <c r="BI115" s="214"/>
      <c r="BJ115" s="216">
        <f t="shared" si="31"/>
        <v>0</v>
      </c>
      <c r="BK115" s="216"/>
      <c r="BL115" s="216"/>
      <c r="BM115" s="216"/>
      <c r="BN115" s="216"/>
      <c r="BO115" s="247"/>
    </row>
    <row r="116" spans="2:67">
      <c r="B116" t="s">
        <v>16</v>
      </c>
      <c r="C116" t="s">
        <v>172</v>
      </c>
      <c r="D116" t="s">
        <v>173</v>
      </c>
      <c r="E116" s="245" t="s">
        <v>183</v>
      </c>
      <c r="F116" s="246"/>
      <c r="G116" s="214">
        <f t="shared" si="20"/>
        <v>0</v>
      </c>
      <c r="H116" s="214"/>
      <c r="I116" s="214"/>
      <c r="J116" s="214"/>
      <c r="K116" s="214"/>
      <c r="L116" s="216">
        <f t="shared" si="21"/>
        <v>0</v>
      </c>
      <c r="M116" s="216"/>
      <c r="N116" s="216"/>
      <c r="O116" s="216"/>
      <c r="P116" s="216"/>
      <c r="Q116" s="214">
        <f t="shared" si="22"/>
        <v>0</v>
      </c>
      <c r="R116" s="214"/>
      <c r="S116" s="214"/>
      <c r="T116" s="214"/>
      <c r="U116" s="214"/>
      <c r="V116" s="216">
        <f t="shared" si="23"/>
        <v>0</v>
      </c>
      <c r="W116" s="216"/>
      <c r="X116" s="216"/>
      <c r="Y116" s="216"/>
      <c r="Z116" s="216"/>
      <c r="AA116" s="214">
        <f t="shared" si="24"/>
        <v>0</v>
      </c>
      <c r="AB116" s="214"/>
      <c r="AC116" s="214"/>
      <c r="AD116" s="214"/>
      <c r="AE116" s="214"/>
      <c r="AF116" s="216">
        <f t="shared" si="25"/>
        <v>0</v>
      </c>
      <c r="AG116" s="216"/>
      <c r="AH116" s="216"/>
      <c r="AI116" s="216"/>
      <c r="AJ116" s="216"/>
      <c r="AK116" s="214">
        <f t="shared" si="26"/>
        <v>0</v>
      </c>
      <c r="AL116" s="214"/>
      <c r="AM116" s="214"/>
      <c r="AN116" s="214"/>
      <c r="AO116" s="214"/>
      <c r="AP116" s="216">
        <f t="shared" si="27"/>
        <v>0</v>
      </c>
      <c r="AQ116" s="216"/>
      <c r="AR116" s="216"/>
      <c r="AS116" s="216"/>
      <c r="AT116" s="216"/>
      <c r="AU116" s="214">
        <f t="shared" si="28"/>
        <v>0</v>
      </c>
      <c r="AV116" s="214"/>
      <c r="AW116" s="214"/>
      <c r="AX116" s="214"/>
      <c r="AY116" s="214"/>
      <c r="AZ116" s="216">
        <f t="shared" si="29"/>
        <v>0</v>
      </c>
      <c r="BA116" s="216"/>
      <c r="BB116" s="216"/>
      <c r="BC116" s="216"/>
      <c r="BD116" s="216"/>
      <c r="BE116" s="214">
        <f t="shared" si="30"/>
        <v>0</v>
      </c>
      <c r="BF116" s="214"/>
      <c r="BG116" s="214"/>
      <c r="BH116" s="214"/>
      <c r="BI116" s="214"/>
      <c r="BJ116" s="216">
        <f t="shared" si="31"/>
        <v>0</v>
      </c>
      <c r="BK116" s="216"/>
      <c r="BL116" s="216"/>
      <c r="BM116" s="216"/>
      <c r="BN116" s="216"/>
      <c r="BO116" s="247"/>
    </row>
    <row r="117" spans="2:67">
      <c r="B117" t="s">
        <v>16</v>
      </c>
      <c r="C117" t="s">
        <v>172</v>
      </c>
      <c r="D117" t="s">
        <v>179</v>
      </c>
      <c r="E117" s="245" t="s">
        <v>184</v>
      </c>
      <c r="F117" s="246"/>
      <c r="G117" s="214">
        <f t="shared" si="20"/>
        <v>0</v>
      </c>
      <c r="H117" s="214"/>
      <c r="I117" s="214"/>
      <c r="J117" s="214"/>
      <c r="K117" s="214"/>
      <c r="L117" s="216">
        <f t="shared" si="21"/>
        <v>0</v>
      </c>
      <c r="M117" s="216"/>
      <c r="N117" s="216"/>
      <c r="O117" s="216"/>
      <c r="P117" s="216"/>
      <c r="Q117" s="214">
        <f t="shared" si="22"/>
        <v>0</v>
      </c>
      <c r="R117" s="214"/>
      <c r="S117" s="214"/>
      <c r="T117" s="214"/>
      <c r="U117" s="214"/>
      <c r="V117" s="216">
        <f t="shared" si="23"/>
        <v>0</v>
      </c>
      <c r="W117" s="216"/>
      <c r="X117" s="216"/>
      <c r="Y117" s="216"/>
      <c r="Z117" s="216"/>
      <c r="AA117" s="214">
        <f t="shared" si="24"/>
        <v>0</v>
      </c>
      <c r="AB117" s="214"/>
      <c r="AC117" s="214"/>
      <c r="AD117" s="214"/>
      <c r="AE117" s="214"/>
      <c r="AF117" s="216">
        <f t="shared" si="25"/>
        <v>0</v>
      </c>
      <c r="AG117" s="216"/>
      <c r="AH117" s="216"/>
      <c r="AI117" s="216"/>
      <c r="AJ117" s="216"/>
      <c r="AK117" s="214">
        <f t="shared" si="26"/>
        <v>0</v>
      </c>
      <c r="AL117" s="214"/>
      <c r="AM117" s="214"/>
      <c r="AN117" s="214"/>
      <c r="AO117" s="214"/>
      <c r="AP117" s="216">
        <f t="shared" si="27"/>
        <v>0</v>
      </c>
      <c r="AQ117" s="216"/>
      <c r="AR117" s="216"/>
      <c r="AS117" s="216"/>
      <c r="AT117" s="216"/>
      <c r="AU117" s="214">
        <f t="shared" si="28"/>
        <v>0</v>
      </c>
      <c r="AV117" s="214"/>
      <c r="AW117" s="214"/>
      <c r="AX117" s="214"/>
      <c r="AY117" s="214"/>
      <c r="AZ117" s="216">
        <f t="shared" si="29"/>
        <v>0</v>
      </c>
      <c r="BA117" s="216"/>
      <c r="BB117" s="216"/>
      <c r="BC117" s="216"/>
      <c r="BD117" s="216"/>
      <c r="BE117" s="214">
        <f t="shared" si="30"/>
        <v>0</v>
      </c>
      <c r="BF117" s="214"/>
      <c r="BG117" s="214"/>
      <c r="BH117" s="214"/>
      <c r="BI117" s="214"/>
      <c r="BJ117" s="216">
        <f t="shared" si="31"/>
        <v>0</v>
      </c>
      <c r="BK117" s="216"/>
      <c r="BL117" s="216"/>
      <c r="BM117" s="216"/>
      <c r="BN117" s="216"/>
      <c r="BO117" s="247"/>
    </row>
    <row r="118" spans="2:67">
      <c r="B118" t="s">
        <v>483</v>
      </c>
      <c r="C118" t="s">
        <v>484</v>
      </c>
      <c r="D118" t="s">
        <v>485</v>
      </c>
      <c r="E118" t="s">
        <v>486</v>
      </c>
      <c r="F118" s="246"/>
      <c r="G118" s="214">
        <f t="shared" si="20"/>
        <v>0</v>
      </c>
      <c r="H118" s="214"/>
      <c r="I118" s="214"/>
      <c r="J118" s="214"/>
      <c r="K118" s="214"/>
      <c r="L118" s="216">
        <f t="shared" si="21"/>
        <v>0</v>
      </c>
      <c r="M118" s="216"/>
      <c r="N118" s="216"/>
      <c r="O118" s="216"/>
      <c r="P118" s="216"/>
      <c r="Q118" s="214">
        <f t="shared" si="22"/>
        <v>0</v>
      </c>
      <c r="R118" s="214"/>
      <c r="S118" s="214"/>
      <c r="T118" s="214"/>
      <c r="U118" s="214"/>
      <c r="V118" s="216">
        <f t="shared" si="23"/>
        <v>0</v>
      </c>
      <c r="W118" s="216"/>
      <c r="X118" s="216"/>
      <c r="Y118" s="216"/>
      <c r="Z118" s="216"/>
      <c r="AA118" s="214">
        <f t="shared" si="24"/>
        <v>0</v>
      </c>
      <c r="AB118" s="214"/>
      <c r="AC118" s="214"/>
      <c r="AD118" s="214"/>
      <c r="AE118" s="214"/>
      <c r="AF118" s="216">
        <f t="shared" si="25"/>
        <v>0</v>
      </c>
      <c r="AG118" s="216"/>
      <c r="AH118" s="216"/>
      <c r="AI118" s="216"/>
      <c r="AJ118" s="216"/>
      <c r="AK118" s="214">
        <f t="shared" si="26"/>
        <v>0</v>
      </c>
      <c r="AL118" s="214"/>
      <c r="AM118" s="214"/>
      <c r="AN118" s="214"/>
      <c r="AO118" s="214"/>
      <c r="AP118" s="216">
        <f t="shared" si="27"/>
        <v>0</v>
      </c>
      <c r="AQ118" s="216"/>
      <c r="AR118" s="216"/>
      <c r="AS118" s="216"/>
      <c r="AT118" s="216"/>
      <c r="AU118" s="214">
        <f t="shared" si="28"/>
        <v>0</v>
      </c>
      <c r="AV118" s="214"/>
      <c r="AW118" s="214"/>
      <c r="AX118" s="214"/>
      <c r="AY118" s="214"/>
      <c r="AZ118" s="216">
        <f t="shared" si="29"/>
        <v>0</v>
      </c>
      <c r="BA118" s="216"/>
      <c r="BB118" s="216"/>
      <c r="BC118" s="216"/>
      <c r="BD118" s="216"/>
      <c r="BE118" s="214">
        <f t="shared" si="30"/>
        <v>0</v>
      </c>
      <c r="BF118" s="214"/>
      <c r="BG118" s="214"/>
      <c r="BH118" s="214"/>
      <c r="BI118" s="214"/>
      <c r="BJ118" s="216">
        <f t="shared" si="31"/>
        <v>0</v>
      </c>
      <c r="BK118" s="216"/>
      <c r="BL118" s="216"/>
      <c r="BM118" s="216"/>
      <c r="BN118" s="216"/>
      <c r="BO118" s="247"/>
    </row>
    <row r="119" spans="2:67">
      <c r="B119" t="s">
        <v>483</v>
      </c>
      <c r="C119" t="s">
        <v>484</v>
      </c>
      <c r="D119" t="s">
        <v>487</v>
      </c>
      <c r="E119" s="245" t="s">
        <v>488</v>
      </c>
      <c r="F119" s="246"/>
      <c r="G119" s="214">
        <f t="shared" si="20"/>
        <v>0</v>
      </c>
      <c r="H119" s="214"/>
      <c r="I119" s="214"/>
      <c r="J119" s="214"/>
      <c r="K119" s="214"/>
      <c r="L119" s="216">
        <f t="shared" si="21"/>
        <v>0</v>
      </c>
      <c r="M119" s="216"/>
      <c r="N119" s="216"/>
      <c r="O119" s="216"/>
      <c r="P119" s="216"/>
      <c r="Q119" s="214">
        <f t="shared" si="22"/>
        <v>0</v>
      </c>
      <c r="R119" s="214"/>
      <c r="S119" s="214"/>
      <c r="T119" s="214"/>
      <c r="U119" s="214"/>
      <c r="V119" s="216">
        <f t="shared" si="23"/>
        <v>0</v>
      </c>
      <c r="W119" s="216"/>
      <c r="X119" s="216"/>
      <c r="Y119" s="216"/>
      <c r="Z119" s="216"/>
      <c r="AA119" s="214">
        <f t="shared" si="24"/>
        <v>0</v>
      </c>
      <c r="AB119" s="214"/>
      <c r="AC119" s="214"/>
      <c r="AD119" s="214"/>
      <c r="AE119" s="214"/>
      <c r="AF119" s="216">
        <f t="shared" si="25"/>
        <v>0</v>
      </c>
      <c r="AG119" s="216"/>
      <c r="AH119" s="216"/>
      <c r="AI119" s="216"/>
      <c r="AJ119" s="216"/>
      <c r="AK119" s="214">
        <f t="shared" si="26"/>
        <v>0</v>
      </c>
      <c r="AL119" s="214"/>
      <c r="AM119" s="214"/>
      <c r="AN119" s="214"/>
      <c r="AO119" s="214"/>
      <c r="AP119" s="216">
        <f t="shared" si="27"/>
        <v>0</v>
      </c>
      <c r="AQ119" s="216"/>
      <c r="AR119" s="216"/>
      <c r="AS119" s="216"/>
      <c r="AT119" s="216"/>
      <c r="AU119" s="214">
        <f t="shared" si="28"/>
        <v>0</v>
      </c>
      <c r="AV119" s="214"/>
      <c r="AW119" s="214"/>
      <c r="AX119" s="214"/>
      <c r="AY119" s="214"/>
      <c r="AZ119" s="216">
        <f t="shared" si="29"/>
        <v>0</v>
      </c>
      <c r="BA119" s="216"/>
      <c r="BB119" s="216"/>
      <c r="BC119" s="216"/>
      <c r="BD119" s="216"/>
      <c r="BE119" s="214">
        <f t="shared" si="30"/>
        <v>0</v>
      </c>
      <c r="BF119" s="214"/>
      <c r="BG119" s="214"/>
      <c r="BH119" s="214"/>
      <c r="BI119" s="214"/>
      <c r="BJ119" s="216">
        <f t="shared" si="31"/>
        <v>0</v>
      </c>
      <c r="BK119" s="216"/>
      <c r="BL119" s="216"/>
      <c r="BM119" s="216"/>
      <c r="BN119" s="216"/>
      <c r="BO119" s="247"/>
    </row>
    <row r="120" spans="2:67">
      <c r="B120" t="s">
        <v>483</v>
      </c>
      <c r="C120" t="s">
        <v>484</v>
      </c>
      <c r="D120" t="s">
        <v>487</v>
      </c>
      <c r="E120" t="s">
        <v>489</v>
      </c>
      <c r="F120" s="246"/>
      <c r="G120" s="214">
        <f t="shared" si="20"/>
        <v>0</v>
      </c>
      <c r="H120" s="214"/>
      <c r="I120" s="214"/>
      <c r="J120" s="214"/>
      <c r="K120" s="214"/>
      <c r="L120" s="216">
        <f t="shared" si="21"/>
        <v>0</v>
      </c>
      <c r="M120" s="216"/>
      <c r="N120" s="216"/>
      <c r="O120" s="216"/>
      <c r="P120" s="216"/>
      <c r="Q120" s="214">
        <f t="shared" si="22"/>
        <v>0</v>
      </c>
      <c r="R120" s="214"/>
      <c r="S120" s="214"/>
      <c r="T120" s="214"/>
      <c r="U120" s="214"/>
      <c r="V120" s="216">
        <f t="shared" si="23"/>
        <v>0</v>
      </c>
      <c r="W120" s="216"/>
      <c r="X120" s="216"/>
      <c r="Y120" s="216"/>
      <c r="Z120" s="216"/>
      <c r="AA120" s="214">
        <f t="shared" si="24"/>
        <v>0</v>
      </c>
      <c r="AB120" s="214"/>
      <c r="AC120" s="214"/>
      <c r="AD120" s="214"/>
      <c r="AE120" s="214"/>
      <c r="AF120" s="216">
        <f t="shared" si="25"/>
        <v>0</v>
      </c>
      <c r="AG120" s="216"/>
      <c r="AH120" s="216"/>
      <c r="AI120" s="216"/>
      <c r="AJ120" s="216"/>
      <c r="AK120" s="214">
        <f t="shared" si="26"/>
        <v>0</v>
      </c>
      <c r="AL120" s="214"/>
      <c r="AM120" s="214"/>
      <c r="AN120" s="214"/>
      <c r="AO120" s="214"/>
      <c r="AP120" s="216">
        <f t="shared" si="27"/>
        <v>0</v>
      </c>
      <c r="AQ120" s="216"/>
      <c r="AR120" s="216"/>
      <c r="AS120" s="216"/>
      <c r="AT120" s="216"/>
      <c r="AU120" s="214">
        <f t="shared" si="28"/>
        <v>0</v>
      </c>
      <c r="AV120" s="214"/>
      <c r="AW120" s="214"/>
      <c r="AX120" s="214"/>
      <c r="AY120" s="214"/>
      <c r="AZ120" s="216">
        <f t="shared" si="29"/>
        <v>0</v>
      </c>
      <c r="BA120" s="216"/>
      <c r="BB120" s="216"/>
      <c r="BC120" s="216"/>
      <c r="BD120" s="216"/>
      <c r="BE120" s="214">
        <f t="shared" si="30"/>
        <v>0</v>
      </c>
      <c r="BF120" s="214"/>
      <c r="BG120" s="214"/>
      <c r="BH120" s="214"/>
      <c r="BI120" s="214"/>
      <c r="BJ120" s="216">
        <f t="shared" si="31"/>
        <v>0</v>
      </c>
      <c r="BK120" s="216"/>
      <c r="BL120" s="216"/>
      <c r="BM120" s="216"/>
      <c r="BN120" s="216"/>
      <c r="BO120" s="247"/>
    </row>
    <row r="121" spans="2:67">
      <c r="B121" t="s">
        <v>483</v>
      </c>
      <c r="C121" t="s">
        <v>484</v>
      </c>
      <c r="D121" t="s">
        <v>490</v>
      </c>
      <c r="E121" s="245" t="s">
        <v>491</v>
      </c>
      <c r="F121" s="246"/>
      <c r="G121" s="214">
        <f t="shared" si="20"/>
        <v>0</v>
      </c>
      <c r="H121" s="214"/>
      <c r="I121" s="214"/>
      <c r="J121" s="214"/>
      <c r="K121" s="214"/>
      <c r="L121" s="216">
        <f t="shared" si="21"/>
        <v>0</v>
      </c>
      <c r="M121" s="216"/>
      <c r="N121" s="216"/>
      <c r="O121" s="216"/>
      <c r="P121" s="216"/>
      <c r="Q121" s="214">
        <f t="shared" si="22"/>
        <v>0</v>
      </c>
      <c r="R121" s="214"/>
      <c r="S121" s="214"/>
      <c r="T121" s="214"/>
      <c r="U121" s="214"/>
      <c r="V121" s="216">
        <f t="shared" si="23"/>
        <v>0</v>
      </c>
      <c r="W121" s="216"/>
      <c r="X121" s="216"/>
      <c r="Y121" s="216"/>
      <c r="Z121" s="216"/>
      <c r="AA121" s="214">
        <f t="shared" si="24"/>
        <v>0</v>
      </c>
      <c r="AB121" s="214"/>
      <c r="AC121" s="214"/>
      <c r="AD121" s="214"/>
      <c r="AE121" s="214"/>
      <c r="AF121" s="216">
        <f t="shared" si="25"/>
        <v>0</v>
      </c>
      <c r="AG121" s="216"/>
      <c r="AH121" s="216"/>
      <c r="AI121" s="216"/>
      <c r="AJ121" s="216"/>
      <c r="AK121" s="214">
        <f t="shared" si="26"/>
        <v>0</v>
      </c>
      <c r="AL121" s="214"/>
      <c r="AM121" s="214"/>
      <c r="AN121" s="214"/>
      <c r="AO121" s="214"/>
      <c r="AP121" s="216">
        <f t="shared" si="27"/>
        <v>0</v>
      </c>
      <c r="AQ121" s="216"/>
      <c r="AR121" s="216"/>
      <c r="AS121" s="216"/>
      <c r="AT121" s="216"/>
      <c r="AU121" s="214">
        <f t="shared" si="28"/>
        <v>0</v>
      </c>
      <c r="AV121" s="214"/>
      <c r="AW121" s="214"/>
      <c r="AX121" s="214"/>
      <c r="AY121" s="214"/>
      <c r="AZ121" s="216">
        <f t="shared" si="29"/>
        <v>0</v>
      </c>
      <c r="BA121" s="216"/>
      <c r="BB121" s="216"/>
      <c r="BC121" s="216"/>
      <c r="BD121" s="216"/>
      <c r="BE121" s="214">
        <f t="shared" si="30"/>
        <v>0</v>
      </c>
      <c r="BF121" s="214"/>
      <c r="BG121" s="214"/>
      <c r="BH121" s="214"/>
      <c r="BI121" s="214"/>
      <c r="BJ121" s="216">
        <f t="shared" si="31"/>
        <v>0</v>
      </c>
      <c r="BK121" s="216"/>
      <c r="BL121" s="216"/>
      <c r="BM121" s="216"/>
      <c r="BN121" s="216"/>
      <c r="BO121" s="247"/>
    </row>
    <row r="122" spans="2:67">
      <c r="B122" t="s">
        <v>483</v>
      </c>
      <c r="C122" t="s">
        <v>492</v>
      </c>
      <c r="D122" t="s">
        <v>493</v>
      </c>
      <c r="E122" s="245" t="s">
        <v>494</v>
      </c>
      <c r="F122" s="246"/>
      <c r="G122" s="214">
        <f t="shared" si="20"/>
        <v>0</v>
      </c>
      <c r="H122" s="214"/>
      <c r="I122" s="214"/>
      <c r="J122" s="214"/>
      <c r="K122" s="214"/>
      <c r="L122" s="216">
        <f t="shared" si="21"/>
        <v>0</v>
      </c>
      <c r="M122" s="216"/>
      <c r="N122" s="216"/>
      <c r="O122" s="216"/>
      <c r="P122" s="216"/>
      <c r="Q122" s="214">
        <f t="shared" si="22"/>
        <v>0</v>
      </c>
      <c r="R122" s="214"/>
      <c r="S122" s="214"/>
      <c r="T122" s="214"/>
      <c r="U122" s="214"/>
      <c r="V122" s="216">
        <f t="shared" si="23"/>
        <v>0</v>
      </c>
      <c r="W122" s="216"/>
      <c r="X122" s="216"/>
      <c r="Y122" s="216"/>
      <c r="Z122" s="216"/>
      <c r="AA122" s="214">
        <f t="shared" si="24"/>
        <v>0</v>
      </c>
      <c r="AB122" s="214"/>
      <c r="AC122" s="214"/>
      <c r="AD122" s="214"/>
      <c r="AE122" s="214"/>
      <c r="AF122" s="216">
        <f t="shared" si="25"/>
        <v>0</v>
      </c>
      <c r="AG122" s="216"/>
      <c r="AH122" s="216"/>
      <c r="AI122" s="216"/>
      <c r="AJ122" s="216"/>
      <c r="AK122" s="214">
        <f t="shared" si="26"/>
        <v>0</v>
      </c>
      <c r="AL122" s="214"/>
      <c r="AM122" s="214"/>
      <c r="AN122" s="214"/>
      <c r="AO122" s="214"/>
      <c r="AP122" s="216">
        <f t="shared" si="27"/>
        <v>0</v>
      </c>
      <c r="AQ122" s="216"/>
      <c r="AR122" s="216"/>
      <c r="AS122" s="216"/>
      <c r="AT122" s="216"/>
      <c r="AU122" s="214">
        <f t="shared" si="28"/>
        <v>0</v>
      </c>
      <c r="AV122" s="214"/>
      <c r="AW122" s="214"/>
      <c r="AX122" s="214"/>
      <c r="AY122" s="214"/>
      <c r="AZ122" s="216">
        <f t="shared" si="29"/>
        <v>0</v>
      </c>
      <c r="BA122" s="216"/>
      <c r="BB122" s="216"/>
      <c r="BC122" s="216"/>
      <c r="BD122" s="216"/>
      <c r="BE122" s="214">
        <f t="shared" si="30"/>
        <v>0</v>
      </c>
      <c r="BF122" s="214"/>
      <c r="BG122" s="214"/>
      <c r="BH122" s="214"/>
      <c r="BI122" s="214"/>
      <c r="BJ122" s="216">
        <f t="shared" si="31"/>
        <v>0</v>
      </c>
      <c r="BK122" s="216"/>
      <c r="BL122" s="216"/>
      <c r="BM122" s="216"/>
      <c r="BN122" s="216"/>
      <c r="BO122" s="247"/>
    </row>
    <row r="123" spans="2:67">
      <c r="B123" t="s">
        <v>483</v>
      </c>
      <c r="C123" t="s">
        <v>492</v>
      </c>
      <c r="D123" t="s">
        <v>495</v>
      </c>
      <c r="E123" s="245" t="s">
        <v>496</v>
      </c>
      <c r="F123" s="246"/>
      <c r="G123" s="214">
        <f t="shared" si="20"/>
        <v>0</v>
      </c>
      <c r="H123" s="214"/>
      <c r="I123" s="214"/>
      <c r="J123" s="214"/>
      <c r="K123" s="214"/>
      <c r="L123" s="216">
        <f t="shared" si="21"/>
        <v>0</v>
      </c>
      <c r="M123" s="216"/>
      <c r="N123" s="216"/>
      <c r="O123" s="216"/>
      <c r="P123" s="216"/>
      <c r="Q123" s="214">
        <f t="shared" si="22"/>
        <v>0</v>
      </c>
      <c r="R123" s="214"/>
      <c r="S123" s="214"/>
      <c r="T123" s="214"/>
      <c r="U123" s="214"/>
      <c r="V123" s="216">
        <f t="shared" si="23"/>
        <v>0</v>
      </c>
      <c r="W123" s="216"/>
      <c r="X123" s="216"/>
      <c r="Y123" s="216"/>
      <c r="Z123" s="216"/>
      <c r="AA123" s="214">
        <f t="shared" si="24"/>
        <v>0</v>
      </c>
      <c r="AB123" s="214"/>
      <c r="AC123" s="214"/>
      <c r="AD123" s="214"/>
      <c r="AE123" s="214"/>
      <c r="AF123" s="216">
        <f t="shared" si="25"/>
        <v>0</v>
      </c>
      <c r="AG123" s="216"/>
      <c r="AH123" s="216"/>
      <c r="AI123" s="216"/>
      <c r="AJ123" s="216"/>
      <c r="AK123" s="214">
        <f t="shared" si="26"/>
        <v>0</v>
      </c>
      <c r="AL123" s="214"/>
      <c r="AM123" s="214"/>
      <c r="AN123" s="214"/>
      <c r="AO123" s="214"/>
      <c r="AP123" s="216">
        <f t="shared" si="27"/>
        <v>0</v>
      </c>
      <c r="AQ123" s="216"/>
      <c r="AR123" s="216"/>
      <c r="AS123" s="216"/>
      <c r="AT123" s="216"/>
      <c r="AU123" s="214">
        <f t="shared" si="28"/>
        <v>0</v>
      </c>
      <c r="AV123" s="214"/>
      <c r="AW123" s="214"/>
      <c r="AX123" s="214"/>
      <c r="AY123" s="214"/>
      <c r="AZ123" s="216">
        <f t="shared" si="29"/>
        <v>0</v>
      </c>
      <c r="BA123" s="216"/>
      <c r="BB123" s="216"/>
      <c r="BC123" s="216"/>
      <c r="BD123" s="216"/>
      <c r="BE123" s="214">
        <f t="shared" si="30"/>
        <v>0</v>
      </c>
      <c r="BF123" s="214"/>
      <c r="BG123" s="214"/>
      <c r="BH123" s="214"/>
      <c r="BI123" s="214"/>
      <c r="BJ123" s="216">
        <f t="shared" si="31"/>
        <v>0</v>
      </c>
      <c r="BK123" s="216"/>
      <c r="BL123" s="216"/>
      <c r="BM123" s="216"/>
      <c r="BN123" s="216"/>
      <c r="BO123" s="247"/>
    </row>
    <row r="124" spans="2:67">
      <c r="B124" t="s">
        <v>483</v>
      </c>
      <c r="C124" t="s">
        <v>492</v>
      </c>
      <c r="D124" t="s">
        <v>497</v>
      </c>
      <c r="E124" t="s">
        <v>498</v>
      </c>
      <c r="F124" s="246"/>
      <c r="G124" s="214">
        <f t="shared" si="20"/>
        <v>0</v>
      </c>
      <c r="H124" s="214"/>
      <c r="I124" s="214"/>
      <c r="J124" s="214"/>
      <c r="K124" s="214"/>
      <c r="L124" s="216">
        <f t="shared" si="21"/>
        <v>0</v>
      </c>
      <c r="M124" s="216"/>
      <c r="N124" s="216"/>
      <c r="O124" s="216"/>
      <c r="P124" s="216"/>
      <c r="Q124" s="214">
        <f t="shared" si="22"/>
        <v>0</v>
      </c>
      <c r="R124" s="214"/>
      <c r="S124" s="214"/>
      <c r="T124" s="214"/>
      <c r="U124" s="214"/>
      <c r="V124" s="216">
        <f t="shared" si="23"/>
        <v>0</v>
      </c>
      <c r="W124" s="216"/>
      <c r="X124" s="216"/>
      <c r="Y124" s="216"/>
      <c r="Z124" s="216"/>
      <c r="AA124" s="214">
        <f t="shared" si="24"/>
        <v>0</v>
      </c>
      <c r="AB124" s="214"/>
      <c r="AC124" s="214"/>
      <c r="AD124" s="214"/>
      <c r="AE124" s="214"/>
      <c r="AF124" s="216">
        <f t="shared" si="25"/>
        <v>0</v>
      </c>
      <c r="AG124" s="216"/>
      <c r="AH124" s="216"/>
      <c r="AI124" s="216"/>
      <c r="AJ124" s="216"/>
      <c r="AK124" s="214">
        <f t="shared" si="26"/>
        <v>0</v>
      </c>
      <c r="AL124" s="214"/>
      <c r="AM124" s="214"/>
      <c r="AN124" s="214"/>
      <c r="AO124" s="214"/>
      <c r="AP124" s="216">
        <f t="shared" si="27"/>
        <v>0</v>
      </c>
      <c r="AQ124" s="216"/>
      <c r="AR124" s="216"/>
      <c r="AS124" s="216"/>
      <c r="AT124" s="216"/>
      <c r="AU124" s="214">
        <f t="shared" si="28"/>
        <v>0</v>
      </c>
      <c r="AV124" s="214"/>
      <c r="AW124" s="214"/>
      <c r="AX124" s="214"/>
      <c r="AY124" s="214"/>
      <c r="AZ124" s="216">
        <f t="shared" si="29"/>
        <v>0</v>
      </c>
      <c r="BA124" s="216"/>
      <c r="BB124" s="216"/>
      <c r="BC124" s="216"/>
      <c r="BD124" s="216"/>
      <c r="BE124" s="214">
        <f t="shared" si="30"/>
        <v>0</v>
      </c>
      <c r="BF124" s="214"/>
      <c r="BG124" s="214"/>
      <c r="BH124" s="214"/>
      <c r="BI124" s="214"/>
      <c r="BJ124" s="216">
        <f t="shared" si="31"/>
        <v>0</v>
      </c>
      <c r="BK124" s="216"/>
      <c r="BL124" s="216"/>
      <c r="BM124" s="216"/>
      <c r="BN124" s="216"/>
      <c r="BO124" s="247"/>
    </row>
    <row r="125" spans="2:67">
      <c r="B125" t="s">
        <v>483</v>
      </c>
      <c r="C125" t="s">
        <v>492</v>
      </c>
      <c r="D125" t="s">
        <v>499</v>
      </c>
      <c r="E125" s="245" t="s">
        <v>500</v>
      </c>
      <c r="F125" s="246"/>
      <c r="G125" s="214">
        <f t="shared" si="20"/>
        <v>0</v>
      </c>
      <c r="H125" s="214"/>
      <c r="I125" s="214"/>
      <c r="J125" s="214"/>
      <c r="K125" s="214"/>
      <c r="L125" s="216">
        <f t="shared" si="21"/>
        <v>0</v>
      </c>
      <c r="M125" s="216"/>
      <c r="N125" s="216"/>
      <c r="O125" s="216"/>
      <c r="P125" s="216"/>
      <c r="Q125" s="214">
        <f t="shared" si="22"/>
        <v>0</v>
      </c>
      <c r="R125" s="214"/>
      <c r="S125" s="214"/>
      <c r="T125" s="214"/>
      <c r="U125" s="214"/>
      <c r="V125" s="216">
        <f t="shared" si="23"/>
        <v>0</v>
      </c>
      <c r="W125" s="216"/>
      <c r="X125" s="216"/>
      <c r="Y125" s="216"/>
      <c r="Z125" s="216"/>
      <c r="AA125" s="214">
        <f t="shared" si="24"/>
        <v>0</v>
      </c>
      <c r="AB125" s="214"/>
      <c r="AC125" s="214"/>
      <c r="AD125" s="214"/>
      <c r="AE125" s="214"/>
      <c r="AF125" s="216">
        <f t="shared" si="25"/>
        <v>0</v>
      </c>
      <c r="AG125" s="216"/>
      <c r="AH125" s="216"/>
      <c r="AI125" s="216"/>
      <c r="AJ125" s="216"/>
      <c r="AK125" s="214">
        <f t="shared" si="26"/>
        <v>0</v>
      </c>
      <c r="AL125" s="214"/>
      <c r="AM125" s="214"/>
      <c r="AN125" s="214"/>
      <c r="AO125" s="214"/>
      <c r="AP125" s="216">
        <f t="shared" si="27"/>
        <v>0</v>
      </c>
      <c r="AQ125" s="216"/>
      <c r="AR125" s="216"/>
      <c r="AS125" s="216"/>
      <c r="AT125" s="216"/>
      <c r="AU125" s="214">
        <f t="shared" si="28"/>
        <v>0</v>
      </c>
      <c r="AV125" s="214"/>
      <c r="AW125" s="214"/>
      <c r="AX125" s="214"/>
      <c r="AY125" s="214"/>
      <c r="AZ125" s="216">
        <f t="shared" si="29"/>
        <v>0</v>
      </c>
      <c r="BA125" s="216"/>
      <c r="BB125" s="216"/>
      <c r="BC125" s="216"/>
      <c r="BD125" s="216"/>
      <c r="BE125" s="214">
        <f t="shared" si="30"/>
        <v>0</v>
      </c>
      <c r="BF125" s="214"/>
      <c r="BG125" s="214"/>
      <c r="BH125" s="214"/>
      <c r="BI125" s="214"/>
      <c r="BJ125" s="216">
        <f t="shared" si="31"/>
        <v>0</v>
      </c>
      <c r="BK125" s="216"/>
      <c r="BL125" s="216"/>
      <c r="BM125" s="216"/>
      <c r="BN125" s="216"/>
      <c r="BO125" s="247"/>
    </row>
    <row r="126" spans="2:67">
      <c r="B126" t="s">
        <v>483</v>
      </c>
      <c r="C126" t="s">
        <v>492</v>
      </c>
      <c r="D126" t="s">
        <v>501</v>
      </c>
      <c r="E126" s="245" t="s">
        <v>502</v>
      </c>
      <c r="F126" s="246"/>
      <c r="G126" s="214">
        <f t="shared" si="20"/>
        <v>0</v>
      </c>
      <c r="H126" s="214"/>
      <c r="I126" s="214"/>
      <c r="J126" s="214"/>
      <c r="K126" s="214"/>
      <c r="L126" s="216">
        <f t="shared" si="21"/>
        <v>0</v>
      </c>
      <c r="M126" s="216"/>
      <c r="N126" s="216"/>
      <c r="O126" s="216"/>
      <c r="P126" s="216"/>
      <c r="Q126" s="214">
        <f t="shared" si="22"/>
        <v>0</v>
      </c>
      <c r="R126" s="214"/>
      <c r="S126" s="214"/>
      <c r="T126" s="214"/>
      <c r="U126" s="214"/>
      <c r="V126" s="216">
        <f t="shared" si="23"/>
        <v>0</v>
      </c>
      <c r="W126" s="216"/>
      <c r="X126" s="216"/>
      <c r="Y126" s="216"/>
      <c r="Z126" s="216"/>
      <c r="AA126" s="214">
        <f t="shared" si="24"/>
        <v>0</v>
      </c>
      <c r="AB126" s="214"/>
      <c r="AC126" s="214"/>
      <c r="AD126" s="214"/>
      <c r="AE126" s="214"/>
      <c r="AF126" s="216">
        <f t="shared" si="25"/>
        <v>0</v>
      </c>
      <c r="AG126" s="216"/>
      <c r="AH126" s="216"/>
      <c r="AI126" s="216"/>
      <c r="AJ126" s="216"/>
      <c r="AK126" s="214">
        <f t="shared" si="26"/>
        <v>0</v>
      </c>
      <c r="AL126" s="214"/>
      <c r="AM126" s="214"/>
      <c r="AN126" s="214"/>
      <c r="AO126" s="214"/>
      <c r="AP126" s="216">
        <f t="shared" si="27"/>
        <v>0</v>
      </c>
      <c r="AQ126" s="216"/>
      <c r="AR126" s="216"/>
      <c r="AS126" s="216"/>
      <c r="AT126" s="216"/>
      <c r="AU126" s="214">
        <f t="shared" si="28"/>
        <v>0</v>
      </c>
      <c r="AV126" s="214"/>
      <c r="AW126" s="214"/>
      <c r="AX126" s="214"/>
      <c r="AY126" s="214"/>
      <c r="AZ126" s="216">
        <f t="shared" si="29"/>
        <v>0</v>
      </c>
      <c r="BA126" s="216"/>
      <c r="BB126" s="216"/>
      <c r="BC126" s="216"/>
      <c r="BD126" s="216"/>
      <c r="BE126" s="214">
        <f t="shared" si="30"/>
        <v>0</v>
      </c>
      <c r="BF126" s="214"/>
      <c r="BG126" s="214"/>
      <c r="BH126" s="214"/>
      <c r="BI126" s="214"/>
      <c r="BJ126" s="216">
        <f t="shared" si="31"/>
        <v>0</v>
      </c>
      <c r="BK126" s="216"/>
      <c r="BL126" s="216"/>
      <c r="BM126" s="216"/>
      <c r="BN126" s="216"/>
      <c r="BO126" s="247"/>
    </row>
    <row r="127" spans="2:67">
      <c r="B127" t="s">
        <v>483</v>
      </c>
      <c r="C127" t="s">
        <v>492</v>
      </c>
      <c r="D127" t="s">
        <v>495</v>
      </c>
      <c r="E127" t="s">
        <v>503</v>
      </c>
      <c r="F127" s="246"/>
      <c r="G127" s="214">
        <f>IF(H127+I127&gt;=1,1,0)</f>
        <v>0</v>
      </c>
      <c r="H127" s="214"/>
      <c r="I127" s="214"/>
      <c r="J127" s="214"/>
      <c r="K127" s="214"/>
      <c r="L127" s="216">
        <f>IF(M127+N127&gt;=1,1,0)</f>
        <v>0</v>
      </c>
      <c r="M127" s="216"/>
      <c r="N127" s="216"/>
      <c r="O127" s="216"/>
      <c r="P127" s="216"/>
      <c r="Q127" s="214">
        <f>IF(R127+S127&gt;=1,1,0)</f>
        <v>0</v>
      </c>
      <c r="R127" s="214"/>
      <c r="S127" s="214"/>
      <c r="T127" s="214"/>
      <c r="U127" s="214"/>
      <c r="V127" s="216">
        <f>IF(W127+X127&gt;=1,1,0)</f>
        <v>0</v>
      </c>
      <c r="W127" s="216"/>
      <c r="X127" s="216"/>
      <c r="Y127" s="216"/>
      <c r="Z127" s="216"/>
      <c r="AA127" s="214">
        <f>IF(AB127+AC127&gt;=1,1,0)</f>
        <v>0</v>
      </c>
      <c r="AB127" s="214"/>
      <c r="AC127" s="214"/>
      <c r="AD127" s="214"/>
      <c r="AE127" s="214"/>
      <c r="AF127" s="216">
        <f>IF(AG127+AH127&gt;=1,1,0)</f>
        <v>0</v>
      </c>
      <c r="AG127" s="216"/>
      <c r="AH127" s="216"/>
      <c r="AI127" s="216"/>
      <c r="AJ127" s="216"/>
      <c r="AK127" s="214">
        <f>IF(AL127+AM127&gt;=1,1,0)</f>
        <v>0</v>
      </c>
      <c r="AL127" s="214"/>
      <c r="AM127" s="214"/>
      <c r="AN127" s="214"/>
      <c r="AO127" s="214"/>
      <c r="AP127" s="216">
        <f>IF(AQ127+AR127&gt;=1,1,0)</f>
        <v>0</v>
      </c>
      <c r="AQ127" s="216"/>
      <c r="AR127" s="216"/>
      <c r="AS127" s="216"/>
      <c r="AT127" s="216"/>
      <c r="AU127" s="214">
        <f>IF(AV127+AW127&gt;=1,1,0)</f>
        <v>0</v>
      </c>
      <c r="AV127" s="214"/>
      <c r="AW127" s="214"/>
      <c r="AX127" s="214"/>
      <c r="AY127" s="214"/>
      <c r="AZ127" s="216">
        <f>IF(BA127+BB127&gt;=1,1,0)</f>
        <v>0</v>
      </c>
      <c r="BA127" s="216"/>
      <c r="BB127" s="216"/>
      <c r="BC127" s="216"/>
      <c r="BD127" s="216"/>
      <c r="BE127" s="214">
        <f>IF(BF127+BG127&gt;=1,1,0)</f>
        <v>0</v>
      </c>
      <c r="BF127" s="214"/>
      <c r="BG127" s="214"/>
      <c r="BH127" s="214"/>
      <c r="BI127" s="214"/>
      <c r="BJ127" s="216">
        <f>IF(BK127+BL127&gt;=1,1,0)</f>
        <v>0</v>
      </c>
      <c r="BK127" s="216"/>
      <c r="BL127" s="216"/>
      <c r="BM127" s="216"/>
      <c r="BN127" s="216"/>
      <c r="BO127" s="247"/>
    </row>
    <row r="128" spans="2:67">
      <c r="B128" t="s">
        <v>483</v>
      </c>
      <c r="C128" t="s">
        <v>492</v>
      </c>
      <c r="D128" t="s">
        <v>504</v>
      </c>
      <c r="E128" t="s">
        <v>505</v>
      </c>
      <c r="F128" s="246"/>
      <c r="G128" s="214">
        <f>IF(H128+I128&gt;=1,1,0)</f>
        <v>0</v>
      </c>
      <c r="H128" s="214"/>
      <c r="I128" s="214"/>
      <c r="J128" s="214"/>
      <c r="K128" s="214"/>
      <c r="L128" s="216">
        <f>IF(M128+N128&gt;=1,1,0)</f>
        <v>0</v>
      </c>
      <c r="M128" s="216"/>
      <c r="N128" s="216"/>
      <c r="O128" s="216"/>
      <c r="P128" s="216"/>
      <c r="Q128" s="214">
        <f>IF(R128+S128&gt;=1,1,0)</f>
        <v>0</v>
      </c>
      <c r="R128" s="214"/>
      <c r="S128" s="214"/>
      <c r="T128" s="214"/>
      <c r="U128" s="214"/>
      <c r="V128" s="216">
        <f>IF(W128+X128&gt;=1,1,0)</f>
        <v>0</v>
      </c>
      <c r="W128" s="216"/>
      <c r="X128" s="216"/>
      <c r="Y128" s="216"/>
      <c r="Z128" s="216"/>
      <c r="AA128" s="214">
        <f>IF(AB128+AC128&gt;=1,1,0)</f>
        <v>0</v>
      </c>
      <c r="AB128" s="214"/>
      <c r="AC128" s="214"/>
      <c r="AD128" s="214"/>
      <c r="AE128" s="214"/>
      <c r="AF128" s="216">
        <f>IF(AG128+AH128&gt;=1,1,0)</f>
        <v>0</v>
      </c>
      <c r="AG128" s="216"/>
      <c r="AH128" s="216"/>
      <c r="AI128" s="216"/>
      <c r="AJ128" s="216"/>
      <c r="AK128" s="214">
        <f>IF(AL128+AM128&gt;=1,1,0)</f>
        <v>0</v>
      </c>
      <c r="AL128" s="214"/>
      <c r="AM128" s="214"/>
      <c r="AN128" s="214"/>
      <c r="AO128" s="214"/>
      <c r="AP128" s="216">
        <f>IF(AQ128+AR128&gt;=1,1,0)</f>
        <v>0</v>
      </c>
      <c r="AQ128" s="216"/>
      <c r="AR128" s="216"/>
      <c r="AS128" s="216"/>
      <c r="AT128" s="216"/>
      <c r="AU128" s="214">
        <f>IF(AV128+AW128&gt;=1,1,0)</f>
        <v>0</v>
      </c>
      <c r="AV128" s="214"/>
      <c r="AW128" s="214"/>
      <c r="AX128" s="214"/>
      <c r="AY128" s="214"/>
      <c r="AZ128" s="216">
        <f>IF(BA128+BB128&gt;=1,1,0)</f>
        <v>0</v>
      </c>
      <c r="BA128" s="216"/>
      <c r="BB128" s="216"/>
      <c r="BC128" s="216"/>
      <c r="BD128" s="216"/>
      <c r="BE128" s="214">
        <f>IF(BF128+BG128&gt;=1,1,0)</f>
        <v>0</v>
      </c>
      <c r="BF128" s="214"/>
      <c r="BG128" s="214"/>
      <c r="BH128" s="214"/>
      <c r="BI128" s="214"/>
      <c r="BJ128" s="216">
        <f>IF(BK128+BL128&gt;=1,1,0)</f>
        <v>0</v>
      </c>
      <c r="BK128" s="216"/>
      <c r="BL128" s="216"/>
      <c r="BM128" s="216"/>
      <c r="BN128" s="216"/>
      <c r="BO128" s="247"/>
    </row>
    <row r="129" spans="2:67">
      <c r="B129" t="s">
        <v>483</v>
      </c>
      <c r="C129" t="s">
        <v>492</v>
      </c>
      <c r="D129" t="s">
        <v>506</v>
      </c>
      <c r="E129" s="245" t="s">
        <v>507</v>
      </c>
      <c r="F129" s="246"/>
      <c r="G129" s="214">
        <f>IF(H129+I129&gt;=1,1,0)</f>
        <v>0</v>
      </c>
      <c r="H129" s="214"/>
      <c r="I129" s="214"/>
      <c r="J129" s="214"/>
      <c r="K129" s="214"/>
      <c r="L129" s="216">
        <f>IF(M129+N129&gt;=1,1,0)</f>
        <v>0</v>
      </c>
      <c r="M129" s="216"/>
      <c r="N129" s="216"/>
      <c r="O129" s="216"/>
      <c r="P129" s="216"/>
      <c r="Q129" s="214">
        <f>IF(R129+S129&gt;=1,1,0)</f>
        <v>0</v>
      </c>
      <c r="R129" s="214"/>
      <c r="S129" s="214"/>
      <c r="T129" s="214"/>
      <c r="U129" s="214"/>
      <c r="V129" s="216">
        <f>IF(W129+X129&gt;=1,1,0)</f>
        <v>0</v>
      </c>
      <c r="W129" s="216"/>
      <c r="X129" s="216"/>
      <c r="Y129" s="216"/>
      <c r="Z129" s="216"/>
      <c r="AA129" s="214">
        <f>IF(AB129+AC129&gt;=1,1,0)</f>
        <v>0</v>
      </c>
      <c r="AB129" s="214"/>
      <c r="AC129" s="214"/>
      <c r="AD129" s="214"/>
      <c r="AE129" s="214"/>
      <c r="AF129" s="216">
        <f>IF(AG129+AH129&gt;=1,1,0)</f>
        <v>0</v>
      </c>
      <c r="AG129" s="216"/>
      <c r="AH129" s="216"/>
      <c r="AI129" s="216"/>
      <c r="AJ129" s="216"/>
      <c r="AK129" s="214">
        <f>IF(AL129+AM129&gt;=1,1,0)</f>
        <v>0</v>
      </c>
      <c r="AL129" s="214"/>
      <c r="AM129" s="214"/>
      <c r="AN129" s="214"/>
      <c r="AO129" s="214"/>
      <c r="AP129" s="216">
        <f>IF(AQ129+AR129&gt;=1,1,0)</f>
        <v>0</v>
      </c>
      <c r="AQ129" s="216"/>
      <c r="AR129" s="216"/>
      <c r="AS129" s="216"/>
      <c r="AT129" s="216"/>
      <c r="AU129" s="214">
        <f>IF(AV129+AW129&gt;=1,1,0)</f>
        <v>0</v>
      </c>
      <c r="AV129" s="214"/>
      <c r="AW129" s="214"/>
      <c r="AX129" s="214"/>
      <c r="AY129" s="214"/>
      <c r="AZ129" s="216">
        <f>IF(BA129+BB129&gt;=1,1,0)</f>
        <v>0</v>
      </c>
      <c r="BA129" s="216"/>
      <c r="BB129" s="216"/>
      <c r="BC129" s="216"/>
      <c r="BD129" s="216"/>
      <c r="BE129" s="214">
        <f>IF(BF129+BG129&gt;=1,1,0)</f>
        <v>0</v>
      </c>
      <c r="BF129" s="214"/>
      <c r="BG129" s="214"/>
      <c r="BH129" s="214"/>
      <c r="BI129" s="214"/>
      <c r="BJ129" s="216">
        <f>IF(BK129+BL129&gt;=1,1,0)</f>
        <v>0</v>
      </c>
      <c r="BK129" s="216"/>
      <c r="BL129" s="216"/>
      <c r="BM129" s="216"/>
      <c r="BN129" s="216"/>
      <c r="BO129" s="247"/>
    </row>
    <row r="130" spans="2:67">
      <c r="B130" t="s">
        <v>483</v>
      </c>
      <c r="C130" t="s">
        <v>492</v>
      </c>
      <c r="D130" t="s">
        <v>497</v>
      </c>
      <c r="E130" t="s">
        <v>508</v>
      </c>
      <c r="F130" s="246"/>
      <c r="G130" s="214">
        <f>IF(H130+I130&gt;=1,1,0)</f>
        <v>0</v>
      </c>
      <c r="H130" s="214"/>
      <c r="I130" s="214"/>
      <c r="J130" s="214"/>
      <c r="K130" s="214"/>
      <c r="L130" s="216">
        <f>IF(M130+N130&gt;=1,1,0)</f>
        <v>0</v>
      </c>
      <c r="M130" s="216"/>
      <c r="N130" s="216"/>
      <c r="O130" s="216"/>
      <c r="P130" s="216"/>
      <c r="Q130" s="214">
        <f>IF(R130+S130&gt;=1,1,0)</f>
        <v>0</v>
      </c>
      <c r="R130" s="214"/>
      <c r="S130" s="214"/>
      <c r="T130" s="214"/>
      <c r="U130" s="214"/>
      <c r="V130" s="216">
        <f>IF(W130+X130&gt;=1,1,0)</f>
        <v>0</v>
      </c>
      <c r="W130" s="216"/>
      <c r="X130" s="216"/>
      <c r="Y130" s="216"/>
      <c r="Z130" s="216"/>
      <c r="AA130" s="214">
        <f>IF(AB130+AC130&gt;=1,1,0)</f>
        <v>0</v>
      </c>
      <c r="AB130" s="214"/>
      <c r="AC130" s="214"/>
      <c r="AD130" s="214"/>
      <c r="AE130" s="214"/>
      <c r="AF130" s="216">
        <f>IF(AG130+AH130&gt;=1,1,0)</f>
        <v>0</v>
      </c>
      <c r="AG130" s="216"/>
      <c r="AH130" s="216"/>
      <c r="AI130" s="216"/>
      <c r="AJ130" s="216"/>
      <c r="AK130" s="214">
        <f>IF(AL130+AM130&gt;=1,1,0)</f>
        <v>0</v>
      </c>
      <c r="AL130" s="214"/>
      <c r="AM130" s="214"/>
      <c r="AN130" s="214"/>
      <c r="AO130" s="214"/>
      <c r="AP130" s="216">
        <f>IF(AQ130+AR130&gt;=1,1,0)</f>
        <v>0</v>
      </c>
      <c r="AQ130" s="216"/>
      <c r="AR130" s="216"/>
      <c r="AS130" s="216"/>
      <c r="AT130" s="216"/>
      <c r="AU130" s="214">
        <f>IF(AV130+AW130&gt;=1,1,0)</f>
        <v>0</v>
      </c>
      <c r="AV130" s="214"/>
      <c r="AW130" s="214"/>
      <c r="AX130" s="214"/>
      <c r="AY130" s="214"/>
      <c r="AZ130" s="216">
        <f>IF(BA130+BB130&gt;=1,1,0)</f>
        <v>0</v>
      </c>
      <c r="BA130" s="216"/>
      <c r="BB130" s="216"/>
      <c r="BC130" s="216"/>
      <c r="BD130" s="216"/>
      <c r="BE130" s="214">
        <f>IF(BF130+BG130&gt;=1,1,0)</f>
        <v>0</v>
      </c>
      <c r="BF130" s="214"/>
      <c r="BG130" s="214"/>
      <c r="BH130" s="214"/>
      <c r="BI130" s="214"/>
      <c r="BJ130" s="216">
        <f>IF(BK130+BL130&gt;=1,1,0)</f>
        <v>0</v>
      </c>
      <c r="BK130" s="216"/>
      <c r="BL130" s="216"/>
      <c r="BM130" s="216"/>
      <c r="BN130" s="216"/>
      <c r="BO130" s="247"/>
    </row>
  </sheetData>
  <mergeCells count="13">
    <mergeCell ref="BE6:BI6"/>
    <mergeCell ref="BJ6:BN6"/>
    <mergeCell ref="AA6:AE6"/>
    <mergeCell ref="AF6:AJ6"/>
    <mergeCell ref="AK6:AO6"/>
    <mergeCell ref="AP6:AT6"/>
    <mergeCell ref="AU6:AY6"/>
    <mergeCell ref="AZ6:BD6"/>
    <mergeCell ref="F6:F8"/>
    <mergeCell ref="G6:K6"/>
    <mergeCell ref="L6:P6"/>
    <mergeCell ref="Q6:U6"/>
    <mergeCell ref="V6:Z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DBE0C-8BCD-2044-92FE-977326DE2D22}">
  <dimension ref="A1:T25"/>
  <sheetViews>
    <sheetView workbookViewId="0">
      <selection sqref="A1:T25"/>
    </sheetView>
  </sheetViews>
  <sheetFormatPr baseColWidth="10" defaultRowHeight="16"/>
  <sheetData>
    <row r="1" spans="1:20" ht="18">
      <c r="A1" s="101"/>
      <c r="B1" s="101"/>
      <c r="C1" s="102"/>
      <c r="D1" s="102"/>
      <c r="E1" s="102"/>
      <c r="F1" s="103"/>
      <c r="G1" s="104" t="s">
        <v>185</v>
      </c>
      <c r="H1" s="105" t="s">
        <v>186</v>
      </c>
      <c r="I1" s="105"/>
      <c r="J1" s="105"/>
      <c r="K1" s="105" t="s">
        <v>187</v>
      </c>
      <c r="L1" s="105"/>
      <c r="M1" s="105"/>
      <c r="N1" s="105" t="s">
        <v>188</v>
      </c>
      <c r="O1" s="105"/>
      <c r="P1" s="105"/>
      <c r="Q1" s="105" t="s">
        <v>189</v>
      </c>
      <c r="R1" s="105"/>
      <c r="S1" s="105"/>
      <c r="T1" s="106"/>
    </row>
    <row r="2" spans="1:20" ht="18">
      <c r="A2" s="53"/>
      <c r="B2" s="53"/>
      <c r="C2" s="53"/>
      <c r="D2" s="53"/>
      <c r="E2" s="53"/>
      <c r="F2" s="54"/>
      <c r="G2" s="104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8"/>
    </row>
    <row r="3" spans="1:20" ht="342">
      <c r="A3" s="109" t="s">
        <v>190</v>
      </c>
      <c r="B3" s="110" t="s">
        <v>7</v>
      </c>
      <c r="C3" s="110" t="s">
        <v>8</v>
      </c>
      <c r="D3" s="110" t="s">
        <v>9</v>
      </c>
      <c r="E3" s="110" t="s">
        <v>191</v>
      </c>
      <c r="F3" s="111" t="s">
        <v>192</v>
      </c>
      <c r="G3" s="104"/>
      <c r="H3" s="112" t="s">
        <v>193</v>
      </c>
      <c r="I3" s="112" t="s">
        <v>124</v>
      </c>
      <c r="J3" s="112" t="s">
        <v>194</v>
      </c>
      <c r="K3" s="112" t="s">
        <v>193</v>
      </c>
      <c r="L3" s="112" t="s">
        <v>124</v>
      </c>
      <c r="M3" s="112" t="s">
        <v>194</v>
      </c>
      <c r="N3" s="112" t="s">
        <v>193</v>
      </c>
      <c r="O3" s="112" t="s">
        <v>124</v>
      </c>
      <c r="P3" s="112" t="s">
        <v>194</v>
      </c>
      <c r="Q3" s="112" t="s">
        <v>193</v>
      </c>
      <c r="R3" s="112" t="s">
        <v>124</v>
      </c>
      <c r="S3" s="112" t="s">
        <v>194</v>
      </c>
      <c r="T3" s="112" t="s">
        <v>128</v>
      </c>
    </row>
    <row r="4" spans="1:20">
      <c r="A4" s="53">
        <v>1</v>
      </c>
      <c r="B4" s="53" t="s">
        <v>16</v>
      </c>
      <c r="C4" s="53" t="s">
        <v>31</v>
      </c>
      <c r="D4" s="53" t="s">
        <v>130</v>
      </c>
      <c r="E4" s="94" t="s">
        <v>131</v>
      </c>
      <c r="F4" s="113">
        <v>2</v>
      </c>
      <c r="G4" s="114">
        <v>1</v>
      </c>
      <c r="H4" s="115">
        <f t="shared" ref="H4:H9" si="0">IF(I4+J4&gt;=2,1,0)</f>
        <v>0</v>
      </c>
      <c r="I4" s="57">
        <v>0</v>
      </c>
      <c r="J4" s="57">
        <v>0</v>
      </c>
      <c r="K4" s="115">
        <f t="shared" ref="K4:K15" si="1">IF(L4+M4&gt;=2,1,0)</f>
        <v>1</v>
      </c>
      <c r="L4" s="57">
        <v>1</v>
      </c>
      <c r="M4" s="57">
        <v>1</v>
      </c>
      <c r="N4" s="115">
        <f t="shared" ref="N4:N15" si="2">IF(O4+P4&gt;=2,1,0)</f>
        <v>1</v>
      </c>
      <c r="O4" s="116">
        <v>1</v>
      </c>
      <c r="P4" s="116">
        <v>1</v>
      </c>
      <c r="Q4" s="115">
        <f t="shared" ref="Q4:Q15" si="3">IF(R4+S4&gt;=2,1,0)</f>
        <v>1</v>
      </c>
      <c r="R4" s="116">
        <v>1</v>
      </c>
      <c r="S4" s="116">
        <v>1</v>
      </c>
      <c r="T4" s="117">
        <v>1</v>
      </c>
    </row>
    <row r="5" spans="1:20">
      <c r="A5" s="53">
        <v>2</v>
      </c>
      <c r="B5" s="53" t="s">
        <v>16</v>
      </c>
      <c r="C5" s="53" t="s">
        <v>31</v>
      </c>
      <c r="D5" s="53" t="s">
        <v>110</v>
      </c>
      <c r="E5" s="94" t="s">
        <v>132</v>
      </c>
      <c r="F5" s="113">
        <v>2</v>
      </c>
      <c r="G5" s="114">
        <v>1</v>
      </c>
      <c r="H5" s="115">
        <f t="shared" si="0"/>
        <v>0</v>
      </c>
      <c r="I5" s="57">
        <v>0</v>
      </c>
      <c r="J5" s="57">
        <v>0</v>
      </c>
      <c r="K5" s="115">
        <f t="shared" si="1"/>
        <v>1</v>
      </c>
      <c r="L5" s="57">
        <v>1</v>
      </c>
      <c r="M5" s="57">
        <v>1</v>
      </c>
      <c r="N5" s="115">
        <f t="shared" si="2"/>
        <v>1</v>
      </c>
      <c r="O5" s="116">
        <v>1</v>
      </c>
      <c r="P5" s="116">
        <v>1</v>
      </c>
      <c r="Q5" s="115">
        <f t="shared" si="3"/>
        <v>1</v>
      </c>
      <c r="R5" s="116">
        <v>1</v>
      </c>
      <c r="S5" s="116">
        <v>1</v>
      </c>
      <c r="T5" s="117">
        <v>1</v>
      </c>
    </row>
    <row r="6" spans="1:20">
      <c r="A6" s="53">
        <v>3</v>
      </c>
      <c r="B6" s="53" t="s">
        <v>16</v>
      </c>
      <c r="C6" s="53" t="s">
        <v>31</v>
      </c>
      <c r="D6" s="53" t="s">
        <v>130</v>
      </c>
      <c r="E6" s="94" t="s">
        <v>133</v>
      </c>
      <c r="F6" s="113">
        <v>2</v>
      </c>
      <c r="G6" s="114">
        <v>1</v>
      </c>
      <c r="H6" s="115">
        <f t="shared" si="0"/>
        <v>0</v>
      </c>
      <c r="I6" s="57">
        <v>0</v>
      </c>
      <c r="J6" s="57">
        <v>0</v>
      </c>
      <c r="K6" s="115">
        <f t="shared" si="1"/>
        <v>1</v>
      </c>
      <c r="L6" s="57">
        <v>1</v>
      </c>
      <c r="M6" s="57">
        <v>1</v>
      </c>
      <c r="N6" s="115">
        <f t="shared" si="2"/>
        <v>1</v>
      </c>
      <c r="O6" s="116">
        <v>1</v>
      </c>
      <c r="P6" s="116">
        <v>1</v>
      </c>
      <c r="Q6" s="115">
        <f t="shared" si="3"/>
        <v>1</v>
      </c>
      <c r="R6" s="116">
        <v>1</v>
      </c>
      <c r="S6" s="116">
        <v>1</v>
      </c>
      <c r="T6" s="117">
        <v>1</v>
      </c>
    </row>
    <row r="7" spans="1:20">
      <c r="A7" s="95">
        <v>4</v>
      </c>
      <c r="B7" s="95" t="s">
        <v>16</v>
      </c>
      <c r="C7" s="95" t="s">
        <v>31</v>
      </c>
      <c r="D7" s="118" t="s">
        <v>32</v>
      </c>
      <c r="E7" s="96" t="s">
        <v>136</v>
      </c>
      <c r="F7" s="119">
        <v>3</v>
      </c>
      <c r="G7" s="120">
        <v>1</v>
      </c>
      <c r="H7" s="121">
        <f t="shared" si="0"/>
        <v>0</v>
      </c>
      <c r="I7" s="57">
        <v>0</v>
      </c>
      <c r="J7" s="57">
        <v>0</v>
      </c>
      <c r="K7" s="121">
        <f t="shared" si="1"/>
        <v>1</v>
      </c>
      <c r="L7" s="98">
        <v>1</v>
      </c>
      <c r="M7" s="98">
        <v>1</v>
      </c>
      <c r="N7" s="121">
        <f t="shared" si="2"/>
        <v>1</v>
      </c>
      <c r="O7" s="122">
        <v>1</v>
      </c>
      <c r="P7" s="122">
        <v>1</v>
      </c>
      <c r="Q7" s="121">
        <f t="shared" si="3"/>
        <v>1</v>
      </c>
      <c r="R7" s="122">
        <v>1</v>
      </c>
      <c r="S7" s="122">
        <v>1</v>
      </c>
      <c r="T7" s="123">
        <v>1</v>
      </c>
    </row>
    <row r="8" spans="1:20">
      <c r="A8" s="53">
        <v>5</v>
      </c>
      <c r="B8" s="53" t="s">
        <v>16</v>
      </c>
      <c r="C8" s="53" t="s">
        <v>38</v>
      </c>
      <c r="D8" s="53" t="s">
        <v>137</v>
      </c>
      <c r="E8" s="94" t="s">
        <v>138</v>
      </c>
      <c r="F8" s="113">
        <v>2</v>
      </c>
      <c r="G8" s="114">
        <v>1</v>
      </c>
      <c r="H8" s="115">
        <f t="shared" si="0"/>
        <v>0</v>
      </c>
      <c r="I8" s="57">
        <v>0</v>
      </c>
      <c r="J8" s="57">
        <v>0</v>
      </c>
      <c r="K8" s="115">
        <f t="shared" si="1"/>
        <v>1</v>
      </c>
      <c r="L8" s="57">
        <v>1</v>
      </c>
      <c r="M8" s="57">
        <v>1</v>
      </c>
      <c r="N8" s="115">
        <f t="shared" si="2"/>
        <v>1</v>
      </c>
      <c r="O8" s="116">
        <v>1</v>
      </c>
      <c r="P8" s="116">
        <v>1</v>
      </c>
      <c r="Q8" s="115">
        <f t="shared" si="3"/>
        <v>1</v>
      </c>
      <c r="R8" s="116">
        <v>1</v>
      </c>
      <c r="S8" s="116">
        <v>1</v>
      </c>
      <c r="T8" s="117">
        <v>1</v>
      </c>
    </row>
    <row r="9" spans="1:20">
      <c r="A9" s="53">
        <v>6</v>
      </c>
      <c r="B9" s="53" t="s">
        <v>16</v>
      </c>
      <c r="C9" s="53" t="s">
        <v>38</v>
      </c>
      <c r="D9" s="53" t="s">
        <v>139</v>
      </c>
      <c r="E9" s="94" t="s">
        <v>141</v>
      </c>
      <c r="F9" s="113">
        <v>3</v>
      </c>
      <c r="G9" s="114">
        <v>1</v>
      </c>
      <c r="H9" s="115">
        <f t="shared" si="0"/>
        <v>0</v>
      </c>
      <c r="I9" s="57">
        <v>0</v>
      </c>
      <c r="J9" s="57">
        <v>0</v>
      </c>
      <c r="K9" s="115">
        <f t="shared" si="1"/>
        <v>1</v>
      </c>
      <c r="L9" s="57">
        <v>1</v>
      </c>
      <c r="M9" s="57">
        <v>1</v>
      </c>
      <c r="N9" s="115">
        <f t="shared" si="2"/>
        <v>1</v>
      </c>
      <c r="O9" s="116">
        <v>1</v>
      </c>
      <c r="P9" s="116">
        <v>1</v>
      </c>
      <c r="Q9" s="115">
        <f t="shared" si="3"/>
        <v>1</v>
      </c>
      <c r="R9" s="116">
        <v>1</v>
      </c>
      <c r="S9" s="116">
        <v>1</v>
      </c>
      <c r="T9" s="117">
        <v>1</v>
      </c>
    </row>
    <row r="10" spans="1:20">
      <c r="A10" s="53">
        <v>7</v>
      </c>
      <c r="B10" s="53" t="s">
        <v>16</v>
      </c>
      <c r="C10" s="53" t="s">
        <v>38</v>
      </c>
      <c r="D10" s="53" t="s">
        <v>142</v>
      </c>
      <c r="E10" s="94" t="s">
        <v>143</v>
      </c>
      <c r="F10" s="113">
        <v>3</v>
      </c>
      <c r="G10" s="114">
        <v>1</v>
      </c>
      <c r="H10" s="115">
        <f>IF(I10+J10&gt;=2,1,0)</f>
        <v>0</v>
      </c>
      <c r="I10" s="57">
        <v>0</v>
      </c>
      <c r="J10" s="57">
        <v>0</v>
      </c>
      <c r="K10" s="115">
        <f t="shared" si="1"/>
        <v>1</v>
      </c>
      <c r="L10" s="57">
        <v>1</v>
      </c>
      <c r="M10" s="57">
        <v>1</v>
      </c>
      <c r="N10" s="115">
        <f t="shared" si="2"/>
        <v>1</v>
      </c>
      <c r="O10" s="116">
        <v>1</v>
      </c>
      <c r="P10" s="116">
        <v>1</v>
      </c>
      <c r="Q10" s="115">
        <f t="shared" si="3"/>
        <v>1</v>
      </c>
      <c r="R10" s="116">
        <v>1</v>
      </c>
      <c r="S10" s="116">
        <v>1</v>
      </c>
      <c r="T10" s="117">
        <v>1</v>
      </c>
    </row>
    <row r="11" spans="1:20">
      <c r="A11" s="53">
        <v>8</v>
      </c>
      <c r="B11" s="53" t="s">
        <v>16</v>
      </c>
      <c r="C11" s="53" t="s">
        <v>38</v>
      </c>
      <c r="D11" s="53" t="s">
        <v>144</v>
      </c>
      <c r="E11" s="94" t="s">
        <v>145</v>
      </c>
      <c r="F11" s="113">
        <v>3</v>
      </c>
      <c r="G11" s="114">
        <v>1</v>
      </c>
      <c r="H11" s="115">
        <f>IF(I11+J11&gt;=2,1,0)</f>
        <v>0</v>
      </c>
      <c r="I11" s="57">
        <v>0</v>
      </c>
      <c r="J11" s="57">
        <v>0</v>
      </c>
      <c r="K11" s="115">
        <f t="shared" si="1"/>
        <v>1</v>
      </c>
      <c r="L11" s="57">
        <v>1</v>
      </c>
      <c r="M11" s="57">
        <v>1</v>
      </c>
      <c r="N11" s="115">
        <f t="shared" si="2"/>
        <v>1</v>
      </c>
      <c r="O11" s="116">
        <v>1</v>
      </c>
      <c r="P11" s="116">
        <v>1</v>
      </c>
      <c r="Q11" s="115">
        <f t="shared" si="3"/>
        <v>1</v>
      </c>
      <c r="R11" s="116">
        <v>1</v>
      </c>
      <c r="S11" s="116">
        <v>1</v>
      </c>
      <c r="T11" s="117">
        <v>1</v>
      </c>
    </row>
    <row r="12" spans="1:20">
      <c r="A12" s="53">
        <v>9</v>
      </c>
      <c r="B12" s="53" t="s">
        <v>16</v>
      </c>
      <c r="C12" s="53" t="s">
        <v>38</v>
      </c>
      <c r="D12" s="53" t="s">
        <v>146</v>
      </c>
      <c r="E12" s="94" t="s">
        <v>147</v>
      </c>
      <c r="F12" s="113">
        <v>2</v>
      </c>
      <c r="G12" s="114">
        <v>1</v>
      </c>
      <c r="H12" s="115">
        <f>IF(I12+J12&gt;=2,1,0)</f>
        <v>0</v>
      </c>
      <c r="I12" s="57">
        <v>0</v>
      </c>
      <c r="J12" s="57">
        <v>0</v>
      </c>
      <c r="K12" s="115">
        <f t="shared" si="1"/>
        <v>1</v>
      </c>
      <c r="L12" s="57">
        <v>1</v>
      </c>
      <c r="M12" s="57">
        <v>1</v>
      </c>
      <c r="N12" s="115">
        <f t="shared" si="2"/>
        <v>1</v>
      </c>
      <c r="O12" s="116">
        <v>1</v>
      </c>
      <c r="P12" s="116">
        <v>1</v>
      </c>
      <c r="Q12" s="115">
        <f t="shared" si="3"/>
        <v>1</v>
      </c>
      <c r="R12" s="116">
        <v>1</v>
      </c>
      <c r="S12" s="116">
        <v>1</v>
      </c>
      <c r="T12" s="117">
        <v>1</v>
      </c>
    </row>
    <row r="13" spans="1:20">
      <c r="A13" s="53">
        <v>10</v>
      </c>
      <c r="B13" s="53" t="s">
        <v>16</v>
      </c>
      <c r="C13" s="53" t="s">
        <v>38</v>
      </c>
      <c r="D13" s="53" t="s">
        <v>144</v>
      </c>
      <c r="E13" s="94" t="s">
        <v>150</v>
      </c>
      <c r="F13" s="113">
        <v>3</v>
      </c>
      <c r="G13" s="114">
        <v>1</v>
      </c>
      <c r="H13" s="115">
        <f t="shared" ref="H13:H22" si="4">IF(I13+J13&gt;=2,1,0)</f>
        <v>0</v>
      </c>
      <c r="I13" s="57">
        <v>0</v>
      </c>
      <c r="J13" s="57">
        <v>0</v>
      </c>
      <c r="K13" s="115">
        <f t="shared" si="1"/>
        <v>1</v>
      </c>
      <c r="L13" s="57">
        <v>1</v>
      </c>
      <c r="M13" s="57">
        <v>1</v>
      </c>
      <c r="N13" s="115">
        <f t="shared" si="2"/>
        <v>1</v>
      </c>
      <c r="O13" s="116">
        <v>1</v>
      </c>
      <c r="P13" s="116">
        <v>1</v>
      </c>
      <c r="Q13" s="115">
        <f t="shared" si="3"/>
        <v>1</v>
      </c>
      <c r="R13" s="116">
        <v>1</v>
      </c>
      <c r="S13" s="116">
        <v>1</v>
      </c>
      <c r="T13" s="117">
        <v>1</v>
      </c>
    </row>
    <row r="14" spans="1:20">
      <c r="A14" s="53">
        <v>11</v>
      </c>
      <c r="B14" s="53" t="s">
        <v>153</v>
      </c>
      <c r="C14" s="53" t="s">
        <v>154</v>
      </c>
      <c r="D14" s="53" t="s">
        <v>137</v>
      </c>
      <c r="E14" s="94" t="s">
        <v>151</v>
      </c>
      <c r="F14" s="113">
        <v>3</v>
      </c>
      <c r="G14" s="114">
        <v>1</v>
      </c>
      <c r="H14" s="115">
        <f t="shared" si="4"/>
        <v>0</v>
      </c>
      <c r="I14" s="57">
        <v>0</v>
      </c>
      <c r="J14" s="57">
        <v>0</v>
      </c>
      <c r="K14" s="115">
        <f t="shared" si="1"/>
        <v>1</v>
      </c>
      <c r="L14" s="57">
        <v>1</v>
      </c>
      <c r="M14" s="57">
        <v>1</v>
      </c>
      <c r="N14" s="115">
        <f t="shared" si="2"/>
        <v>1</v>
      </c>
      <c r="O14" s="116">
        <v>1</v>
      </c>
      <c r="P14" s="116">
        <v>1</v>
      </c>
      <c r="Q14" s="115">
        <f t="shared" si="3"/>
        <v>1</v>
      </c>
      <c r="R14" s="116">
        <v>1</v>
      </c>
      <c r="S14" s="116">
        <v>1</v>
      </c>
      <c r="T14" s="117">
        <v>1</v>
      </c>
    </row>
    <row r="15" spans="1:20">
      <c r="A15" s="95">
        <v>12</v>
      </c>
      <c r="B15" s="124" t="s">
        <v>157</v>
      </c>
      <c r="C15" s="124" t="s">
        <v>158</v>
      </c>
      <c r="D15" s="124" t="s">
        <v>155</v>
      </c>
      <c r="E15" s="124" t="s">
        <v>159</v>
      </c>
      <c r="F15" s="125">
        <v>2</v>
      </c>
      <c r="G15" s="120">
        <v>1</v>
      </c>
      <c r="H15" s="121">
        <f t="shared" si="4"/>
        <v>1</v>
      </c>
      <c r="I15" s="57">
        <v>1</v>
      </c>
      <c r="J15" s="57">
        <v>1</v>
      </c>
      <c r="K15" s="121">
        <f t="shared" si="1"/>
        <v>1</v>
      </c>
      <c r="L15" s="98">
        <v>1</v>
      </c>
      <c r="M15" s="98">
        <v>1</v>
      </c>
      <c r="N15" s="121">
        <f t="shared" si="2"/>
        <v>1</v>
      </c>
      <c r="O15" s="122">
        <v>1</v>
      </c>
      <c r="P15" s="122">
        <v>1</v>
      </c>
      <c r="Q15" s="121">
        <f t="shared" si="3"/>
        <v>1</v>
      </c>
      <c r="R15" s="122">
        <v>1</v>
      </c>
      <c r="S15" s="122">
        <v>1</v>
      </c>
      <c r="T15" s="123">
        <v>1</v>
      </c>
    </row>
    <row r="16" spans="1:20">
      <c r="A16" s="53">
        <v>13</v>
      </c>
      <c r="B16" s="53" t="s">
        <v>16</v>
      </c>
      <c r="C16" s="53" t="s">
        <v>160</v>
      </c>
      <c r="D16" s="53" t="s">
        <v>161</v>
      </c>
      <c r="E16" s="94" t="s">
        <v>162</v>
      </c>
      <c r="F16" s="113">
        <v>2</v>
      </c>
      <c r="G16" s="114">
        <v>1</v>
      </c>
      <c r="H16" s="115">
        <v>0</v>
      </c>
      <c r="I16" s="57">
        <v>0</v>
      </c>
      <c r="J16" s="57">
        <v>0</v>
      </c>
      <c r="K16" s="115">
        <f>IF(L16+M16&gt;=2,1,0)</f>
        <v>1</v>
      </c>
      <c r="L16" s="57">
        <v>1</v>
      </c>
      <c r="M16" s="57">
        <v>1</v>
      </c>
      <c r="N16" s="115">
        <f>IF(O16+P16&gt;=2,1,0)</f>
        <v>1</v>
      </c>
      <c r="O16" s="116">
        <v>1</v>
      </c>
      <c r="P16" s="116">
        <v>1</v>
      </c>
      <c r="Q16" s="115">
        <f>IF(R16+S16&gt;=2,1,0)</f>
        <v>1</v>
      </c>
      <c r="R16" s="116">
        <v>1</v>
      </c>
      <c r="S16" s="116">
        <v>1</v>
      </c>
      <c r="T16" s="117">
        <v>1</v>
      </c>
    </row>
    <row r="17" spans="1:20">
      <c r="A17" s="53">
        <v>14</v>
      </c>
      <c r="B17" s="53" t="s">
        <v>16</v>
      </c>
      <c r="C17" s="53" t="s">
        <v>160</v>
      </c>
      <c r="D17" s="53" t="s">
        <v>161</v>
      </c>
      <c r="E17" s="94" t="s">
        <v>163</v>
      </c>
      <c r="F17" s="113">
        <v>3</v>
      </c>
      <c r="G17" s="114">
        <v>1</v>
      </c>
      <c r="H17" s="115">
        <f>IF(I17+J17&gt;=2,1,0)</f>
        <v>0</v>
      </c>
      <c r="I17" s="57">
        <v>0</v>
      </c>
      <c r="J17" s="57">
        <v>0</v>
      </c>
      <c r="K17" s="115">
        <f>IF(L17+M17&gt;=2,1,0)</f>
        <v>1</v>
      </c>
      <c r="L17" s="57">
        <v>1</v>
      </c>
      <c r="M17" s="57">
        <v>1</v>
      </c>
      <c r="N17" s="115">
        <f>IF(O17+P17&gt;=2,1,0)</f>
        <v>1</v>
      </c>
      <c r="O17" s="116">
        <v>1</v>
      </c>
      <c r="P17" s="116">
        <v>1</v>
      </c>
      <c r="Q17" s="115">
        <f>IF(R17+S17&gt;=2,1,0)</f>
        <v>1</v>
      </c>
      <c r="R17" s="116">
        <v>1</v>
      </c>
      <c r="S17" s="116">
        <v>1</v>
      </c>
      <c r="T17" s="117">
        <v>1</v>
      </c>
    </row>
    <row r="18" spans="1:20">
      <c r="A18" s="53">
        <v>15</v>
      </c>
      <c r="B18" s="53" t="s">
        <v>16</v>
      </c>
      <c r="C18" s="53" t="s">
        <v>160</v>
      </c>
      <c r="D18" s="53" t="s">
        <v>167</v>
      </c>
      <c r="E18" s="94" t="s">
        <v>169</v>
      </c>
      <c r="F18" s="113">
        <v>3</v>
      </c>
      <c r="G18" s="114">
        <v>1</v>
      </c>
      <c r="H18" s="115">
        <f t="shared" si="4"/>
        <v>0</v>
      </c>
      <c r="I18" s="57">
        <v>0</v>
      </c>
      <c r="J18" s="57">
        <v>0</v>
      </c>
      <c r="K18" s="115">
        <f t="shared" ref="K18:K25" si="5">IF(L18+M18&gt;=2,1,0)</f>
        <v>1</v>
      </c>
      <c r="L18" s="57">
        <v>1</v>
      </c>
      <c r="M18" s="57">
        <v>1</v>
      </c>
      <c r="N18" s="115">
        <f t="shared" ref="N18:N25" si="6">IF(O18+P18&gt;=2,1,0)</f>
        <v>1</v>
      </c>
      <c r="O18" s="116">
        <v>1</v>
      </c>
      <c r="P18" s="116">
        <v>1</v>
      </c>
      <c r="Q18" s="115">
        <f t="shared" ref="Q18:Q25" si="7">IF(R18+S18&gt;=2,1,0)</f>
        <v>1</v>
      </c>
      <c r="R18" s="116">
        <v>1</v>
      </c>
      <c r="S18" s="116">
        <v>1</v>
      </c>
      <c r="T18" s="117">
        <v>1</v>
      </c>
    </row>
    <row r="19" spans="1:20">
      <c r="A19" s="53">
        <v>16</v>
      </c>
      <c r="B19" s="53" t="s">
        <v>16</v>
      </c>
      <c r="C19" s="53" t="s">
        <v>160</v>
      </c>
      <c r="D19" s="53" t="s">
        <v>170</v>
      </c>
      <c r="E19" s="94" t="s">
        <v>171</v>
      </c>
      <c r="F19" s="113">
        <v>3</v>
      </c>
      <c r="G19" s="114">
        <v>1</v>
      </c>
      <c r="H19" s="115">
        <f t="shared" si="4"/>
        <v>0</v>
      </c>
      <c r="I19" s="57">
        <v>0</v>
      </c>
      <c r="J19" s="57">
        <v>0</v>
      </c>
      <c r="K19" s="115">
        <f t="shared" si="5"/>
        <v>1</v>
      </c>
      <c r="L19" s="57">
        <v>1</v>
      </c>
      <c r="M19" s="57">
        <v>1</v>
      </c>
      <c r="N19" s="115">
        <f t="shared" si="6"/>
        <v>1</v>
      </c>
      <c r="O19" s="116">
        <v>1</v>
      </c>
      <c r="P19" s="116">
        <v>1</v>
      </c>
      <c r="Q19" s="115">
        <f t="shared" si="7"/>
        <v>1</v>
      </c>
      <c r="R19" s="116">
        <v>1</v>
      </c>
      <c r="S19" s="116">
        <v>1</v>
      </c>
      <c r="T19" s="117">
        <v>1</v>
      </c>
    </row>
    <row r="20" spans="1:20">
      <c r="A20" s="53">
        <v>17</v>
      </c>
      <c r="B20" s="53" t="s">
        <v>16</v>
      </c>
      <c r="C20" s="53" t="s">
        <v>172</v>
      </c>
      <c r="D20" s="53" t="s">
        <v>175</v>
      </c>
      <c r="E20" s="94" t="s">
        <v>176</v>
      </c>
      <c r="F20" s="113">
        <v>2</v>
      </c>
      <c r="G20" s="114">
        <v>1</v>
      </c>
      <c r="H20" s="115">
        <f t="shared" si="4"/>
        <v>0</v>
      </c>
      <c r="I20" s="57">
        <v>0</v>
      </c>
      <c r="J20" s="57">
        <v>0</v>
      </c>
      <c r="K20" s="115">
        <f t="shared" si="5"/>
        <v>1</v>
      </c>
      <c r="L20" s="57">
        <v>1</v>
      </c>
      <c r="M20" s="57">
        <v>1</v>
      </c>
      <c r="N20" s="115">
        <f t="shared" si="6"/>
        <v>1</v>
      </c>
      <c r="O20" s="116">
        <v>1</v>
      </c>
      <c r="P20" s="116">
        <v>1</v>
      </c>
      <c r="Q20" s="115">
        <f t="shared" si="7"/>
        <v>1</v>
      </c>
      <c r="R20" s="116">
        <v>1</v>
      </c>
      <c r="S20" s="116">
        <v>1</v>
      </c>
      <c r="T20" s="117">
        <v>1</v>
      </c>
    </row>
    <row r="21" spans="1:20">
      <c r="A21" s="53">
        <v>18</v>
      </c>
      <c r="B21" s="53" t="s">
        <v>16</v>
      </c>
      <c r="C21" s="53" t="s">
        <v>172</v>
      </c>
      <c r="D21" s="53" t="s">
        <v>177</v>
      </c>
      <c r="E21" s="94" t="s">
        <v>178</v>
      </c>
      <c r="F21" s="113">
        <v>2</v>
      </c>
      <c r="G21" s="114">
        <v>1</v>
      </c>
      <c r="H21" s="115">
        <f t="shared" si="4"/>
        <v>0</v>
      </c>
      <c r="I21" s="57">
        <v>0</v>
      </c>
      <c r="J21" s="57">
        <v>0</v>
      </c>
      <c r="K21" s="115">
        <f t="shared" si="5"/>
        <v>1</v>
      </c>
      <c r="L21" s="57">
        <v>1</v>
      </c>
      <c r="M21" s="57">
        <v>1</v>
      </c>
      <c r="N21" s="115">
        <f t="shared" si="6"/>
        <v>1</v>
      </c>
      <c r="O21" s="116">
        <v>1</v>
      </c>
      <c r="P21" s="116">
        <v>1</v>
      </c>
      <c r="Q21" s="115">
        <f t="shared" si="7"/>
        <v>1</v>
      </c>
      <c r="R21" s="116">
        <v>1</v>
      </c>
      <c r="S21" s="116">
        <v>1</v>
      </c>
      <c r="T21" s="117">
        <v>1</v>
      </c>
    </row>
    <row r="22" spans="1:20">
      <c r="A22" s="53">
        <v>19</v>
      </c>
      <c r="B22" s="53" t="s">
        <v>16</v>
      </c>
      <c r="C22" s="53" t="s">
        <v>172</v>
      </c>
      <c r="D22" s="53" t="s">
        <v>179</v>
      </c>
      <c r="E22" s="94" t="s">
        <v>180</v>
      </c>
      <c r="F22" s="113">
        <v>3</v>
      </c>
      <c r="G22" s="114">
        <v>1</v>
      </c>
      <c r="H22" s="115">
        <f t="shared" si="4"/>
        <v>0</v>
      </c>
      <c r="I22" s="57">
        <v>0</v>
      </c>
      <c r="J22" s="57">
        <v>0</v>
      </c>
      <c r="K22" s="115">
        <f t="shared" si="5"/>
        <v>1</v>
      </c>
      <c r="L22" s="57">
        <v>1</v>
      </c>
      <c r="M22" s="57">
        <v>1</v>
      </c>
      <c r="N22" s="115">
        <f t="shared" si="6"/>
        <v>1</v>
      </c>
      <c r="O22" s="116">
        <v>1</v>
      </c>
      <c r="P22" s="116">
        <v>1</v>
      </c>
      <c r="Q22" s="115">
        <f t="shared" si="7"/>
        <v>1</v>
      </c>
      <c r="R22" s="116">
        <v>1</v>
      </c>
      <c r="S22" s="116">
        <v>1</v>
      </c>
      <c r="T22" s="117">
        <v>1</v>
      </c>
    </row>
    <row r="23" spans="1:20">
      <c r="A23" s="53">
        <v>20</v>
      </c>
      <c r="B23" s="53" t="s">
        <v>16</v>
      </c>
      <c r="C23" s="53" t="s">
        <v>172</v>
      </c>
      <c r="D23" s="53" t="s">
        <v>177</v>
      </c>
      <c r="E23" s="94" t="s">
        <v>182</v>
      </c>
      <c r="F23" s="113">
        <v>3</v>
      </c>
      <c r="G23" s="114">
        <v>1</v>
      </c>
      <c r="H23" s="115">
        <f>IF(I23+J23&gt;=2,1,0)</f>
        <v>0</v>
      </c>
      <c r="I23" s="57">
        <v>0</v>
      </c>
      <c r="J23" s="57">
        <v>0</v>
      </c>
      <c r="K23" s="115">
        <f t="shared" si="5"/>
        <v>1</v>
      </c>
      <c r="L23" s="57">
        <v>1</v>
      </c>
      <c r="M23" s="57">
        <v>1</v>
      </c>
      <c r="N23" s="115">
        <f t="shared" si="6"/>
        <v>1</v>
      </c>
      <c r="O23" s="116">
        <v>1</v>
      </c>
      <c r="P23" s="116">
        <v>1</v>
      </c>
      <c r="Q23" s="115">
        <f t="shared" si="7"/>
        <v>1</v>
      </c>
      <c r="R23" s="116">
        <v>1</v>
      </c>
      <c r="S23" s="116">
        <v>1</v>
      </c>
      <c r="T23" s="117">
        <v>1</v>
      </c>
    </row>
    <row r="24" spans="1:20">
      <c r="A24" s="53">
        <v>21</v>
      </c>
      <c r="B24" s="53" t="s">
        <v>16</v>
      </c>
      <c r="C24" s="53" t="s">
        <v>172</v>
      </c>
      <c r="D24" s="53" t="s">
        <v>173</v>
      </c>
      <c r="E24" s="94" t="s">
        <v>183</v>
      </c>
      <c r="F24" s="113">
        <v>3</v>
      </c>
      <c r="G24" s="114">
        <v>1</v>
      </c>
      <c r="H24" s="115">
        <f>IF(I24+J24&gt;=2,1,0)</f>
        <v>0</v>
      </c>
      <c r="I24" s="57">
        <v>0</v>
      </c>
      <c r="J24" s="57">
        <v>0</v>
      </c>
      <c r="K24" s="115">
        <f t="shared" si="5"/>
        <v>1</v>
      </c>
      <c r="L24" s="57">
        <v>1</v>
      </c>
      <c r="M24" s="57">
        <v>1</v>
      </c>
      <c r="N24" s="115">
        <f t="shared" si="6"/>
        <v>1</v>
      </c>
      <c r="O24" s="116">
        <v>1</v>
      </c>
      <c r="P24" s="116">
        <v>1</v>
      </c>
      <c r="Q24" s="115">
        <f t="shared" si="7"/>
        <v>1</v>
      </c>
      <c r="R24" s="116">
        <v>1</v>
      </c>
      <c r="S24" s="116">
        <v>1</v>
      </c>
      <c r="T24" s="117">
        <v>1</v>
      </c>
    </row>
    <row r="25" spans="1:20">
      <c r="A25" s="53">
        <v>22</v>
      </c>
      <c r="B25" s="53" t="s">
        <v>16</v>
      </c>
      <c r="C25" s="53" t="s">
        <v>172</v>
      </c>
      <c r="D25" s="53" t="s">
        <v>179</v>
      </c>
      <c r="E25" s="94" t="s">
        <v>184</v>
      </c>
      <c r="F25" s="113">
        <v>3</v>
      </c>
      <c r="G25" s="114">
        <v>1</v>
      </c>
      <c r="H25" s="115">
        <f>IF(I25+J25&gt;=2,1,0)</f>
        <v>0</v>
      </c>
      <c r="I25" s="57">
        <v>0</v>
      </c>
      <c r="J25" s="57">
        <v>0</v>
      </c>
      <c r="K25" s="115">
        <f t="shared" si="5"/>
        <v>1</v>
      </c>
      <c r="L25" s="57">
        <v>1</v>
      </c>
      <c r="M25" s="57">
        <v>1</v>
      </c>
      <c r="N25" s="115">
        <f t="shared" si="6"/>
        <v>1</v>
      </c>
      <c r="O25" s="116">
        <v>1</v>
      </c>
      <c r="P25" s="116">
        <v>1</v>
      </c>
      <c r="Q25" s="115">
        <f t="shared" si="7"/>
        <v>1</v>
      </c>
      <c r="R25" s="116">
        <v>1</v>
      </c>
      <c r="S25" s="116">
        <v>1</v>
      </c>
      <c r="T25" s="117">
        <v>1</v>
      </c>
    </row>
  </sheetData>
  <mergeCells count="5">
    <mergeCell ref="G1:G3"/>
    <mergeCell ref="H1:J1"/>
    <mergeCell ref="K1:M1"/>
    <mergeCell ref="N1:P1"/>
    <mergeCell ref="Q1:S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ED2E-4851-3649-BA00-591DB8862F5E}">
  <dimension ref="A1:AF19"/>
  <sheetViews>
    <sheetView topLeftCell="P1" workbookViewId="0">
      <selection activeCell="Z26" sqref="Z26"/>
    </sheetView>
  </sheetViews>
  <sheetFormatPr baseColWidth="10" defaultRowHeight="16"/>
  <sheetData>
    <row r="1" spans="1:32" ht="18">
      <c r="A1" s="47" t="s">
        <v>195</v>
      </c>
      <c r="B1" s="49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2" ht="18">
      <c r="A2" s="49"/>
      <c r="B2" s="49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2">
      <c r="A4" s="126"/>
      <c r="B4" s="127" t="s">
        <v>7</v>
      </c>
      <c r="C4" s="127" t="s">
        <v>8</v>
      </c>
      <c r="D4" s="82"/>
      <c r="E4" s="65">
        <v>2021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128">
        <v>2022</v>
      </c>
      <c r="T4" s="128"/>
      <c r="U4" s="128"/>
      <c r="V4" s="128"/>
      <c r="W4" s="128"/>
      <c r="X4" s="128"/>
      <c r="Y4" s="128"/>
      <c r="Z4" s="128"/>
      <c r="AA4" s="128"/>
      <c r="AB4" s="128"/>
      <c r="AC4" s="7"/>
      <c r="AD4" s="7"/>
      <c r="AE4" s="1"/>
      <c r="AF4" s="1"/>
    </row>
    <row r="5" spans="1:32">
      <c r="A5" s="126"/>
      <c r="B5" s="127"/>
      <c r="C5" s="127"/>
      <c r="D5" s="129"/>
      <c r="E5" s="130" t="s">
        <v>71</v>
      </c>
      <c r="F5" s="130"/>
      <c r="G5" s="130" t="s">
        <v>72</v>
      </c>
      <c r="H5" s="130"/>
      <c r="I5" s="130" t="s">
        <v>73</v>
      </c>
      <c r="J5" s="130"/>
      <c r="K5" s="130" t="s">
        <v>74</v>
      </c>
      <c r="L5" s="130"/>
      <c r="M5" s="130" t="s">
        <v>75</v>
      </c>
      <c r="N5" s="130"/>
      <c r="O5" s="130" t="s">
        <v>76</v>
      </c>
      <c r="P5" s="130"/>
      <c r="Q5" s="130" t="s">
        <v>77</v>
      </c>
      <c r="R5" s="130"/>
      <c r="S5" s="130" t="s">
        <v>78</v>
      </c>
      <c r="T5" s="130"/>
      <c r="U5" s="130" t="s">
        <v>79</v>
      </c>
      <c r="V5" s="130"/>
      <c r="W5" s="130" t="s">
        <v>80</v>
      </c>
      <c r="X5" s="130"/>
      <c r="Y5" s="130" t="s">
        <v>81</v>
      </c>
      <c r="Z5" s="130"/>
      <c r="AA5" s="130" t="s">
        <v>82</v>
      </c>
      <c r="AB5" s="130"/>
      <c r="AC5" s="110"/>
      <c r="AD5" s="110"/>
      <c r="AE5" s="86"/>
      <c r="AF5" s="86"/>
    </row>
    <row r="6" spans="1:32" ht="70">
      <c r="A6" s="131"/>
      <c r="B6" s="132"/>
      <c r="C6" s="132"/>
      <c r="D6" s="133" t="s">
        <v>9</v>
      </c>
      <c r="E6" s="134" t="s">
        <v>196</v>
      </c>
      <c r="F6" s="134" t="s">
        <v>197</v>
      </c>
      <c r="G6" s="134" t="s">
        <v>196</v>
      </c>
      <c r="H6" s="134" t="s">
        <v>197</v>
      </c>
      <c r="I6" s="134" t="s">
        <v>196</v>
      </c>
      <c r="J6" s="134" t="s">
        <v>197</v>
      </c>
      <c r="K6" s="134" t="s">
        <v>196</v>
      </c>
      <c r="L6" s="134" t="s">
        <v>197</v>
      </c>
      <c r="M6" s="134" t="s">
        <v>196</v>
      </c>
      <c r="N6" s="134" t="s">
        <v>197</v>
      </c>
      <c r="O6" s="134" t="s">
        <v>196</v>
      </c>
      <c r="P6" s="134" t="s">
        <v>197</v>
      </c>
      <c r="Q6" s="134" t="s">
        <v>196</v>
      </c>
      <c r="R6" s="134" t="s">
        <v>197</v>
      </c>
      <c r="S6" s="135" t="s">
        <v>196</v>
      </c>
      <c r="T6" s="135" t="s">
        <v>197</v>
      </c>
      <c r="U6" s="135" t="s">
        <v>196</v>
      </c>
      <c r="V6" s="135" t="s">
        <v>197</v>
      </c>
      <c r="W6" s="135" t="s">
        <v>196</v>
      </c>
      <c r="X6" s="135" t="s">
        <v>197</v>
      </c>
      <c r="Y6" s="135" t="s">
        <v>196</v>
      </c>
      <c r="Z6" s="135" t="s">
        <v>197</v>
      </c>
      <c r="AA6" s="135" t="s">
        <v>196</v>
      </c>
      <c r="AB6" s="135" t="s">
        <v>197</v>
      </c>
      <c r="AC6" s="135" t="s">
        <v>198</v>
      </c>
      <c r="AD6" s="135" t="s">
        <v>199</v>
      </c>
      <c r="AE6" s="46" t="s">
        <v>200</v>
      </c>
      <c r="AF6" s="46" t="s">
        <v>201</v>
      </c>
    </row>
    <row r="7" spans="1:32">
      <c r="A7" s="60">
        <v>17</v>
      </c>
      <c r="B7" s="53" t="s">
        <v>16</v>
      </c>
      <c r="C7" s="53" t="s">
        <v>17</v>
      </c>
      <c r="D7" s="53" t="s">
        <v>202</v>
      </c>
      <c r="E7" s="57"/>
      <c r="F7" s="57"/>
      <c r="G7" s="115"/>
      <c r="H7" s="115"/>
      <c r="I7" s="57"/>
      <c r="J7" s="57"/>
      <c r="K7" s="115"/>
      <c r="L7" s="115"/>
      <c r="M7" s="57"/>
      <c r="N7" s="57"/>
      <c r="O7" s="115"/>
      <c r="P7" s="115"/>
      <c r="Q7" s="57"/>
      <c r="R7" s="57"/>
      <c r="S7" s="115"/>
      <c r="T7" s="115"/>
      <c r="U7" s="57"/>
      <c r="V7" s="57"/>
      <c r="W7" s="115"/>
      <c r="X7" s="115"/>
      <c r="Y7" s="57"/>
      <c r="Z7" s="57"/>
      <c r="AA7" s="115"/>
      <c r="AB7" s="115"/>
      <c r="AC7" s="53">
        <f>E7+G7+I7+K7+M7+O7+Q7+S7+U7+W7+Y7+AA7</f>
        <v>0</v>
      </c>
      <c r="AD7" s="53">
        <f>F7+H7+J7+L7+N7+P7+R7+T7+V7+X7+Z7+AB7</f>
        <v>0</v>
      </c>
      <c r="AE7" s="46"/>
      <c r="AF7" s="46"/>
    </row>
    <row r="8" spans="1:32">
      <c r="A8" s="60">
        <v>18</v>
      </c>
      <c r="B8" s="53" t="s">
        <v>16</v>
      </c>
      <c r="C8" s="53" t="s">
        <v>17</v>
      </c>
      <c r="D8" s="53" t="s">
        <v>18</v>
      </c>
      <c r="E8" s="57">
        <v>3</v>
      </c>
      <c r="F8" s="57">
        <v>6</v>
      </c>
      <c r="G8" s="115">
        <v>0</v>
      </c>
      <c r="H8" s="115">
        <v>2</v>
      </c>
      <c r="I8" s="57">
        <v>0</v>
      </c>
      <c r="J8" s="57">
        <v>3</v>
      </c>
      <c r="K8" s="115">
        <v>2</v>
      </c>
      <c r="L8" s="115">
        <v>2</v>
      </c>
      <c r="M8" s="57">
        <v>3</v>
      </c>
      <c r="N8" s="57">
        <v>0</v>
      </c>
      <c r="O8" s="115">
        <v>6</v>
      </c>
      <c r="P8" s="115">
        <v>5</v>
      </c>
      <c r="Q8" s="57">
        <v>4</v>
      </c>
      <c r="R8" s="57">
        <v>2</v>
      </c>
      <c r="S8" s="115">
        <v>1</v>
      </c>
      <c r="T8" s="115">
        <v>2</v>
      </c>
      <c r="U8" s="57">
        <v>1</v>
      </c>
      <c r="V8" s="57">
        <v>0</v>
      </c>
      <c r="W8" s="115">
        <v>5</v>
      </c>
      <c r="X8" s="115">
        <v>2</v>
      </c>
      <c r="Y8" s="57">
        <v>2</v>
      </c>
      <c r="Z8" s="57">
        <v>1</v>
      </c>
      <c r="AA8" s="115">
        <v>3</v>
      </c>
      <c r="AB8" s="115">
        <v>0</v>
      </c>
      <c r="AC8" s="53">
        <f>E8+G8+I8+K8+M8+O8+Q8+S8+U8+W8+Y8+AA8</f>
        <v>30</v>
      </c>
      <c r="AD8" s="53">
        <f>F8+H8+J8+L8+N8+P8+R8+T8+V8+X8+Z8+AB8</f>
        <v>25</v>
      </c>
      <c r="AE8" s="136">
        <v>34</v>
      </c>
      <c r="AF8" s="136">
        <v>22</v>
      </c>
    </row>
    <row r="9" spans="1:32">
      <c r="A9" s="60">
        <v>19</v>
      </c>
      <c r="B9" s="53" t="s">
        <v>16</v>
      </c>
      <c r="C9" s="53" t="s">
        <v>17</v>
      </c>
      <c r="D9" s="53" t="s">
        <v>203</v>
      </c>
      <c r="E9" s="57">
        <v>6</v>
      </c>
      <c r="F9" s="57">
        <v>0</v>
      </c>
      <c r="G9" s="115">
        <v>0</v>
      </c>
      <c r="H9" s="115">
        <v>2</v>
      </c>
      <c r="I9" s="57">
        <v>0</v>
      </c>
      <c r="J9" s="57">
        <v>6</v>
      </c>
      <c r="K9" s="115">
        <v>4</v>
      </c>
      <c r="L9" s="115">
        <v>4</v>
      </c>
      <c r="M9" s="57">
        <v>1</v>
      </c>
      <c r="N9" s="57">
        <v>3</v>
      </c>
      <c r="O9" s="115">
        <v>2</v>
      </c>
      <c r="P9" s="115">
        <v>7</v>
      </c>
      <c r="Q9" s="57">
        <v>12</v>
      </c>
      <c r="R9" s="57">
        <v>5</v>
      </c>
      <c r="S9" s="115">
        <v>0</v>
      </c>
      <c r="T9" s="115">
        <v>5</v>
      </c>
      <c r="U9" s="57">
        <v>0</v>
      </c>
      <c r="V9" s="57">
        <v>3</v>
      </c>
      <c r="W9" s="115">
        <v>1</v>
      </c>
      <c r="X9" s="115">
        <v>3</v>
      </c>
      <c r="Y9" s="57">
        <v>0</v>
      </c>
      <c r="Z9" s="57">
        <v>7</v>
      </c>
      <c r="AA9" s="115">
        <v>10</v>
      </c>
      <c r="AB9" s="115">
        <v>4</v>
      </c>
      <c r="AC9" s="53">
        <f t="shared" ref="AC9:AD18" si="0">E9+G9+I9+K9+M9+O9+Q9+S9+U9+W9+Y9+AA9</f>
        <v>36</v>
      </c>
      <c r="AD9" s="53">
        <f t="shared" si="0"/>
        <v>49</v>
      </c>
      <c r="AE9" s="136">
        <v>36</v>
      </c>
      <c r="AF9" s="136">
        <v>52</v>
      </c>
    </row>
    <row r="10" spans="1:32">
      <c r="A10" s="60">
        <v>20</v>
      </c>
      <c r="B10" s="53" t="s">
        <v>16</v>
      </c>
      <c r="C10" s="53" t="s">
        <v>17</v>
      </c>
      <c r="D10" s="53" t="s">
        <v>204</v>
      </c>
      <c r="E10" s="57">
        <v>2</v>
      </c>
      <c r="F10" s="57">
        <v>1</v>
      </c>
      <c r="G10" s="115">
        <v>0</v>
      </c>
      <c r="H10" s="115">
        <v>0</v>
      </c>
      <c r="I10" s="57">
        <v>0</v>
      </c>
      <c r="J10" s="57">
        <v>2</v>
      </c>
      <c r="K10" s="115">
        <v>3</v>
      </c>
      <c r="L10" s="115">
        <v>0</v>
      </c>
      <c r="M10" s="57">
        <v>0</v>
      </c>
      <c r="N10" s="57">
        <v>2</v>
      </c>
      <c r="O10" s="115">
        <v>5</v>
      </c>
      <c r="P10" s="115">
        <v>1</v>
      </c>
      <c r="Q10" s="57">
        <v>5</v>
      </c>
      <c r="R10" s="57">
        <v>6</v>
      </c>
      <c r="S10" s="115">
        <v>8</v>
      </c>
      <c r="T10" s="115">
        <v>5</v>
      </c>
      <c r="U10" s="57">
        <v>3</v>
      </c>
      <c r="V10" s="57">
        <v>1</v>
      </c>
      <c r="W10" s="115">
        <v>0</v>
      </c>
      <c r="X10" s="115">
        <v>2</v>
      </c>
      <c r="Y10" s="57">
        <v>1</v>
      </c>
      <c r="Z10" s="57">
        <v>0</v>
      </c>
      <c r="AA10" s="115">
        <v>0</v>
      </c>
      <c r="AB10" s="115">
        <v>1</v>
      </c>
      <c r="AC10" s="53">
        <f t="shared" si="0"/>
        <v>27</v>
      </c>
      <c r="AD10" s="53">
        <f t="shared" si="0"/>
        <v>21</v>
      </c>
      <c r="AE10" s="136">
        <v>27</v>
      </c>
      <c r="AF10" s="136">
        <v>15</v>
      </c>
    </row>
    <row r="11" spans="1:32">
      <c r="A11" s="60">
        <v>21</v>
      </c>
      <c r="B11" s="53" t="s">
        <v>16</v>
      </c>
      <c r="C11" s="53" t="s">
        <v>17</v>
      </c>
      <c r="D11" s="53" t="s">
        <v>21</v>
      </c>
      <c r="E11" s="57">
        <v>1</v>
      </c>
      <c r="F11" s="57">
        <v>0</v>
      </c>
      <c r="G11" s="115">
        <v>0</v>
      </c>
      <c r="H11" s="115">
        <v>2</v>
      </c>
      <c r="I11" s="57">
        <v>0</v>
      </c>
      <c r="J11" s="57">
        <v>1</v>
      </c>
      <c r="K11" s="115">
        <v>3</v>
      </c>
      <c r="L11" s="115">
        <v>5</v>
      </c>
      <c r="M11" s="57">
        <v>1</v>
      </c>
      <c r="N11" s="57">
        <v>1</v>
      </c>
      <c r="O11" s="115">
        <v>4</v>
      </c>
      <c r="P11" s="115">
        <v>2</v>
      </c>
      <c r="Q11" s="57">
        <v>6</v>
      </c>
      <c r="R11" s="57">
        <v>1</v>
      </c>
      <c r="S11" s="115">
        <v>3</v>
      </c>
      <c r="T11" s="115">
        <v>2</v>
      </c>
      <c r="U11" s="57">
        <v>4</v>
      </c>
      <c r="V11" s="57">
        <v>1</v>
      </c>
      <c r="W11" s="115">
        <v>0</v>
      </c>
      <c r="X11" s="115">
        <v>3</v>
      </c>
      <c r="Y11" s="57">
        <v>0</v>
      </c>
      <c r="Z11" s="57">
        <v>1</v>
      </c>
      <c r="AA11" s="115">
        <v>1</v>
      </c>
      <c r="AB11" s="115">
        <v>1</v>
      </c>
      <c r="AC11" s="53">
        <f t="shared" si="0"/>
        <v>23</v>
      </c>
      <c r="AD11" s="53">
        <f t="shared" si="0"/>
        <v>20</v>
      </c>
      <c r="AE11" s="136">
        <v>23</v>
      </c>
      <c r="AF11" s="136">
        <v>19</v>
      </c>
    </row>
    <row r="12" spans="1:32">
      <c r="A12" s="60">
        <v>22</v>
      </c>
      <c r="B12" s="53" t="s">
        <v>16</v>
      </c>
      <c r="C12" s="53" t="s">
        <v>17</v>
      </c>
      <c r="D12" s="53" t="s">
        <v>105</v>
      </c>
      <c r="E12" s="57">
        <v>6</v>
      </c>
      <c r="F12" s="57">
        <v>1</v>
      </c>
      <c r="G12" s="115">
        <v>0</v>
      </c>
      <c r="H12" s="115">
        <v>1</v>
      </c>
      <c r="I12" s="57">
        <v>0</v>
      </c>
      <c r="J12" s="57">
        <v>3</v>
      </c>
      <c r="K12" s="115">
        <v>8</v>
      </c>
      <c r="L12" s="115">
        <v>2</v>
      </c>
      <c r="M12" s="57">
        <v>1</v>
      </c>
      <c r="N12" s="57">
        <v>4</v>
      </c>
      <c r="O12" s="115">
        <v>12</v>
      </c>
      <c r="P12" s="115">
        <v>3</v>
      </c>
      <c r="Q12" s="57">
        <v>15</v>
      </c>
      <c r="R12" s="57">
        <v>2</v>
      </c>
      <c r="S12" s="115">
        <v>0</v>
      </c>
      <c r="T12" s="115">
        <v>8</v>
      </c>
      <c r="U12" s="57">
        <v>0</v>
      </c>
      <c r="V12" s="57">
        <v>3</v>
      </c>
      <c r="W12" s="115">
        <v>1</v>
      </c>
      <c r="X12" s="115">
        <v>5</v>
      </c>
      <c r="Y12" s="57">
        <v>8</v>
      </c>
      <c r="Z12" s="57">
        <v>1</v>
      </c>
      <c r="AA12" s="115">
        <v>7</v>
      </c>
      <c r="AB12" s="115">
        <v>5</v>
      </c>
      <c r="AC12" s="53">
        <f t="shared" si="0"/>
        <v>58</v>
      </c>
      <c r="AD12" s="53">
        <f t="shared" si="0"/>
        <v>38</v>
      </c>
      <c r="AE12" s="136">
        <v>55</v>
      </c>
      <c r="AF12" s="136">
        <v>39</v>
      </c>
    </row>
    <row r="13" spans="1:32">
      <c r="A13" s="60">
        <v>23</v>
      </c>
      <c r="B13" s="53" t="s">
        <v>16</v>
      </c>
      <c r="C13" s="53" t="s">
        <v>17</v>
      </c>
      <c r="D13" s="53" t="s">
        <v>205</v>
      </c>
      <c r="E13" s="57">
        <v>2</v>
      </c>
      <c r="F13" s="57">
        <v>1</v>
      </c>
      <c r="G13" s="115">
        <v>0</v>
      </c>
      <c r="H13" s="115">
        <v>0</v>
      </c>
      <c r="I13" s="57">
        <v>0</v>
      </c>
      <c r="J13" s="57">
        <v>1</v>
      </c>
      <c r="K13" s="115">
        <v>3</v>
      </c>
      <c r="L13" s="115">
        <v>1</v>
      </c>
      <c r="M13" s="57">
        <v>1</v>
      </c>
      <c r="N13" s="57">
        <v>0</v>
      </c>
      <c r="O13" s="115">
        <v>2</v>
      </c>
      <c r="P13" s="115">
        <v>1</v>
      </c>
      <c r="Q13" s="57">
        <v>5</v>
      </c>
      <c r="R13" s="57">
        <v>2</v>
      </c>
      <c r="S13" s="115">
        <v>2</v>
      </c>
      <c r="T13" s="115">
        <v>2</v>
      </c>
      <c r="U13" s="57">
        <v>0</v>
      </c>
      <c r="V13" s="57">
        <v>2</v>
      </c>
      <c r="W13" s="115">
        <v>0</v>
      </c>
      <c r="X13" s="115">
        <v>0</v>
      </c>
      <c r="Y13" s="57">
        <v>3</v>
      </c>
      <c r="Z13" s="57">
        <v>1</v>
      </c>
      <c r="AA13" s="115">
        <v>4</v>
      </c>
      <c r="AB13" s="115">
        <v>1</v>
      </c>
      <c r="AC13" s="53">
        <f t="shared" si="0"/>
        <v>22</v>
      </c>
      <c r="AD13" s="53">
        <f t="shared" si="0"/>
        <v>12</v>
      </c>
      <c r="AE13" s="136">
        <v>22</v>
      </c>
      <c r="AF13" s="136">
        <v>14</v>
      </c>
    </row>
    <row r="14" spans="1:32">
      <c r="A14" s="60">
        <v>24</v>
      </c>
      <c r="B14" s="53" t="s">
        <v>16</v>
      </c>
      <c r="C14" s="53" t="s">
        <v>17</v>
      </c>
      <c r="D14" s="53" t="s">
        <v>206</v>
      </c>
      <c r="E14" s="57">
        <v>6</v>
      </c>
      <c r="F14" s="57">
        <v>3</v>
      </c>
      <c r="G14" s="115">
        <v>0</v>
      </c>
      <c r="H14" s="115">
        <v>1</v>
      </c>
      <c r="I14" s="57">
        <v>1</v>
      </c>
      <c r="J14" s="57">
        <v>4</v>
      </c>
      <c r="K14" s="115">
        <v>5</v>
      </c>
      <c r="L14" s="115">
        <v>0</v>
      </c>
      <c r="M14" s="57">
        <v>1</v>
      </c>
      <c r="N14" s="57">
        <v>3</v>
      </c>
      <c r="O14" s="115">
        <v>5</v>
      </c>
      <c r="P14" s="115">
        <v>3</v>
      </c>
      <c r="Q14" s="57">
        <v>5</v>
      </c>
      <c r="R14" s="57">
        <v>1</v>
      </c>
      <c r="S14" s="115">
        <v>8</v>
      </c>
      <c r="T14" s="115">
        <v>3</v>
      </c>
      <c r="U14" s="57">
        <v>0</v>
      </c>
      <c r="V14" s="57">
        <v>1</v>
      </c>
      <c r="W14" s="115">
        <v>1</v>
      </c>
      <c r="X14" s="115">
        <v>2</v>
      </c>
      <c r="Y14" s="57">
        <v>1</v>
      </c>
      <c r="Z14" s="57">
        <v>1</v>
      </c>
      <c r="AA14" s="115">
        <v>2</v>
      </c>
      <c r="AB14" s="115">
        <v>4</v>
      </c>
      <c r="AC14" s="53">
        <f t="shared" si="0"/>
        <v>35</v>
      </c>
      <c r="AD14" s="53">
        <f t="shared" si="0"/>
        <v>26</v>
      </c>
      <c r="AE14" s="136">
        <v>35</v>
      </c>
      <c r="AF14" s="136">
        <v>25</v>
      </c>
    </row>
    <row r="15" spans="1:32">
      <c r="A15" s="60">
        <v>25</v>
      </c>
      <c r="B15" s="53" t="s">
        <v>16</v>
      </c>
      <c r="C15" s="53" t="s">
        <v>17</v>
      </c>
      <c r="D15" s="53" t="s">
        <v>207</v>
      </c>
      <c r="E15" s="57">
        <v>6</v>
      </c>
      <c r="F15" s="57">
        <v>2</v>
      </c>
      <c r="G15" s="115">
        <v>0</v>
      </c>
      <c r="H15" s="115">
        <v>0</v>
      </c>
      <c r="I15" s="57">
        <v>1</v>
      </c>
      <c r="J15" s="57">
        <v>1</v>
      </c>
      <c r="K15" s="115">
        <v>3</v>
      </c>
      <c r="L15" s="115">
        <v>1</v>
      </c>
      <c r="M15" s="57">
        <v>1</v>
      </c>
      <c r="N15" s="57">
        <v>3</v>
      </c>
      <c r="O15" s="115">
        <v>2</v>
      </c>
      <c r="P15" s="115">
        <v>5</v>
      </c>
      <c r="Q15" s="57">
        <v>3</v>
      </c>
      <c r="R15" s="57">
        <v>2</v>
      </c>
      <c r="S15" s="115">
        <v>4</v>
      </c>
      <c r="T15" s="115">
        <v>2</v>
      </c>
      <c r="U15" s="57">
        <v>6</v>
      </c>
      <c r="V15" s="57">
        <v>2</v>
      </c>
      <c r="W15" s="115">
        <v>0</v>
      </c>
      <c r="X15" s="115">
        <v>3</v>
      </c>
      <c r="Y15" s="57">
        <v>2</v>
      </c>
      <c r="Z15" s="57">
        <v>1</v>
      </c>
      <c r="AA15" s="115">
        <v>3</v>
      </c>
      <c r="AB15" s="115">
        <v>2</v>
      </c>
      <c r="AC15" s="53">
        <f t="shared" si="0"/>
        <v>31</v>
      </c>
      <c r="AD15" s="53">
        <f t="shared" si="0"/>
        <v>24</v>
      </c>
      <c r="AE15" s="136">
        <v>33</v>
      </c>
      <c r="AF15" s="136">
        <v>23</v>
      </c>
    </row>
    <row r="16" spans="1:32">
      <c r="A16" s="60">
        <v>26</v>
      </c>
      <c r="B16" s="53" t="s">
        <v>16</v>
      </c>
      <c r="C16" s="53" t="s">
        <v>17</v>
      </c>
      <c r="D16" s="53" t="s">
        <v>208</v>
      </c>
      <c r="E16" s="57">
        <v>8</v>
      </c>
      <c r="F16" s="57">
        <v>1</v>
      </c>
      <c r="G16" s="115">
        <v>1</v>
      </c>
      <c r="H16" s="115">
        <v>2</v>
      </c>
      <c r="I16" s="57">
        <v>0</v>
      </c>
      <c r="J16" s="57">
        <v>2</v>
      </c>
      <c r="K16" s="115">
        <v>6</v>
      </c>
      <c r="L16" s="115">
        <v>0</v>
      </c>
      <c r="M16" s="57">
        <v>3</v>
      </c>
      <c r="N16" s="57">
        <v>1</v>
      </c>
      <c r="O16" s="115">
        <v>6</v>
      </c>
      <c r="P16" s="115">
        <v>4</v>
      </c>
      <c r="Q16" s="57">
        <v>6</v>
      </c>
      <c r="R16" s="57">
        <v>4</v>
      </c>
      <c r="S16" s="115">
        <v>3</v>
      </c>
      <c r="T16" s="115">
        <v>6</v>
      </c>
      <c r="U16" s="57">
        <v>0</v>
      </c>
      <c r="V16" s="57">
        <v>1</v>
      </c>
      <c r="W16" s="115">
        <v>6</v>
      </c>
      <c r="X16" s="115">
        <v>1</v>
      </c>
      <c r="Y16" s="57">
        <v>3</v>
      </c>
      <c r="Z16" s="57">
        <v>2</v>
      </c>
      <c r="AA16" s="115">
        <v>3</v>
      </c>
      <c r="AB16" s="115">
        <v>2</v>
      </c>
      <c r="AC16" s="53">
        <f t="shared" si="0"/>
        <v>45</v>
      </c>
      <c r="AD16" s="53">
        <f t="shared" si="0"/>
        <v>26</v>
      </c>
      <c r="AE16" s="136">
        <v>45</v>
      </c>
      <c r="AF16" s="136">
        <v>26</v>
      </c>
    </row>
    <row r="17" spans="1:32">
      <c r="A17" s="60">
        <v>27</v>
      </c>
      <c r="B17" s="53" t="s">
        <v>16</v>
      </c>
      <c r="C17" s="53" t="s">
        <v>17</v>
      </c>
      <c r="D17" s="53" t="s">
        <v>209</v>
      </c>
      <c r="E17" s="57">
        <v>7</v>
      </c>
      <c r="F17" s="57">
        <v>1</v>
      </c>
      <c r="G17" s="115">
        <v>6</v>
      </c>
      <c r="H17" s="115">
        <v>1</v>
      </c>
      <c r="I17" s="57">
        <v>6</v>
      </c>
      <c r="J17" s="57">
        <v>3</v>
      </c>
      <c r="K17" s="115">
        <v>4</v>
      </c>
      <c r="L17" s="115">
        <v>1</v>
      </c>
      <c r="M17" s="57">
        <v>1</v>
      </c>
      <c r="N17" s="57">
        <v>2</v>
      </c>
      <c r="O17" s="115">
        <v>5</v>
      </c>
      <c r="P17" s="115">
        <v>9</v>
      </c>
      <c r="Q17" s="57">
        <v>7</v>
      </c>
      <c r="R17" s="57">
        <v>5</v>
      </c>
      <c r="S17" s="115">
        <v>4</v>
      </c>
      <c r="T17" s="115">
        <v>1</v>
      </c>
      <c r="U17" s="57">
        <v>5</v>
      </c>
      <c r="V17" s="57">
        <v>1</v>
      </c>
      <c r="W17" s="115">
        <v>5</v>
      </c>
      <c r="X17" s="115">
        <v>2</v>
      </c>
      <c r="Y17" s="57">
        <v>8</v>
      </c>
      <c r="Z17" s="57">
        <v>5</v>
      </c>
      <c r="AA17" s="115">
        <v>4</v>
      </c>
      <c r="AB17" s="115">
        <v>5</v>
      </c>
      <c r="AC17" s="53">
        <f t="shared" si="0"/>
        <v>62</v>
      </c>
      <c r="AD17" s="53">
        <f t="shared" si="0"/>
        <v>36</v>
      </c>
      <c r="AE17" s="136">
        <v>62</v>
      </c>
      <c r="AF17" s="136">
        <v>36</v>
      </c>
    </row>
    <row r="18" spans="1:32">
      <c r="A18" s="60">
        <v>28</v>
      </c>
      <c r="B18" s="53" t="s">
        <v>16</v>
      </c>
      <c r="C18" s="53" t="s">
        <v>17</v>
      </c>
      <c r="D18" s="53" t="s">
        <v>24</v>
      </c>
      <c r="E18" s="57">
        <v>2</v>
      </c>
      <c r="F18" s="57">
        <v>1</v>
      </c>
      <c r="G18" s="115">
        <v>0</v>
      </c>
      <c r="H18" s="115">
        <v>2</v>
      </c>
      <c r="I18" s="57">
        <v>0</v>
      </c>
      <c r="J18" s="57">
        <v>1</v>
      </c>
      <c r="K18" s="115">
        <v>1</v>
      </c>
      <c r="L18" s="115">
        <v>0</v>
      </c>
      <c r="M18" s="57">
        <v>1</v>
      </c>
      <c r="N18" s="57">
        <v>0</v>
      </c>
      <c r="O18" s="115">
        <v>2</v>
      </c>
      <c r="P18" s="115">
        <v>1</v>
      </c>
      <c r="Q18" s="57">
        <v>6</v>
      </c>
      <c r="R18" s="57">
        <v>0</v>
      </c>
      <c r="S18" s="115">
        <v>6</v>
      </c>
      <c r="T18" s="115">
        <v>0</v>
      </c>
      <c r="U18" s="57">
        <v>0</v>
      </c>
      <c r="V18" s="57">
        <v>1</v>
      </c>
      <c r="W18" s="115">
        <v>2</v>
      </c>
      <c r="X18" s="115">
        <v>3</v>
      </c>
      <c r="Y18" s="57">
        <v>3</v>
      </c>
      <c r="Z18" s="57">
        <v>2</v>
      </c>
      <c r="AA18" s="115">
        <v>5</v>
      </c>
      <c r="AB18" s="115">
        <v>0</v>
      </c>
      <c r="AC18" s="53">
        <f t="shared" si="0"/>
        <v>28</v>
      </c>
      <c r="AD18" s="53">
        <f t="shared" si="0"/>
        <v>11</v>
      </c>
      <c r="AE18" s="136">
        <v>28</v>
      </c>
      <c r="AF18" s="136">
        <v>11</v>
      </c>
    </row>
    <row r="19" spans="1:32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>
        <f>SUM(AC8:AC18)</f>
        <v>397</v>
      </c>
      <c r="AD19" s="46">
        <f>SUM(AD8:AD18)</f>
        <v>288</v>
      </c>
      <c r="AE19" s="46">
        <f>SUM(AE8:AE18)</f>
        <v>400</v>
      </c>
      <c r="AF19" s="46">
        <f>SUM(AF8:AF18)</f>
        <v>282</v>
      </c>
    </row>
  </sheetData>
  <mergeCells count="17">
    <mergeCell ref="AA5:AB5"/>
    <mergeCell ref="O5:P5"/>
    <mergeCell ref="Q5:R5"/>
    <mergeCell ref="S5:T5"/>
    <mergeCell ref="U5:V5"/>
    <mergeCell ref="W5:X5"/>
    <mergeCell ref="Y5:Z5"/>
    <mergeCell ref="A4:A6"/>
    <mergeCell ref="B4:B6"/>
    <mergeCell ref="C4:C6"/>
    <mergeCell ref="E4:R4"/>
    <mergeCell ref="S4:AB4"/>
    <mergeCell ref="E5:F5"/>
    <mergeCell ref="G5:H5"/>
    <mergeCell ref="I5:J5"/>
    <mergeCell ref="K5:L5"/>
    <mergeCell ref="M5:N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40990-3745-E345-BDA0-DA1C90025B31}">
  <dimension ref="A1:AF21"/>
  <sheetViews>
    <sheetView topLeftCell="Q11" workbookViewId="0">
      <selection activeCell="AF15" sqref="AF15"/>
    </sheetView>
  </sheetViews>
  <sheetFormatPr baseColWidth="10" defaultRowHeight="16"/>
  <sheetData>
    <row r="1" spans="1:32" ht="18">
      <c r="A1" s="47" t="s">
        <v>210</v>
      </c>
      <c r="B1" s="47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53"/>
    </row>
    <row r="2" spans="1:32" ht="18">
      <c r="A2" s="49"/>
      <c r="B2" s="49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137" t="s">
        <v>211</v>
      </c>
      <c r="AF2" s="138"/>
    </row>
    <row r="3" spans="1:32" ht="18">
      <c r="A3" s="139" t="s">
        <v>212</v>
      </c>
      <c r="B3" s="140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141" t="s">
        <v>213</v>
      </c>
    </row>
    <row r="4" spans="1:32" ht="18">
      <c r="A4" s="140"/>
      <c r="B4" s="140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142"/>
    </row>
    <row r="5" spans="1:32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142"/>
    </row>
    <row r="6" spans="1:32">
      <c r="A6" s="126"/>
      <c r="B6" s="127" t="s">
        <v>7</v>
      </c>
      <c r="C6" s="127" t="s">
        <v>8</v>
      </c>
      <c r="D6" s="127" t="s">
        <v>214</v>
      </c>
      <c r="E6" s="127">
        <v>2021</v>
      </c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>
        <v>2022</v>
      </c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43" t="s">
        <v>215</v>
      </c>
      <c r="AF6" s="142"/>
    </row>
    <row r="7" spans="1:32">
      <c r="A7" s="126"/>
      <c r="B7" s="127"/>
      <c r="C7" s="127"/>
      <c r="D7" s="127"/>
      <c r="E7" s="127" t="s">
        <v>71</v>
      </c>
      <c r="F7" s="127"/>
      <c r="G7" s="127" t="s">
        <v>72</v>
      </c>
      <c r="H7" s="127"/>
      <c r="I7" s="127" t="s">
        <v>216</v>
      </c>
      <c r="J7" s="127"/>
      <c r="K7" s="127" t="s">
        <v>217</v>
      </c>
      <c r="L7" s="127"/>
      <c r="M7" s="127" t="s">
        <v>75</v>
      </c>
      <c r="N7" s="127"/>
      <c r="O7" s="127" t="s">
        <v>76</v>
      </c>
      <c r="P7" s="127"/>
      <c r="Q7" s="127" t="s">
        <v>77</v>
      </c>
      <c r="R7" s="127"/>
      <c r="S7" s="127" t="s">
        <v>78</v>
      </c>
      <c r="T7" s="127"/>
      <c r="U7" s="127" t="s">
        <v>218</v>
      </c>
      <c r="V7" s="127"/>
      <c r="W7" s="127" t="s">
        <v>219</v>
      </c>
      <c r="X7" s="127"/>
      <c r="Y7" s="127" t="s">
        <v>220</v>
      </c>
      <c r="Z7" s="127"/>
      <c r="AA7" s="127" t="s">
        <v>82</v>
      </c>
      <c r="AB7" s="127"/>
      <c r="AC7" s="128" t="s">
        <v>221</v>
      </c>
      <c r="AD7" s="128"/>
      <c r="AE7" s="144"/>
      <c r="AF7" s="142"/>
    </row>
    <row r="8" spans="1:32" ht="189">
      <c r="A8" s="126"/>
      <c r="B8" s="127" t="s">
        <v>7</v>
      </c>
      <c r="C8" s="127"/>
      <c r="D8" s="127" t="s">
        <v>222</v>
      </c>
      <c r="E8" s="91" t="s">
        <v>223</v>
      </c>
      <c r="F8" s="135" t="s">
        <v>224</v>
      </c>
      <c r="G8" s="91" t="s">
        <v>223</v>
      </c>
      <c r="H8" s="135" t="s">
        <v>224</v>
      </c>
      <c r="I8" s="91" t="s">
        <v>223</v>
      </c>
      <c r="J8" s="135" t="s">
        <v>224</v>
      </c>
      <c r="K8" s="91" t="s">
        <v>223</v>
      </c>
      <c r="L8" s="135" t="s">
        <v>224</v>
      </c>
      <c r="M8" s="91" t="s">
        <v>223</v>
      </c>
      <c r="N8" s="135" t="s">
        <v>224</v>
      </c>
      <c r="O8" s="91" t="s">
        <v>223</v>
      </c>
      <c r="P8" s="135" t="s">
        <v>224</v>
      </c>
      <c r="Q8" s="91" t="s">
        <v>223</v>
      </c>
      <c r="R8" s="135" t="s">
        <v>224</v>
      </c>
      <c r="S8" s="91" t="s">
        <v>223</v>
      </c>
      <c r="T8" s="135" t="s">
        <v>224</v>
      </c>
      <c r="U8" s="91" t="s">
        <v>223</v>
      </c>
      <c r="V8" s="135" t="s">
        <v>224</v>
      </c>
      <c r="W8" s="91" t="s">
        <v>223</v>
      </c>
      <c r="X8" s="135" t="s">
        <v>224</v>
      </c>
      <c r="Y8" s="91" t="s">
        <v>223</v>
      </c>
      <c r="Z8" s="135" t="s">
        <v>224</v>
      </c>
      <c r="AA8" s="91" t="s">
        <v>223</v>
      </c>
      <c r="AB8" s="135" t="s">
        <v>224</v>
      </c>
      <c r="AC8" s="91" t="s">
        <v>223</v>
      </c>
      <c r="AD8" s="135" t="s">
        <v>224</v>
      </c>
      <c r="AE8" s="145"/>
      <c r="AF8" s="146"/>
    </row>
    <row r="9" spans="1:32">
      <c r="A9" s="60">
        <v>16</v>
      </c>
      <c r="B9" s="53" t="s">
        <v>16</v>
      </c>
      <c r="C9" s="53" t="s">
        <v>225</v>
      </c>
      <c r="D9" s="53" t="s">
        <v>225</v>
      </c>
      <c r="E9" s="60">
        <v>12</v>
      </c>
      <c r="F9" s="60">
        <v>74</v>
      </c>
      <c r="G9" s="60">
        <v>5</v>
      </c>
      <c r="H9" s="60">
        <v>115</v>
      </c>
      <c r="I9" s="60">
        <v>13</v>
      </c>
      <c r="J9" s="60">
        <v>159</v>
      </c>
      <c r="K9" s="60">
        <v>0</v>
      </c>
      <c r="L9" s="60">
        <v>114</v>
      </c>
      <c r="M9" s="60">
        <v>9</v>
      </c>
      <c r="N9" s="60">
        <v>93</v>
      </c>
      <c r="O9" s="60">
        <v>2</v>
      </c>
      <c r="P9" s="60">
        <v>43</v>
      </c>
      <c r="Q9" s="60">
        <v>0</v>
      </c>
      <c r="R9" s="60">
        <v>21</v>
      </c>
      <c r="S9" s="60">
        <v>5</v>
      </c>
      <c r="T9" s="60">
        <v>40</v>
      </c>
      <c r="U9" s="60">
        <v>6</v>
      </c>
      <c r="V9" s="60">
        <v>35</v>
      </c>
      <c r="W9" s="60">
        <v>1</v>
      </c>
      <c r="X9" s="60">
        <v>46</v>
      </c>
      <c r="Y9" s="60">
        <v>16</v>
      </c>
      <c r="Z9" s="60">
        <v>81</v>
      </c>
      <c r="AA9" s="60">
        <v>5</v>
      </c>
      <c r="AB9" s="60">
        <v>58</v>
      </c>
      <c r="AC9" s="60">
        <f>S9+U9+W9+Y9+AA9+Q9+O9+M9+K9+I9+G9+E9</f>
        <v>74</v>
      </c>
      <c r="AD9" s="147">
        <f>AB9+Z9+X9+V9+T9+R9+P9+N9+L9+J9+H9+F9</f>
        <v>879</v>
      </c>
      <c r="AE9" s="60"/>
      <c r="AF9" s="60"/>
    </row>
    <row r="10" spans="1:32">
      <c r="A10" s="60">
        <v>17</v>
      </c>
      <c r="B10" s="53" t="s">
        <v>16</v>
      </c>
      <c r="C10" s="53" t="s">
        <v>17</v>
      </c>
      <c r="D10" s="53" t="s">
        <v>17</v>
      </c>
      <c r="E10" s="60"/>
      <c r="F10" s="60">
        <v>17</v>
      </c>
      <c r="G10" s="60"/>
      <c r="H10" s="60">
        <v>25</v>
      </c>
      <c r="I10" s="60"/>
      <c r="J10" s="60">
        <v>14</v>
      </c>
      <c r="K10" s="60"/>
      <c r="L10" s="60">
        <v>16</v>
      </c>
      <c r="M10" s="60"/>
      <c r="N10" s="60">
        <v>9</v>
      </c>
      <c r="O10" s="60"/>
      <c r="P10" s="60">
        <v>10</v>
      </c>
      <c r="Q10" s="60"/>
      <c r="R10" s="60">
        <v>0</v>
      </c>
      <c r="S10" s="60"/>
      <c r="T10" s="60">
        <v>9</v>
      </c>
      <c r="U10" s="60"/>
      <c r="V10" s="60">
        <v>2</v>
      </c>
      <c r="W10" s="60"/>
      <c r="X10" s="60">
        <v>9</v>
      </c>
      <c r="Y10" s="60"/>
      <c r="Z10" s="60">
        <v>5</v>
      </c>
      <c r="AA10" s="60"/>
      <c r="AB10" s="60">
        <v>6</v>
      </c>
      <c r="AC10" s="60">
        <f>S10+U10+W10+Y10+AA10+Q10+O10+M10+K10+I10+G10+E10</f>
        <v>0</v>
      </c>
      <c r="AD10" s="60">
        <f>AB10+Z10+X10+V10+T10+R10+P10+N10+L10+J10+H10+F10</f>
        <v>122</v>
      </c>
      <c r="AE10" s="60"/>
      <c r="AF10" s="148"/>
    </row>
    <row r="11" spans="1:32">
      <c r="A11" s="60">
        <v>18</v>
      </c>
      <c r="B11" s="53" t="s">
        <v>16</v>
      </c>
      <c r="C11" s="53" t="s">
        <v>106</v>
      </c>
      <c r="D11" s="53" t="s">
        <v>106</v>
      </c>
      <c r="E11" s="60"/>
      <c r="F11" s="60">
        <v>3</v>
      </c>
      <c r="G11" s="60"/>
      <c r="H11" s="60">
        <v>12</v>
      </c>
      <c r="I11" s="60"/>
      <c r="J11" s="60">
        <v>2</v>
      </c>
      <c r="K11" s="60"/>
      <c r="L11" s="60">
        <v>2</v>
      </c>
      <c r="M11" s="60"/>
      <c r="N11" s="60">
        <v>1</v>
      </c>
      <c r="O11" s="60"/>
      <c r="P11" s="60">
        <v>1</v>
      </c>
      <c r="Q11" s="60"/>
      <c r="R11" s="60">
        <v>3</v>
      </c>
      <c r="S11" s="60"/>
      <c r="T11" s="60">
        <v>0</v>
      </c>
      <c r="U11" s="60"/>
      <c r="V11" s="60">
        <v>0</v>
      </c>
      <c r="W11" s="60"/>
      <c r="X11" s="60">
        <v>0</v>
      </c>
      <c r="Y11" s="60"/>
      <c r="Z11" s="60">
        <v>0</v>
      </c>
      <c r="AA11" s="60"/>
      <c r="AB11" s="60">
        <v>1</v>
      </c>
      <c r="AC11" s="60">
        <f t="shared" ref="AC11:AC19" si="0">S11+U11+W11+Y11+AA11+Q11+O11+M11+K11+I11+G11+E11</f>
        <v>0</v>
      </c>
      <c r="AD11" s="60">
        <f t="shared" ref="AD11:AD19" si="1">AB11+Z11+X11+V11+T11+R11+P11+N11+L11+J11+H11+F11</f>
        <v>25</v>
      </c>
      <c r="AE11" s="60"/>
      <c r="AF11" s="148"/>
    </row>
    <row r="12" spans="1:32" ht="71">
      <c r="A12" s="60">
        <v>19</v>
      </c>
      <c r="B12" s="53" t="s">
        <v>16</v>
      </c>
      <c r="C12" s="53" t="s">
        <v>226</v>
      </c>
      <c r="D12" s="53" t="s">
        <v>226</v>
      </c>
      <c r="E12" s="60">
        <v>1</v>
      </c>
      <c r="F12" s="60">
        <v>11</v>
      </c>
      <c r="G12" s="60">
        <v>22</v>
      </c>
      <c r="H12" s="60">
        <v>4</v>
      </c>
      <c r="I12" s="60">
        <v>0</v>
      </c>
      <c r="J12" s="60">
        <v>9</v>
      </c>
      <c r="K12" s="60">
        <v>0</v>
      </c>
      <c r="L12" s="60">
        <v>4</v>
      </c>
      <c r="M12" s="60">
        <v>0</v>
      </c>
      <c r="N12" s="60">
        <v>13</v>
      </c>
      <c r="O12" s="60">
        <v>0</v>
      </c>
      <c r="P12" s="60">
        <v>5</v>
      </c>
      <c r="Q12" s="60">
        <v>0</v>
      </c>
      <c r="R12" s="60">
        <v>3</v>
      </c>
      <c r="S12" s="60">
        <v>0</v>
      </c>
      <c r="T12" s="60">
        <v>1</v>
      </c>
      <c r="U12" s="60">
        <v>1</v>
      </c>
      <c r="V12" s="60">
        <v>6</v>
      </c>
      <c r="W12" s="60">
        <v>1</v>
      </c>
      <c r="X12" s="60">
        <v>6</v>
      </c>
      <c r="Y12" s="60">
        <v>1</v>
      </c>
      <c r="Z12" s="60">
        <v>1</v>
      </c>
      <c r="AA12" s="60">
        <v>0</v>
      </c>
      <c r="AB12" s="60">
        <v>8</v>
      </c>
      <c r="AC12" s="60">
        <f t="shared" si="0"/>
        <v>26</v>
      </c>
      <c r="AD12" s="60">
        <f t="shared" si="1"/>
        <v>71</v>
      </c>
      <c r="AE12" s="60">
        <v>1</v>
      </c>
      <c r="AF12" s="149" t="s">
        <v>227</v>
      </c>
    </row>
    <row r="13" spans="1:32">
      <c r="A13" s="60">
        <v>20</v>
      </c>
      <c r="B13" s="53" t="s">
        <v>16</v>
      </c>
      <c r="C13" s="53" t="s">
        <v>27</v>
      </c>
      <c r="D13" s="53" t="s">
        <v>27</v>
      </c>
      <c r="E13" s="60">
        <v>0</v>
      </c>
      <c r="F13" s="60">
        <v>5</v>
      </c>
      <c r="G13" s="60">
        <v>0</v>
      </c>
      <c r="H13" s="60">
        <v>1</v>
      </c>
      <c r="I13" s="60">
        <v>0</v>
      </c>
      <c r="J13" s="60">
        <v>43</v>
      </c>
      <c r="K13" s="60">
        <v>0</v>
      </c>
      <c r="L13" s="60">
        <v>15</v>
      </c>
      <c r="M13" s="60">
        <v>1</v>
      </c>
      <c r="N13" s="60">
        <v>1</v>
      </c>
      <c r="O13" s="60">
        <v>0</v>
      </c>
      <c r="P13" s="60">
        <v>1</v>
      </c>
      <c r="Q13" s="60">
        <v>0</v>
      </c>
      <c r="R13" s="60">
        <v>0</v>
      </c>
      <c r="S13" s="60">
        <v>1</v>
      </c>
      <c r="T13" s="60">
        <v>2</v>
      </c>
      <c r="U13" s="60">
        <v>1</v>
      </c>
      <c r="V13" s="60">
        <v>3</v>
      </c>
      <c r="W13" s="60">
        <v>1</v>
      </c>
      <c r="X13" s="60">
        <v>0</v>
      </c>
      <c r="Y13" s="60">
        <v>0</v>
      </c>
      <c r="Z13" s="60">
        <v>5</v>
      </c>
      <c r="AA13" s="60">
        <v>0</v>
      </c>
      <c r="AB13" s="60">
        <v>9</v>
      </c>
      <c r="AC13" s="60">
        <f t="shared" si="0"/>
        <v>4</v>
      </c>
      <c r="AD13" s="60">
        <f t="shared" si="1"/>
        <v>85</v>
      </c>
      <c r="AE13" s="60"/>
      <c r="AF13" s="148"/>
    </row>
    <row r="14" spans="1:32">
      <c r="A14" s="60">
        <v>21</v>
      </c>
      <c r="B14" s="53" t="s">
        <v>16</v>
      </c>
      <c r="C14" s="53" t="s">
        <v>31</v>
      </c>
      <c r="D14" s="53" t="s">
        <v>31</v>
      </c>
      <c r="E14" s="60">
        <v>0</v>
      </c>
      <c r="F14" s="60">
        <v>5</v>
      </c>
      <c r="G14" s="60">
        <v>2</v>
      </c>
      <c r="H14" s="60">
        <v>13</v>
      </c>
      <c r="I14" s="60">
        <v>2</v>
      </c>
      <c r="J14" s="60">
        <v>27</v>
      </c>
      <c r="K14" s="60">
        <v>1</v>
      </c>
      <c r="L14" s="60">
        <v>18</v>
      </c>
      <c r="M14" s="60">
        <v>0</v>
      </c>
      <c r="N14" s="60">
        <v>9</v>
      </c>
      <c r="O14" s="60">
        <v>0</v>
      </c>
      <c r="P14" s="60">
        <v>5</v>
      </c>
      <c r="Q14" s="60">
        <v>0</v>
      </c>
      <c r="R14" s="60">
        <v>6</v>
      </c>
      <c r="S14" s="60">
        <v>0</v>
      </c>
      <c r="T14" s="60">
        <v>7</v>
      </c>
      <c r="U14" s="60">
        <v>0</v>
      </c>
      <c r="V14" s="60">
        <v>9</v>
      </c>
      <c r="W14" s="60">
        <v>1</v>
      </c>
      <c r="X14" s="60">
        <v>8</v>
      </c>
      <c r="Y14" s="60">
        <v>22</v>
      </c>
      <c r="Z14" s="60">
        <v>30</v>
      </c>
      <c r="AA14" s="60">
        <v>1</v>
      </c>
      <c r="AB14" s="60">
        <v>5</v>
      </c>
      <c r="AC14" s="60">
        <f t="shared" si="0"/>
        <v>29</v>
      </c>
      <c r="AD14" s="60">
        <f t="shared" si="1"/>
        <v>142</v>
      </c>
      <c r="AE14" s="53"/>
      <c r="AF14" s="150"/>
    </row>
    <row r="15" spans="1:32" ht="141">
      <c r="A15" s="60">
        <v>22</v>
      </c>
      <c r="B15" s="53" t="s">
        <v>16</v>
      </c>
      <c r="C15" s="53" t="s">
        <v>38</v>
      </c>
      <c r="D15" s="53" t="s">
        <v>38</v>
      </c>
      <c r="E15" s="60">
        <v>1</v>
      </c>
      <c r="F15" s="60"/>
      <c r="G15" s="60">
        <v>0</v>
      </c>
      <c r="H15" s="60"/>
      <c r="I15" s="60">
        <v>0</v>
      </c>
      <c r="J15" s="60"/>
      <c r="K15" s="60">
        <v>2</v>
      </c>
      <c r="L15" s="60"/>
      <c r="M15" s="60">
        <v>0</v>
      </c>
      <c r="N15" s="60"/>
      <c r="O15" s="60">
        <v>0</v>
      </c>
      <c r="P15" s="60"/>
      <c r="Q15" s="60">
        <v>0</v>
      </c>
      <c r="R15" s="60"/>
      <c r="S15" s="60">
        <v>0</v>
      </c>
      <c r="T15" s="60"/>
      <c r="U15" s="60">
        <v>0</v>
      </c>
      <c r="V15" s="60"/>
      <c r="W15" s="60">
        <v>0</v>
      </c>
      <c r="X15" s="60"/>
      <c r="Y15" s="60">
        <v>0</v>
      </c>
      <c r="Z15" s="60"/>
      <c r="AA15" s="60">
        <v>1</v>
      </c>
      <c r="AB15" s="60"/>
      <c r="AC15" s="60">
        <f t="shared" si="0"/>
        <v>4</v>
      </c>
      <c r="AD15" s="60">
        <f t="shared" si="1"/>
        <v>0</v>
      </c>
      <c r="AE15" s="53">
        <v>1</v>
      </c>
      <c r="AF15" s="151" t="s">
        <v>228</v>
      </c>
    </row>
    <row r="16" spans="1:32">
      <c r="A16" s="60">
        <v>23</v>
      </c>
      <c r="B16" s="53" t="s">
        <v>16</v>
      </c>
      <c r="C16" s="53" t="s">
        <v>42</v>
      </c>
      <c r="D16" s="53" t="s">
        <v>42</v>
      </c>
      <c r="E16" s="60">
        <v>0</v>
      </c>
      <c r="F16" s="60">
        <v>4</v>
      </c>
      <c r="G16" s="60">
        <v>2</v>
      </c>
      <c r="H16" s="60">
        <v>4</v>
      </c>
      <c r="I16" s="60">
        <v>0</v>
      </c>
      <c r="J16" s="60">
        <v>12</v>
      </c>
      <c r="K16" s="60">
        <v>2</v>
      </c>
      <c r="L16" s="60">
        <v>12</v>
      </c>
      <c r="M16" s="60">
        <v>0</v>
      </c>
      <c r="N16" s="60">
        <v>17</v>
      </c>
      <c r="O16" s="60">
        <v>0</v>
      </c>
      <c r="P16" s="60">
        <v>5</v>
      </c>
      <c r="Q16" s="60">
        <v>0</v>
      </c>
      <c r="R16" s="60">
        <v>10</v>
      </c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>
        <f t="shared" si="1"/>
        <v>64</v>
      </c>
      <c r="AE16" s="53"/>
      <c r="AF16" s="150"/>
    </row>
    <row r="17" spans="1:32">
      <c r="A17" s="60">
        <v>24</v>
      </c>
      <c r="B17" s="53" t="s">
        <v>16</v>
      </c>
      <c r="C17" s="53" t="s">
        <v>46</v>
      </c>
      <c r="D17" s="53" t="s">
        <v>46</v>
      </c>
      <c r="E17" s="60">
        <v>0</v>
      </c>
      <c r="F17" s="60">
        <v>6</v>
      </c>
      <c r="G17" s="60">
        <v>0</v>
      </c>
      <c r="H17" s="60">
        <v>10</v>
      </c>
      <c r="I17" s="60">
        <v>0</v>
      </c>
      <c r="J17" s="60">
        <v>6</v>
      </c>
      <c r="K17" s="60">
        <v>2</v>
      </c>
      <c r="L17" s="60">
        <v>9</v>
      </c>
      <c r="M17" s="60">
        <v>0</v>
      </c>
      <c r="N17" s="60">
        <v>5</v>
      </c>
      <c r="O17" s="60">
        <v>2</v>
      </c>
      <c r="P17" s="60">
        <v>4</v>
      </c>
      <c r="Q17" s="60">
        <v>0</v>
      </c>
      <c r="R17" s="60">
        <v>0</v>
      </c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>
        <f t="shared" si="0"/>
        <v>4</v>
      </c>
      <c r="AD17" s="60">
        <f t="shared" si="1"/>
        <v>40</v>
      </c>
      <c r="AE17" s="53"/>
      <c r="AF17" s="150"/>
    </row>
    <row r="18" spans="1:32" ht="238">
      <c r="A18" s="56">
        <v>25</v>
      </c>
      <c r="B18" s="56" t="s">
        <v>16</v>
      </c>
      <c r="C18" s="56" t="s">
        <v>160</v>
      </c>
      <c r="D18" s="56" t="s">
        <v>160</v>
      </c>
      <c r="E18" s="56">
        <v>1</v>
      </c>
      <c r="F18" s="56">
        <v>10</v>
      </c>
      <c r="G18" s="56">
        <v>0</v>
      </c>
      <c r="H18" s="56">
        <v>6</v>
      </c>
      <c r="I18" s="56">
        <v>0</v>
      </c>
      <c r="J18" s="56">
        <v>6</v>
      </c>
      <c r="K18" s="56">
        <v>0</v>
      </c>
      <c r="L18" s="56">
        <v>8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1</v>
      </c>
      <c r="S18" s="56">
        <v>0</v>
      </c>
      <c r="T18" s="56">
        <v>3</v>
      </c>
      <c r="U18" s="56">
        <v>0</v>
      </c>
      <c r="V18" s="56">
        <v>1</v>
      </c>
      <c r="W18" s="56">
        <v>0</v>
      </c>
      <c r="X18" s="56">
        <v>3</v>
      </c>
      <c r="Y18" s="56">
        <v>0</v>
      </c>
      <c r="Z18" s="56">
        <v>1</v>
      </c>
      <c r="AA18" s="56">
        <v>0</v>
      </c>
      <c r="AB18" s="56">
        <v>1</v>
      </c>
      <c r="AC18" s="56">
        <f t="shared" si="0"/>
        <v>1</v>
      </c>
      <c r="AD18" s="56">
        <f t="shared" si="1"/>
        <v>40</v>
      </c>
      <c r="AE18" s="56">
        <v>1</v>
      </c>
      <c r="AF18" s="152" t="s">
        <v>229</v>
      </c>
    </row>
    <row r="19" spans="1:32" ht="70">
      <c r="A19" s="60">
        <v>26</v>
      </c>
      <c r="B19" s="53" t="s">
        <v>16</v>
      </c>
      <c r="C19" s="53" t="s">
        <v>172</v>
      </c>
      <c r="D19" s="53" t="s">
        <v>172</v>
      </c>
      <c r="E19" s="60">
        <v>0</v>
      </c>
      <c r="F19" s="60">
        <v>0</v>
      </c>
      <c r="G19" s="60">
        <v>15</v>
      </c>
      <c r="H19" s="60">
        <v>3</v>
      </c>
      <c r="I19" s="60">
        <v>1</v>
      </c>
      <c r="J19" s="60">
        <v>6</v>
      </c>
      <c r="K19" s="60">
        <v>0</v>
      </c>
      <c r="L19" s="60">
        <v>13</v>
      </c>
      <c r="M19" s="60">
        <v>0</v>
      </c>
      <c r="N19" s="60">
        <v>0</v>
      </c>
      <c r="O19" s="60">
        <v>0</v>
      </c>
      <c r="P19" s="60">
        <v>10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60">
        <v>2</v>
      </c>
      <c r="X19" s="60">
        <v>5</v>
      </c>
      <c r="Y19" s="60">
        <v>0</v>
      </c>
      <c r="Z19" s="60">
        <v>7</v>
      </c>
      <c r="AA19" s="60">
        <v>2</v>
      </c>
      <c r="AB19" s="60">
        <v>3</v>
      </c>
      <c r="AC19" s="60">
        <f t="shared" si="0"/>
        <v>20</v>
      </c>
      <c r="AD19" s="60">
        <f t="shared" si="1"/>
        <v>47</v>
      </c>
      <c r="AE19" s="53">
        <v>1</v>
      </c>
      <c r="AF19" s="153" t="s">
        <v>230</v>
      </c>
    </row>
    <row r="20" spans="1:32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</row>
    <row r="21" spans="1:32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>
        <f>SUM(AC9:AC19)</f>
        <v>162</v>
      </c>
      <c r="AD21" s="46">
        <f>SUM(AD9:AD19)</f>
        <v>1515</v>
      </c>
      <c r="AE21" s="46"/>
      <c r="AF21" s="46"/>
    </row>
  </sheetData>
  <mergeCells count="22">
    <mergeCell ref="S7:T7"/>
    <mergeCell ref="U7:V7"/>
    <mergeCell ref="W7:X7"/>
    <mergeCell ref="Y7:Z7"/>
    <mergeCell ref="AA7:AB7"/>
    <mergeCell ref="AC7:AD7"/>
    <mergeCell ref="G7:H7"/>
    <mergeCell ref="I7:J7"/>
    <mergeCell ref="K7:L7"/>
    <mergeCell ref="M7:N7"/>
    <mergeCell ref="O7:P7"/>
    <mergeCell ref="Q7:R7"/>
    <mergeCell ref="AE2:AF2"/>
    <mergeCell ref="AF3:AF8"/>
    <mergeCell ref="A6:A8"/>
    <mergeCell ref="B6:B8"/>
    <mergeCell ref="C6:C8"/>
    <mergeCell ref="D6:D8"/>
    <mergeCell ref="E6:R6"/>
    <mergeCell ref="S6:AD6"/>
    <mergeCell ref="AE6:AE8"/>
    <mergeCell ref="E7:F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00137-5538-0D4A-96FA-5E1E686292F5}">
  <dimension ref="A1:AM20"/>
  <sheetViews>
    <sheetView workbookViewId="0">
      <selection activeCell="D31" sqref="D31"/>
    </sheetView>
  </sheetViews>
  <sheetFormatPr baseColWidth="10" defaultRowHeight="16"/>
  <sheetData>
    <row r="1" spans="1:39" ht="18">
      <c r="A1" s="222" t="s">
        <v>372</v>
      </c>
      <c r="B1" s="222"/>
      <c r="C1" s="222"/>
    </row>
    <row r="2" spans="1:39" ht="18">
      <c r="A2" s="223"/>
      <c r="B2" s="223"/>
      <c r="C2" s="223"/>
    </row>
    <row r="3" spans="1:39" ht="60">
      <c r="A3" s="224" t="s">
        <v>212</v>
      </c>
      <c r="B3" s="224"/>
      <c r="C3" s="223"/>
      <c r="AG3" s="225" t="s">
        <v>211</v>
      </c>
    </row>
    <row r="4" spans="1:39" ht="18">
      <c r="A4" s="223"/>
      <c r="B4" s="223"/>
      <c r="C4" s="223"/>
    </row>
    <row r="6" spans="1:39" ht="409.6">
      <c r="A6" s="126"/>
      <c r="B6" s="226" t="s">
        <v>373</v>
      </c>
      <c r="C6" s="226" t="s">
        <v>7</v>
      </c>
      <c r="D6" s="226" t="s">
        <v>8</v>
      </c>
      <c r="E6" s="226" t="s">
        <v>374</v>
      </c>
      <c r="F6" s="227">
        <v>2021</v>
      </c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9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1"/>
      <c r="AF6" s="225" t="s">
        <v>215</v>
      </c>
      <c r="AG6" s="225" t="s">
        <v>375</v>
      </c>
      <c r="AH6" s="1"/>
      <c r="AI6" s="1"/>
      <c r="AJ6" s="1"/>
      <c r="AK6" s="1"/>
      <c r="AL6" s="1"/>
      <c r="AM6" s="1"/>
    </row>
    <row r="7" spans="1:39">
      <c r="A7" s="126"/>
      <c r="B7" s="226"/>
      <c r="C7" s="226"/>
      <c r="D7" s="226"/>
      <c r="E7" s="226"/>
      <c r="F7" s="227" t="s">
        <v>376</v>
      </c>
      <c r="G7" s="229"/>
      <c r="H7" s="227" t="s">
        <v>72</v>
      </c>
      <c r="I7" s="229"/>
      <c r="J7" s="227" t="s">
        <v>73</v>
      </c>
      <c r="K7" s="229"/>
      <c r="L7" s="227" t="s">
        <v>217</v>
      </c>
      <c r="M7" s="229"/>
      <c r="N7" s="227" t="s">
        <v>75</v>
      </c>
      <c r="O7" s="229"/>
      <c r="P7" s="227" t="s">
        <v>76</v>
      </c>
      <c r="Q7" s="229"/>
      <c r="R7" s="227" t="s">
        <v>77</v>
      </c>
      <c r="S7" s="229"/>
      <c r="T7" s="227" t="s">
        <v>78</v>
      </c>
      <c r="U7" s="229"/>
      <c r="V7" s="227" t="s">
        <v>79</v>
      </c>
      <c r="W7" s="229"/>
      <c r="X7" s="227" t="s">
        <v>219</v>
      </c>
      <c r="Y7" s="229"/>
      <c r="Z7" s="227" t="s">
        <v>81</v>
      </c>
      <c r="AA7" s="229"/>
      <c r="AB7" s="227" t="s">
        <v>82</v>
      </c>
      <c r="AC7" s="227"/>
      <c r="AD7" s="232"/>
      <c r="AE7" s="232"/>
    </row>
    <row r="8" spans="1:39">
      <c r="A8" s="126"/>
      <c r="B8" s="226"/>
      <c r="C8" s="226" t="s">
        <v>7</v>
      </c>
      <c r="D8" s="226"/>
      <c r="E8" s="226" t="s">
        <v>222</v>
      </c>
      <c r="F8" s="244" t="s">
        <v>377</v>
      </c>
      <c r="G8" s="244" t="s">
        <v>378</v>
      </c>
      <c r="H8" s="244" t="s">
        <v>377</v>
      </c>
      <c r="I8" s="244" t="s">
        <v>378</v>
      </c>
      <c r="J8" s="244" t="s">
        <v>377</v>
      </c>
      <c r="K8" s="244" t="s">
        <v>378</v>
      </c>
      <c r="L8" s="244" t="s">
        <v>377</v>
      </c>
      <c r="M8" s="244" t="s">
        <v>378</v>
      </c>
      <c r="N8" s="244" t="s">
        <v>377</v>
      </c>
      <c r="O8" s="244" t="s">
        <v>378</v>
      </c>
      <c r="P8" s="244" t="s">
        <v>377</v>
      </c>
      <c r="Q8" s="244" t="s">
        <v>378</v>
      </c>
      <c r="R8" s="244" t="s">
        <v>377</v>
      </c>
      <c r="S8" s="244" t="s">
        <v>378</v>
      </c>
      <c r="T8" s="244" t="s">
        <v>377</v>
      </c>
      <c r="U8" s="244" t="s">
        <v>378</v>
      </c>
      <c r="V8" s="244" t="s">
        <v>377</v>
      </c>
      <c r="W8" s="244" t="s">
        <v>378</v>
      </c>
      <c r="X8" s="244" t="s">
        <v>377</v>
      </c>
      <c r="Y8" s="244" t="s">
        <v>378</v>
      </c>
      <c r="Z8" s="244" t="s">
        <v>377</v>
      </c>
      <c r="AA8" s="244" t="s">
        <v>378</v>
      </c>
      <c r="AB8" s="244" t="s">
        <v>377</v>
      </c>
      <c r="AC8" s="244" t="s">
        <v>378</v>
      </c>
      <c r="AD8" s="244" t="s">
        <v>377</v>
      </c>
      <c r="AE8" s="244" t="s">
        <v>378</v>
      </c>
    </row>
    <row r="9" spans="1:39">
      <c r="A9" s="150"/>
      <c r="B9" s="22" t="s">
        <v>379</v>
      </c>
      <c r="C9" t="s">
        <v>352</v>
      </c>
      <c r="D9" t="s">
        <v>369</v>
      </c>
      <c r="E9" s="22" t="s">
        <v>380</v>
      </c>
      <c r="F9" s="150"/>
      <c r="G9" s="150"/>
      <c r="H9" s="150"/>
      <c r="I9" s="150">
        <v>29</v>
      </c>
      <c r="J9" s="150"/>
      <c r="K9" s="150"/>
      <c r="L9" s="150"/>
      <c r="M9" s="150"/>
      <c r="N9" s="150"/>
      <c r="O9" s="150"/>
      <c r="P9" s="150"/>
      <c r="Q9" s="150">
        <v>32</v>
      </c>
      <c r="R9" s="150"/>
      <c r="S9" s="150">
        <v>2</v>
      </c>
      <c r="T9" s="150"/>
      <c r="U9" s="150"/>
      <c r="V9" s="150"/>
      <c r="W9" s="150"/>
      <c r="X9" s="150">
        <v>1</v>
      </c>
      <c r="Y9" s="150"/>
      <c r="Z9" s="150"/>
      <c r="AA9" s="150"/>
      <c r="AB9" s="150"/>
      <c r="AC9" s="150">
        <v>2</v>
      </c>
      <c r="AD9">
        <f t="shared" ref="AD9:AE15" si="0">AB9+Z9+X9+V9+T9+R9+P9+N9+L9+J9+H9+F9</f>
        <v>1</v>
      </c>
      <c r="AE9">
        <f t="shared" si="0"/>
        <v>65</v>
      </c>
      <c r="AF9">
        <v>1</v>
      </c>
      <c r="AG9" s="233" t="s">
        <v>381</v>
      </c>
      <c r="AI9" s="233"/>
    </row>
    <row r="10" spans="1:39">
      <c r="A10" s="150"/>
      <c r="B10" s="22" t="s">
        <v>379</v>
      </c>
      <c r="C10" t="s">
        <v>382</v>
      </c>
      <c r="D10" t="s">
        <v>383</v>
      </c>
      <c r="E10" s="22" t="s">
        <v>384</v>
      </c>
      <c r="F10" s="150">
        <v>30</v>
      </c>
      <c r="G10" s="150">
        <v>24</v>
      </c>
      <c r="H10" s="150">
        <v>8</v>
      </c>
      <c r="I10" s="150">
        <v>18</v>
      </c>
      <c r="J10" s="150">
        <v>31</v>
      </c>
      <c r="K10" s="150">
        <v>8</v>
      </c>
      <c r="L10" s="150">
        <v>16</v>
      </c>
      <c r="M10" s="150">
        <v>12</v>
      </c>
      <c r="N10" s="150">
        <v>39</v>
      </c>
      <c r="O10" s="150">
        <v>21</v>
      </c>
      <c r="P10" s="150">
        <v>60</v>
      </c>
      <c r="Q10" s="150">
        <v>6</v>
      </c>
      <c r="R10" s="150">
        <v>16</v>
      </c>
      <c r="S10" s="150">
        <v>6</v>
      </c>
      <c r="T10" s="150">
        <v>35</v>
      </c>
      <c r="U10" s="150">
        <v>2</v>
      </c>
      <c r="V10" s="150">
        <v>15</v>
      </c>
      <c r="W10" s="150">
        <v>6</v>
      </c>
      <c r="X10" s="150">
        <v>26</v>
      </c>
      <c r="Y10" s="150">
        <v>36</v>
      </c>
      <c r="Z10" s="150">
        <v>10</v>
      </c>
      <c r="AA10" s="150">
        <v>35</v>
      </c>
      <c r="AB10" s="150">
        <v>43</v>
      </c>
      <c r="AC10" s="150">
        <v>52</v>
      </c>
      <c r="AD10">
        <f t="shared" si="0"/>
        <v>329</v>
      </c>
      <c r="AE10">
        <f t="shared" si="0"/>
        <v>226</v>
      </c>
      <c r="AF10">
        <v>0</v>
      </c>
      <c r="AG10" s="22" t="s">
        <v>385</v>
      </c>
      <c r="AH10" s="233"/>
      <c r="AI10" s="233"/>
    </row>
    <row r="11" spans="1:39">
      <c r="A11" s="31"/>
      <c r="B11" s="22" t="s">
        <v>379</v>
      </c>
      <c r="C11" s="22" t="s">
        <v>352</v>
      </c>
      <c r="D11" s="22" t="s">
        <v>386</v>
      </c>
      <c r="E11" s="22" t="s">
        <v>387</v>
      </c>
      <c r="F11" s="31">
        <v>30</v>
      </c>
      <c r="G11" s="31">
        <v>30</v>
      </c>
      <c r="H11" s="31">
        <v>8</v>
      </c>
      <c r="I11" s="31">
        <v>73</v>
      </c>
      <c r="J11" s="31">
        <v>8</v>
      </c>
      <c r="K11" s="31">
        <v>40</v>
      </c>
      <c r="L11" s="31">
        <v>16</v>
      </c>
      <c r="M11" s="31">
        <v>30</v>
      </c>
      <c r="N11" s="31">
        <v>42</v>
      </c>
      <c r="O11" s="31">
        <v>35</v>
      </c>
      <c r="P11" s="31">
        <v>42</v>
      </c>
      <c r="Q11" s="31">
        <v>30</v>
      </c>
      <c r="R11" s="31">
        <v>16</v>
      </c>
      <c r="S11" s="31">
        <v>30</v>
      </c>
      <c r="T11" s="31">
        <v>29</v>
      </c>
      <c r="U11" s="31">
        <v>30</v>
      </c>
      <c r="V11" s="31">
        <v>15</v>
      </c>
      <c r="W11" s="31">
        <v>30</v>
      </c>
      <c r="X11" s="31"/>
      <c r="Y11" s="31">
        <v>30</v>
      </c>
      <c r="Z11" s="31">
        <v>10</v>
      </c>
      <c r="AA11" s="31">
        <v>34</v>
      </c>
      <c r="AB11" s="31">
        <v>11</v>
      </c>
      <c r="AC11" s="31">
        <v>18</v>
      </c>
      <c r="AD11" s="22">
        <f t="shared" si="0"/>
        <v>227</v>
      </c>
      <c r="AE11" s="22">
        <f t="shared" si="0"/>
        <v>410</v>
      </c>
      <c r="AF11" s="22">
        <v>1</v>
      </c>
      <c r="AG11" s="22" t="s">
        <v>388</v>
      </c>
      <c r="AH11" s="233"/>
      <c r="AI11" s="234"/>
      <c r="AJ11" s="22"/>
      <c r="AK11" s="22"/>
      <c r="AL11" s="22"/>
      <c r="AM11" s="22"/>
    </row>
    <row r="12" spans="1:39">
      <c r="A12" s="150"/>
      <c r="B12" s="22" t="s">
        <v>379</v>
      </c>
      <c r="C12" s="22" t="s">
        <v>352</v>
      </c>
      <c r="D12" s="22" t="s">
        <v>389</v>
      </c>
      <c r="E12" s="22" t="s">
        <v>389</v>
      </c>
      <c r="F12" s="150"/>
      <c r="G12" s="150"/>
      <c r="H12" s="150"/>
      <c r="I12" s="31"/>
      <c r="J12" s="31">
        <v>22</v>
      </c>
      <c r="K12" s="150"/>
      <c r="L12" s="150"/>
      <c r="M12" s="150"/>
      <c r="N12" s="150"/>
      <c r="O12" s="150"/>
      <c r="P12" s="150">
        <v>34</v>
      </c>
      <c r="Q12" s="150">
        <v>30</v>
      </c>
      <c r="R12" s="150"/>
      <c r="S12" s="150"/>
      <c r="T12" s="150"/>
      <c r="U12" s="150"/>
      <c r="V12" s="150"/>
      <c r="W12" s="150"/>
      <c r="X12" s="150">
        <v>33</v>
      </c>
      <c r="Y12" s="150"/>
      <c r="Z12" s="150"/>
      <c r="AA12" s="150"/>
      <c r="AB12" s="150"/>
      <c r="AC12" s="150"/>
      <c r="AD12">
        <f t="shared" si="0"/>
        <v>89</v>
      </c>
      <c r="AE12">
        <f t="shared" si="0"/>
        <v>30</v>
      </c>
      <c r="AF12">
        <v>0</v>
      </c>
      <c r="AG12" s="233" t="s">
        <v>390</v>
      </c>
      <c r="AI12" s="235"/>
    </row>
    <row r="13" spans="1:39">
      <c r="A13" s="150"/>
      <c r="B13" s="22" t="s">
        <v>379</v>
      </c>
      <c r="C13" t="s">
        <v>382</v>
      </c>
      <c r="D13" t="s">
        <v>391</v>
      </c>
      <c r="E13" t="s">
        <v>392</v>
      </c>
      <c r="F13" s="150">
        <v>30</v>
      </c>
      <c r="G13" s="150">
        <v>26</v>
      </c>
      <c r="H13" s="150">
        <v>8</v>
      </c>
      <c r="I13" s="31">
        <v>19</v>
      </c>
      <c r="J13" s="31">
        <v>8</v>
      </c>
      <c r="K13" s="150">
        <v>55</v>
      </c>
      <c r="L13" s="31">
        <v>25</v>
      </c>
      <c r="M13" s="31">
        <v>11</v>
      </c>
      <c r="N13" s="31">
        <v>35</v>
      </c>
      <c r="O13" s="31">
        <v>44</v>
      </c>
      <c r="P13" s="31">
        <v>16</v>
      </c>
      <c r="Q13" s="31">
        <v>49</v>
      </c>
      <c r="R13" s="31">
        <v>65</v>
      </c>
      <c r="S13" s="31">
        <v>87</v>
      </c>
      <c r="T13" s="31">
        <v>30</v>
      </c>
      <c r="U13" s="31">
        <v>30</v>
      </c>
      <c r="V13" s="31">
        <v>3</v>
      </c>
      <c r="W13" s="31">
        <v>80</v>
      </c>
      <c r="X13" s="150">
        <v>26</v>
      </c>
      <c r="Y13" s="150">
        <v>56</v>
      </c>
      <c r="Z13" s="150">
        <v>10</v>
      </c>
      <c r="AA13" s="150">
        <v>17</v>
      </c>
      <c r="AB13" s="150">
        <v>8</v>
      </c>
      <c r="AC13" s="150">
        <v>17</v>
      </c>
      <c r="AD13">
        <f t="shared" si="0"/>
        <v>264</v>
      </c>
      <c r="AE13">
        <f t="shared" si="0"/>
        <v>491</v>
      </c>
      <c r="AF13">
        <v>1</v>
      </c>
      <c r="AG13" s="233" t="s">
        <v>393</v>
      </c>
      <c r="AI13" s="233"/>
    </row>
    <row r="14" spans="1:39">
      <c r="A14" s="150"/>
      <c r="B14" s="22" t="s">
        <v>379</v>
      </c>
      <c r="C14" t="s">
        <v>352</v>
      </c>
      <c r="D14" t="s">
        <v>365</v>
      </c>
      <c r="E14" t="s">
        <v>371</v>
      </c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>
        <f t="shared" si="0"/>
        <v>0</v>
      </c>
      <c r="AE14">
        <f t="shared" si="0"/>
        <v>0</v>
      </c>
      <c r="AF14">
        <v>0</v>
      </c>
      <c r="AG14" s="233" t="s">
        <v>385</v>
      </c>
      <c r="AI14" s="235"/>
    </row>
    <row r="15" spans="1:39">
      <c r="A15" s="236">
        <v>11</v>
      </c>
      <c r="B15" s="237" t="s">
        <v>379</v>
      </c>
      <c r="C15" s="238" t="s">
        <v>352</v>
      </c>
      <c r="D15" s="238" t="s">
        <v>394</v>
      </c>
      <c r="E15" s="238" t="s">
        <v>395</v>
      </c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  <c r="AB15" s="236"/>
      <c r="AC15" s="236"/>
      <c r="AD15" s="238">
        <f t="shared" si="0"/>
        <v>0</v>
      </c>
      <c r="AE15" s="238">
        <f t="shared" si="0"/>
        <v>0</v>
      </c>
      <c r="AF15" s="238"/>
      <c r="AG15" s="238"/>
      <c r="AH15" s="238"/>
      <c r="AI15" s="238"/>
      <c r="AJ15" s="238"/>
      <c r="AK15" s="238"/>
      <c r="AL15" s="238"/>
      <c r="AM15" s="238"/>
    </row>
    <row r="16" spans="1:39" ht="12"/>
    <row r="17" spans="2:33" ht="1">
      <c r="AC17" s="22" t="s">
        <v>396</v>
      </c>
      <c r="AD17">
        <f>SUM(AD9:AD15)</f>
        <v>910</v>
      </c>
      <c r="AE17">
        <f>SUM(AE9:AE15)</f>
        <v>1222</v>
      </c>
    </row>
    <row r="19" spans="2:33" ht="74" customHeight="1">
      <c r="B19" s="239" t="s">
        <v>397</v>
      </c>
      <c r="C19" s="240" t="s">
        <v>7</v>
      </c>
      <c r="D19" s="240" t="s">
        <v>8</v>
      </c>
      <c r="E19" s="240" t="s">
        <v>398</v>
      </c>
      <c r="F19" s="241" t="s">
        <v>399</v>
      </c>
      <c r="G19" s="241" t="s">
        <v>400</v>
      </c>
      <c r="H19" s="241" t="s">
        <v>73</v>
      </c>
      <c r="I19" s="241" t="s">
        <v>217</v>
      </c>
      <c r="J19" s="241" t="s">
        <v>75</v>
      </c>
      <c r="K19" s="241" t="s">
        <v>76</v>
      </c>
      <c r="L19" s="241" t="s">
        <v>77</v>
      </c>
      <c r="M19" s="241" t="s">
        <v>78</v>
      </c>
      <c r="N19" s="241" t="s">
        <v>79</v>
      </c>
      <c r="O19" s="241" t="s">
        <v>80</v>
      </c>
      <c r="P19" s="241" t="s">
        <v>81</v>
      </c>
      <c r="Q19" s="241" t="s">
        <v>82</v>
      </c>
      <c r="R19" s="241" t="s">
        <v>401</v>
      </c>
      <c r="S19" s="241"/>
      <c r="T19" s="242"/>
      <c r="U19" s="242"/>
      <c r="V19" s="242"/>
      <c r="W19" s="242"/>
      <c r="X19" s="242"/>
      <c r="Y19" s="242"/>
      <c r="Z19" s="242"/>
      <c r="AA19" s="242"/>
      <c r="AB19" s="242"/>
      <c r="AC19" s="242"/>
      <c r="AD19" s="242"/>
      <c r="AE19" s="242"/>
      <c r="AF19" s="243" t="s">
        <v>215</v>
      </c>
      <c r="AG19" s="243" t="s">
        <v>402</v>
      </c>
    </row>
    <row r="20" spans="2:33">
      <c r="B20">
        <v>1</v>
      </c>
      <c r="C20" t="s">
        <v>352</v>
      </c>
      <c r="D20" t="s">
        <v>369</v>
      </c>
      <c r="E20" t="s">
        <v>369</v>
      </c>
      <c r="I20" s="22">
        <v>1</v>
      </c>
      <c r="J20">
        <v>2</v>
      </c>
      <c r="K20">
        <v>10</v>
      </c>
      <c r="L20">
        <v>4</v>
      </c>
      <c r="M20">
        <v>2</v>
      </c>
      <c r="N20">
        <v>8</v>
      </c>
      <c r="O20">
        <v>6</v>
      </c>
      <c r="P20">
        <v>5</v>
      </c>
      <c r="Q20">
        <v>15</v>
      </c>
      <c r="R20">
        <f>SUM(F20:Q20)</f>
        <v>53</v>
      </c>
      <c r="AF20">
        <v>1</v>
      </c>
      <c r="AG20" s="233" t="s">
        <v>381</v>
      </c>
    </row>
  </sheetData>
  <mergeCells count="20">
    <mergeCell ref="X7:Y7"/>
    <mergeCell ref="Z7:AA7"/>
    <mergeCell ref="AB7:AC7"/>
    <mergeCell ref="AD7:AE7"/>
    <mergeCell ref="T6:AE6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A6:A8"/>
    <mergeCell ref="B6:B8"/>
    <mergeCell ref="C6:C8"/>
    <mergeCell ref="D6:D8"/>
    <mergeCell ref="E6:E8"/>
    <mergeCell ref="F6:S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0594-4A78-8045-A69E-F0D779DB6BCB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27D8-9D29-3F45-997E-4D09EA39D3C3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C2230-67EB-3E4E-86F0-4470C1824F87}">
  <dimension ref="A1:I12"/>
  <sheetViews>
    <sheetView workbookViewId="0">
      <selection activeCell="D18" sqref="D18"/>
    </sheetView>
  </sheetViews>
  <sheetFormatPr baseColWidth="10" defaultRowHeight="16"/>
  <sheetData>
    <row r="1" spans="1:9">
      <c r="A1" s="1"/>
      <c r="B1" s="1"/>
      <c r="C1" s="1"/>
      <c r="D1" s="1"/>
      <c r="E1" s="2" t="s">
        <v>2</v>
      </c>
      <c r="F1" s="2"/>
      <c r="G1" s="2"/>
      <c r="H1" s="2"/>
      <c r="I1" s="2"/>
    </row>
    <row r="2" spans="1:9">
      <c r="A2" s="3" t="s">
        <v>3</v>
      </c>
      <c r="B2" s="1"/>
      <c r="C2" s="1"/>
      <c r="D2" s="3" t="s">
        <v>4</v>
      </c>
      <c r="E2" s="3"/>
      <c r="F2" s="2" t="s">
        <v>5</v>
      </c>
      <c r="G2" s="2"/>
      <c r="H2" s="2"/>
      <c r="I2" s="1"/>
    </row>
    <row r="3" spans="1:9" ht="85">
      <c r="A3" s="4" t="s">
        <v>6</v>
      </c>
      <c r="B3" s="4" t="s">
        <v>7</v>
      </c>
      <c r="C3" s="4" t="s">
        <v>8</v>
      </c>
      <c r="D3" s="4" t="s">
        <v>9</v>
      </c>
      <c r="E3" s="5" t="s">
        <v>10</v>
      </c>
      <c r="F3" s="6" t="s">
        <v>11</v>
      </c>
      <c r="G3" s="6" t="s">
        <v>12</v>
      </c>
      <c r="H3" s="6" t="s">
        <v>13</v>
      </c>
      <c r="I3" s="6" t="s">
        <v>14</v>
      </c>
    </row>
    <row r="4" spans="1:9">
      <c r="A4" s="7" t="s">
        <v>15</v>
      </c>
      <c r="B4" s="7" t="s">
        <v>16</v>
      </c>
      <c r="C4" s="7" t="s">
        <v>17</v>
      </c>
      <c r="D4" s="8" t="s">
        <v>18</v>
      </c>
      <c r="E4" s="9"/>
      <c r="F4" s="10" t="s">
        <v>19</v>
      </c>
      <c r="G4" s="11">
        <v>43.8</v>
      </c>
      <c r="H4" s="10" t="s">
        <v>20</v>
      </c>
      <c r="I4" s="10">
        <v>64.099999999999994</v>
      </c>
    </row>
    <row r="5" spans="1:9">
      <c r="A5" s="12" t="s">
        <v>15</v>
      </c>
      <c r="B5" s="12" t="s">
        <v>16</v>
      </c>
      <c r="C5" s="12" t="s">
        <v>17</v>
      </c>
      <c r="D5" s="13" t="s">
        <v>21</v>
      </c>
      <c r="E5" s="9"/>
      <c r="F5" s="10" t="s">
        <v>22</v>
      </c>
      <c r="G5" s="14">
        <v>42.1</v>
      </c>
      <c r="H5" s="15" t="s">
        <v>23</v>
      </c>
      <c r="I5" s="15">
        <v>47.95</v>
      </c>
    </row>
    <row r="6" spans="1:9">
      <c r="A6" s="12" t="s">
        <v>15</v>
      </c>
      <c r="B6" s="12" t="s">
        <v>16</v>
      </c>
      <c r="C6" s="12" t="s">
        <v>17</v>
      </c>
      <c r="D6" s="13" t="s">
        <v>24</v>
      </c>
      <c r="E6" s="9"/>
      <c r="F6" s="10" t="s">
        <v>25</v>
      </c>
      <c r="G6" s="11">
        <v>35.85</v>
      </c>
      <c r="H6" s="10" t="s">
        <v>26</v>
      </c>
      <c r="I6" s="10">
        <v>67.25</v>
      </c>
    </row>
    <row r="7" spans="1:9">
      <c r="A7" s="12" t="s">
        <v>15</v>
      </c>
      <c r="B7" s="12" t="s">
        <v>16</v>
      </c>
      <c r="C7" s="12" t="s">
        <v>27</v>
      </c>
      <c r="D7" s="13" t="s">
        <v>28</v>
      </c>
      <c r="E7" s="9"/>
      <c r="F7" s="15" t="s">
        <v>29</v>
      </c>
      <c r="G7" s="14">
        <v>44.9</v>
      </c>
      <c r="H7" s="10" t="s">
        <v>30</v>
      </c>
      <c r="I7" s="10">
        <v>75.400000000000006</v>
      </c>
    </row>
    <row r="8" spans="1:9">
      <c r="A8" s="16" t="s">
        <v>15</v>
      </c>
      <c r="B8" s="16" t="s">
        <v>16</v>
      </c>
      <c r="C8" s="16" t="s">
        <v>31</v>
      </c>
      <c r="D8" s="16" t="s">
        <v>32</v>
      </c>
      <c r="E8" s="17"/>
      <c r="F8" s="18" t="s">
        <v>33</v>
      </c>
      <c r="G8" s="19">
        <v>60.1</v>
      </c>
      <c r="H8" s="18" t="s">
        <v>34</v>
      </c>
      <c r="I8" s="18">
        <v>59.33</v>
      </c>
    </row>
    <row r="9" spans="1:9">
      <c r="A9" s="12" t="s">
        <v>15</v>
      </c>
      <c r="B9" s="12" t="s">
        <v>16</v>
      </c>
      <c r="C9" s="12" t="s">
        <v>31</v>
      </c>
      <c r="D9" s="13" t="s">
        <v>35</v>
      </c>
      <c r="E9" s="9"/>
      <c r="F9" s="15" t="s">
        <v>36</v>
      </c>
      <c r="G9" s="14">
        <v>59.05</v>
      </c>
      <c r="H9" s="15" t="s">
        <v>37</v>
      </c>
      <c r="I9" s="15">
        <v>74.52</v>
      </c>
    </row>
    <row r="10" spans="1:9">
      <c r="A10" s="12" t="s">
        <v>15</v>
      </c>
      <c r="B10" s="12" t="s">
        <v>16</v>
      </c>
      <c r="C10" s="12" t="s">
        <v>38</v>
      </c>
      <c r="D10" s="13" t="s">
        <v>39</v>
      </c>
      <c r="E10" s="9"/>
      <c r="F10" s="15" t="s">
        <v>40</v>
      </c>
      <c r="G10" s="14">
        <v>42.87</v>
      </c>
      <c r="H10" s="15" t="s">
        <v>41</v>
      </c>
      <c r="I10" s="15">
        <v>83.67</v>
      </c>
    </row>
    <row r="11" spans="1:9">
      <c r="A11" s="7" t="s">
        <v>15</v>
      </c>
      <c r="B11" s="7" t="s">
        <v>16</v>
      </c>
      <c r="C11" s="7" t="s">
        <v>42</v>
      </c>
      <c r="D11" s="8" t="s">
        <v>43</v>
      </c>
      <c r="E11" s="9"/>
      <c r="F11" s="20" t="s">
        <v>44</v>
      </c>
      <c r="G11" s="21">
        <v>77.5</v>
      </c>
      <c r="H11" s="20" t="s">
        <v>45</v>
      </c>
      <c r="I11" s="20">
        <v>79.75</v>
      </c>
    </row>
    <row r="12" spans="1:9">
      <c r="A12" s="7" t="s">
        <v>15</v>
      </c>
      <c r="B12" s="7" t="s">
        <v>16</v>
      </c>
      <c r="C12" s="7" t="s">
        <v>46</v>
      </c>
      <c r="D12" s="8" t="s">
        <v>47</v>
      </c>
      <c r="E12" s="9"/>
      <c r="F12" s="10" t="s">
        <v>48</v>
      </c>
      <c r="G12" s="11">
        <v>64.5</v>
      </c>
      <c r="H12" s="10" t="s">
        <v>49</v>
      </c>
      <c r="I12" s="10">
        <v>82</v>
      </c>
    </row>
  </sheetData>
  <mergeCells count="2">
    <mergeCell ref="E1:I1"/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A080-04B1-CD48-9E9A-BD98841F8247}">
  <dimension ref="A1:DY96"/>
  <sheetViews>
    <sheetView workbookViewId="0">
      <selection activeCell="H21" sqref="H21"/>
    </sheetView>
  </sheetViews>
  <sheetFormatPr baseColWidth="10" defaultRowHeight="16"/>
  <sheetData>
    <row r="1" spans="1:57" ht="18">
      <c r="A1" s="47" t="s">
        <v>231</v>
      </c>
      <c r="B1" s="47"/>
      <c r="C1" s="47"/>
      <c r="D1" s="46"/>
      <c r="E1" s="46" t="s">
        <v>232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</row>
    <row r="2" spans="1:57" ht="153">
      <c r="A2" s="4" t="s">
        <v>6</v>
      </c>
      <c r="B2" s="4" t="s">
        <v>7</v>
      </c>
      <c r="C2" s="4" t="s">
        <v>8</v>
      </c>
      <c r="D2" s="4" t="s">
        <v>9</v>
      </c>
      <c r="E2" s="154" t="s">
        <v>233</v>
      </c>
      <c r="F2" s="154" t="s">
        <v>234</v>
      </c>
      <c r="G2" s="154" t="s">
        <v>235</v>
      </c>
      <c r="H2" s="154" t="s">
        <v>236</v>
      </c>
      <c r="I2" s="154" t="s">
        <v>237</v>
      </c>
      <c r="J2" s="8"/>
      <c r="K2" s="155" t="s">
        <v>238</v>
      </c>
      <c r="L2" s="155" t="s">
        <v>239</v>
      </c>
      <c r="M2" s="155" t="s">
        <v>240</v>
      </c>
      <c r="N2" s="155" t="s">
        <v>241</v>
      </c>
      <c r="O2" s="155" t="s">
        <v>242</v>
      </c>
      <c r="P2" s="7"/>
      <c r="Q2" s="156" t="s">
        <v>243</v>
      </c>
      <c r="R2" s="156" t="s">
        <v>244</v>
      </c>
      <c r="S2" s="156" t="s">
        <v>245</v>
      </c>
      <c r="T2" s="156" t="s">
        <v>246</v>
      </c>
      <c r="U2" s="156" t="s">
        <v>247</v>
      </c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58"/>
      <c r="BE2" s="1"/>
    </row>
    <row r="3" spans="1:57">
      <c r="A3" s="7" t="s">
        <v>15</v>
      </c>
      <c r="B3" s="7" t="s">
        <v>16</v>
      </c>
      <c r="C3" s="7" t="s">
        <v>17</v>
      </c>
      <c r="D3" s="7" t="s">
        <v>18</v>
      </c>
      <c r="E3" s="159">
        <v>44475</v>
      </c>
      <c r="F3" s="159" t="s">
        <v>248</v>
      </c>
      <c r="G3" s="160" t="s">
        <v>249</v>
      </c>
      <c r="H3" s="159">
        <v>44357</v>
      </c>
      <c r="I3" s="161"/>
      <c r="J3" s="161"/>
      <c r="K3" s="161" t="s">
        <v>250</v>
      </c>
      <c r="L3" s="20" t="s">
        <v>251</v>
      </c>
      <c r="M3" s="161" t="s">
        <v>252</v>
      </c>
      <c r="N3" s="161" t="s">
        <v>253</v>
      </c>
      <c r="O3" s="161"/>
      <c r="P3" s="161"/>
      <c r="Q3" s="161" t="s">
        <v>254</v>
      </c>
      <c r="R3" s="159">
        <v>44777</v>
      </c>
      <c r="S3" s="161" t="s">
        <v>255</v>
      </c>
      <c r="T3" s="161" t="s">
        <v>256</v>
      </c>
      <c r="U3" s="161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58"/>
      <c r="BE3" s="1"/>
    </row>
    <row r="4" spans="1:57">
      <c r="A4" s="12" t="s">
        <v>15</v>
      </c>
      <c r="B4" s="12" t="s">
        <v>16</v>
      </c>
      <c r="C4" s="12" t="s">
        <v>17</v>
      </c>
      <c r="D4" s="12" t="s">
        <v>204</v>
      </c>
      <c r="E4" s="162">
        <v>44475</v>
      </c>
      <c r="F4" s="159" t="s">
        <v>248</v>
      </c>
      <c r="G4" s="160" t="s">
        <v>249</v>
      </c>
      <c r="H4" s="160" t="s">
        <v>257</v>
      </c>
      <c r="I4" s="160"/>
      <c r="J4" s="160"/>
      <c r="K4" s="161" t="s">
        <v>250</v>
      </c>
      <c r="L4" s="20" t="s">
        <v>251</v>
      </c>
      <c r="M4" s="160" t="s">
        <v>253</v>
      </c>
      <c r="N4" s="160" t="s">
        <v>258</v>
      </c>
      <c r="O4" s="160"/>
      <c r="P4" s="160"/>
      <c r="Q4" s="161" t="s">
        <v>254</v>
      </c>
      <c r="R4" s="159">
        <v>44777</v>
      </c>
      <c r="S4" s="160" t="s">
        <v>259</v>
      </c>
      <c r="T4" s="160" t="s">
        <v>260</v>
      </c>
      <c r="U4" s="160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164"/>
      <c r="BE4" s="77"/>
    </row>
    <row r="5" spans="1:57">
      <c r="A5" s="12" t="s">
        <v>15</v>
      </c>
      <c r="B5" s="12" t="s">
        <v>16</v>
      </c>
      <c r="C5" s="12" t="s">
        <v>17</v>
      </c>
      <c r="D5" s="12" t="s">
        <v>21</v>
      </c>
      <c r="E5" s="159">
        <v>44475</v>
      </c>
      <c r="F5" s="159" t="s">
        <v>248</v>
      </c>
      <c r="G5" s="160" t="s">
        <v>249</v>
      </c>
      <c r="H5" s="162">
        <v>44326</v>
      </c>
      <c r="I5" s="160"/>
      <c r="J5" s="160"/>
      <c r="K5" s="161" t="s">
        <v>250</v>
      </c>
      <c r="L5" s="20" t="s">
        <v>251</v>
      </c>
      <c r="M5" s="160" t="s">
        <v>253</v>
      </c>
      <c r="N5" s="162">
        <v>44470</v>
      </c>
      <c r="O5" s="160"/>
      <c r="P5" s="160"/>
      <c r="Q5" s="161" t="s">
        <v>254</v>
      </c>
      <c r="R5" s="159">
        <v>44777</v>
      </c>
      <c r="S5" s="160" t="s">
        <v>259</v>
      </c>
      <c r="T5" s="160" t="s">
        <v>261</v>
      </c>
      <c r="U5" s="160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164"/>
      <c r="BE5" s="77"/>
    </row>
    <row r="6" spans="1:57">
      <c r="A6" s="12" t="s">
        <v>15</v>
      </c>
      <c r="B6" s="12" t="s">
        <v>16</v>
      </c>
      <c r="C6" s="12" t="s">
        <v>17</v>
      </c>
      <c r="D6" s="12" t="s">
        <v>105</v>
      </c>
      <c r="E6" s="162">
        <v>44475</v>
      </c>
      <c r="F6" s="159" t="s">
        <v>248</v>
      </c>
      <c r="G6" s="160" t="s">
        <v>249</v>
      </c>
      <c r="H6" s="162">
        <v>44357</v>
      </c>
      <c r="I6" s="160"/>
      <c r="J6" s="160"/>
      <c r="K6" s="161" t="s">
        <v>250</v>
      </c>
      <c r="L6" s="20" t="s">
        <v>251</v>
      </c>
      <c r="M6" s="160" t="s">
        <v>252</v>
      </c>
      <c r="N6" s="160" t="s">
        <v>262</v>
      </c>
      <c r="O6" s="160"/>
      <c r="P6" s="160"/>
      <c r="Q6" s="161" t="s">
        <v>254</v>
      </c>
      <c r="R6" s="159">
        <v>44777</v>
      </c>
      <c r="S6" s="160" t="s">
        <v>255</v>
      </c>
      <c r="T6" s="162">
        <v>44656</v>
      </c>
      <c r="U6" s="160"/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63"/>
      <c r="AP6" s="163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164"/>
      <c r="BE6" s="77"/>
    </row>
    <row r="7" spans="1:57">
      <c r="A7" s="12" t="s">
        <v>15</v>
      </c>
      <c r="B7" s="12" t="s">
        <v>16</v>
      </c>
      <c r="C7" s="12" t="s">
        <v>17</v>
      </c>
      <c r="D7" s="12" t="s">
        <v>24</v>
      </c>
      <c r="E7" s="159">
        <v>44475</v>
      </c>
      <c r="F7" s="159" t="s">
        <v>248</v>
      </c>
      <c r="G7" s="160" t="s">
        <v>249</v>
      </c>
      <c r="H7" s="162">
        <v>44357</v>
      </c>
      <c r="I7" s="160"/>
      <c r="J7" s="160"/>
      <c r="K7" s="161" t="s">
        <v>250</v>
      </c>
      <c r="L7" s="20" t="s">
        <v>251</v>
      </c>
      <c r="M7" s="160" t="s">
        <v>252</v>
      </c>
      <c r="N7" s="160" t="s">
        <v>262</v>
      </c>
      <c r="O7" s="160"/>
      <c r="P7" s="160"/>
      <c r="Q7" s="161" t="s">
        <v>254</v>
      </c>
      <c r="R7" s="159">
        <v>44777</v>
      </c>
      <c r="S7" s="160" t="s">
        <v>255</v>
      </c>
      <c r="T7" s="160" t="s">
        <v>256</v>
      </c>
      <c r="U7" s="160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164"/>
      <c r="BE7" s="77"/>
    </row>
    <row r="8" spans="1:57">
      <c r="A8" s="12" t="s">
        <v>15</v>
      </c>
      <c r="B8" s="12" t="s">
        <v>16</v>
      </c>
      <c r="C8" s="12" t="s">
        <v>27</v>
      </c>
      <c r="D8" s="12" t="s">
        <v>263</v>
      </c>
      <c r="E8" s="162">
        <v>44475</v>
      </c>
      <c r="F8" s="162" t="s">
        <v>248</v>
      </c>
      <c r="G8" s="160" t="s">
        <v>264</v>
      </c>
      <c r="H8" s="162">
        <v>44324</v>
      </c>
      <c r="I8" s="160"/>
      <c r="J8" s="160"/>
      <c r="K8" s="160" t="s">
        <v>250</v>
      </c>
      <c r="L8" s="15" t="s">
        <v>251</v>
      </c>
      <c r="M8" s="160" t="s">
        <v>265</v>
      </c>
      <c r="N8" s="160" t="s">
        <v>265</v>
      </c>
      <c r="O8" s="160"/>
      <c r="P8" s="160"/>
      <c r="Q8" s="161" t="s">
        <v>254</v>
      </c>
      <c r="R8" s="159">
        <v>44777</v>
      </c>
      <c r="S8" s="162">
        <v>44777</v>
      </c>
      <c r="T8" s="160" t="s">
        <v>266</v>
      </c>
      <c r="U8" s="160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164"/>
      <c r="BE8" s="77"/>
    </row>
    <row r="9" spans="1:57">
      <c r="A9" s="12" t="s">
        <v>15</v>
      </c>
      <c r="B9" s="12" t="s">
        <v>16</v>
      </c>
      <c r="C9" s="12" t="s">
        <v>27</v>
      </c>
      <c r="D9" s="12" t="s">
        <v>28</v>
      </c>
      <c r="E9" s="159">
        <v>44475</v>
      </c>
      <c r="F9" s="159" t="s">
        <v>248</v>
      </c>
      <c r="G9" s="160" t="s">
        <v>264</v>
      </c>
      <c r="H9" s="162">
        <v>44324</v>
      </c>
      <c r="I9" s="160"/>
      <c r="J9" s="160"/>
      <c r="K9" s="160" t="s">
        <v>250</v>
      </c>
      <c r="L9" s="15" t="s">
        <v>251</v>
      </c>
      <c r="M9" s="160" t="s">
        <v>265</v>
      </c>
      <c r="N9" s="160" t="s">
        <v>265</v>
      </c>
      <c r="O9" s="160"/>
      <c r="P9" s="160"/>
      <c r="Q9" s="161" t="s">
        <v>254</v>
      </c>
      <c r="R9" s="159">
        <v>44777</v>
      </c>
      <c r="S9" s="162">
        <v>44777</v>
      </c>
      <c r="T9" s="160" t="s">
        <v>266</v>
      </c>
      <c r="U9" s="160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164"/>
      <c r="BE9" s="77"/>
    </row>
    <row r="10" spans="1:57">
      <c r="A10" s="16" t="s">
        <v>15</v>
      </c>
      <c r="B10" s="16" t="s">
        <v>16</v>
      </c>
      <c r="C10" s="16" t="s">
        <v>31</v>
      </c>
      <c r="D10" s="16" t="s">
        <v>32</v>
      </c>
      <c r="E10" s="162">
        <v>44475</v>
      </c>
      <c r="F10" s="159" t="s">
        <v>248</v>
      </c>
      <c r="G10" s="160" t="s">
        <v>264</v>
      </c>
      <c r="H10" s="165">
        <v>44294</v>
      </c>
      <c r="I10" s="166"/>
      <c r="J10" s="166"/>
      <c r="K10" s="161" t="s">
        <v>250</v>
      </c>
      <c r="L10" s="20" t="s">
        <v>251</v>
      </c>
      <c r="M10" s="166" t="s">
        <v>267</v>
      </c>
      <c r="N10" s="167" t="s">
        <v>268</v>
      </c>
      <c r="O10" s="166"/>
      <c r="P10" s="166"/>
      <c r="Q10" s="161" t="s">
        <v>254</v>
      </c>
      <c r="R10" s="159">
        <v>44777</v>
      </c>
      <c r="S10" s="168">
        <v>44777</v>
      </c>
      <c r="T10" s="167" t="s">
        <v>269</v>
      </c>
      <c r="U10" s="166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9"/>
      <c r="BB10" s="169"/>
      <c r="BC10" s="169"/>
      <c r="BD10" s="170"/>
      <c r="BE10" s="169"/>
    </row>
    <row r="11" spans="1:57">
      <c r="A11" s="12" t="s">
        <v>15</v>
      </c>
      <c r="B11" s="12" t="s">
        <v>16</v>
      </c>
      <c r="C11" s="12" t="s">
        <v>31</v>
      </c>
      <c r="D11" s="12" t="s">
        <v>35</v>
      </c>
      <c r="E11" s="159">
        <v>44475</v>
      </c>
      <c r="F11" s="159" t="s">
        <v>248</v>
      </c>
      <c r="G11" s="160" t="s">
        <v>264</v>
      </c>
      <c r="H11" s="15" t="s">
        <v>270</v>
      </c>
      <c r="I11" s="171"/>
      <c r="J11" s="171"/>
      <c r="K11" s="161" t="s">
        <v>250</v>
      </c>
      <c r="L11" s="20" t="s">
        <v>251</v>
      </c>
      <c r="M11" s="171" t="s">
        <v>271</v>
      </c>
      <c r="N11" s="15" t="s">
        <v>272</v>
      </c>
      <c r="O11" s="171"/>
      <c r="P11" s="171"/>
      <c r="Q11" s="161" t="s">
        <v>254</v>
      </c>
      <c r="R11" s="159">
        <v>44777</v>
      </c>
      <c r="S11" s="162">
        <v>44777</v>
      </c>
      <c r="T11" s="15" t="s">
        <v>269</v>
      </c>
      <c r="U11" s="15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164"/>
      <c r="BE11" s="77"/>
    </row>
    <row r="12" spans="1:57">
      <c r="A12" s="12" t="s">
        <v>15</v>
      </c>
      <c r="B12" s="12" t="s">
        <v>16</v>
      </c>
      <c r="C12" s="12" t="s">
        <v>38</v>
      </c>
      <c r="D12" s="12" t="s">
        <v>111</v>
      </c>
      <c r="E12" s="162">
        <v>44475</v>
      </c>
      <c r="F12" s="159" t="s">
        <v>248</v>
      </c>
      <c r="G12" s="160" t="s">
        <v>264</v>
      </c>
      <c r="H12" s="160" t="s">
        <v>273</v>
      </c>
      <c r="I12" s="160"/>
      <c r="J12" s="160"/>
      <c r="K12" s="161" t="s">
        <v>250</v>
      </c>
      <c r="L12" s="20" t="s">
        <v>251</v>
      </c>
      <c r="M12" s="160" t="s">
        <v>274</v>
      </c>
      <c r="N12" s="162" t="s">
        <v>265</v>
      </c>
      <c r="O12" s="160"/>
      <c r="P12" s="160"/>
      <c r="Q12" s="161" t="s">
        <v>254</v>
      </c>
      <c r="R12" s="159">
        <v>44777</v>
      </c>
      <c r="S12" s="162">
        <v>44777</v>
      </c>
      <c r="T12" s="162">
        <v>44869</v>
      </c>
      <c r="U12" s="160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164"/>
      <c r="BE12" s="77"/>
    </row>
    <row r="13" spans="1:57">
      <c r="A13" s="12" t="s">
        <v>15</v>
      </c>
      <c r="B13" s="12" t="s">
        <v>16</v>
      </c>
      <c r="C13" s="12" t="s">
        <v>38</v>
      </c>
      <c r="D13" s="12" t="s">
        <v>39</v>
      </c>
      <c r="E13" s="159">
        <v>44475</v>
      </c>
      <c r="F13" s="159" t="s">
        <v>248</v>
      </c>
      <c r="G13" s="160" t="s">
        <v>264</v>
      </c>
      <c r="H13" s="160" t="s">
        <v>275</v>
      </c>
      <c r="I13" s="160"/>
      <c r="J13" s="160"/>
      <c r="K13" s="161" t="s">
        <v>250</v>
      </c>
      <c r="L13" s="20" t="s">
        <v>251</v>
      </c>
      <c r="M13" s="160" t="s">
        <v>274</v>
      </c>
      <c r="N13" s="162" t="s">
        <v>265</v>
      </c>
      <c r="O13" s="160"/>
      <c r="P13" s="160"/>
      <c r="Q13" s="161" t="s">
        <v>254</v>
      </c>
      <c r="R13" s="159">
        <v>44777</v>
      </c>
      <c r="S13" s="162">
        <v>44777</v>
      </c>
      <c r="T13" s="162">
        <v>44869</v>
      </c>
      <c r="U13" s="160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164"/>
      <c r="BE13" s="77"/>
    </row>
    <row r="14" spans="1:57">
      <c r="A14" s="12" t="s">
        <v>15</v>
      </c>
      <c r="B14" s="12" t="s">
        <v>16</v>
      </c>
      <c r="C14" s="12" t="s">
        <v>42</v>
      </c>
      <c r="D14" s="12" t="s">
        <v>114</v>
      </c>
      <c r="E14" s="162">
        <v>44475</v>
      </c>
      <c r="F14" s="162" t="s">
        <v>248</v>
      </c>
      <c r="G14" s="162">
        <v>44263</v>
      </c>
      <c r="H14" s="160" t="s">
        <v>276</v>
      </c>
      <c r="I14" s="160"/>
      <c r="J14" s="160"/>
      <c r="K14" s="160" t="s">
        <v>250</v>
      </c>
      <c r="L14" s="15" t="s">
        <v>251</v>
      </c>
      <c r="M14" s="162">
        <v>44896</v>
      </c>
      <c r="N14" s="160" t="s">
        <v>277</v>
      </c>
      <c r="O14" s="160"/>
      <c r="P14" s="160"/>
      <c r="Q14" s="161" t="s">
        <v>254</v>
      </c>
      <c r="R14" s="159">
        <v>44777</v>
      </c>
      <c r="S14" s="162">
        <v>44899</v>
      </c>
      <c r="T14" s="162">
        <v>44899</v>
      </c>
      <c r="U14" s="160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164"/>
      <c r="BE14" s="77"/>
    </row>
    <row r="15" spans="1:57">
      <c r="A15" s="12" t="s">
        <v>15</v>
      </c>
      <c r="B15" s="12" t="s">
        <v>16</v>
      </c>
      <c r="C15" s="12" t="s">
        <v>42</v>
      </c>
      <c r="D15" s="12" t="s">
        <v>43</v>
      </c>
      <c r="E15" s="162">
        <v>44475</v>
      </c>
      <c r="F15" s="162" t="s">
        <v>248</v>
      </c>
      <c r="G15" s="162">
        <v>44263</v>
      </c>
      <c r="H15" s="160" t="s">
        <v>276</v>
      </c>
      <c r="I15" s="160"/>
      <c r="J15" s="160"/>
      <c r="K15" s="160" t="s">
        <v>250</v>
      </c>
      <c r="L15" s="15" t="s">
        <v>251</v>
      </c>
      <c r="M15" s="162">
        <v>44896</v>
      </c>
      <c r="N15" s="160" t="s">
        <v>277</v>
      </c>
      <c r="O15" s="160"/>
      <c r="P15" s="160"/>
      <c r="Q15" s="161" t="s">
        <v>254</v>
      </c>
      <c r="R15" s="159">
        <v>44777</v>
      </c>
      <c r="S15" s="162">
        <v>44899</v>
      </c>
      <c r="T15" s="162">
        <v>44899</v>
      </c>
      <c r="U15" s="160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164"/>
      <c r="BE15" s="77"/>
    </row>
    <row r="16" spans="1:57">
      <c r="A16" s="12" t="s">
        <v>15</v>
      </c>
      <c r="B16" s="12" t="s">
        <v>16</v>
      </c>
      <c r="C16" s="12" t="s">
        <v>42</v>
      </c>
      <c r="D16" s="12" t="s">
        <v>115</v>
      </c>
      <c r="E16" s="162">
        <v>44475</v>
      </c>
      <c r="F16" s="162" t="s">
        <v>248</v>
      </c>
      <c r="G16" s="162">
        <v>44263</v>
      </c>
      <c r="H16" s="160" t="s">
        <v>276</v>
      </c>
      <c r="I16" s="172"/>
      <c r="J16" s="172"/>
      <c r="K16" s="160" t="s">
        <v>250</v>
      </c>
      <c r="L16" s="15" t="s">
        <v>251</v>
      </c>
      <c r="M16" s="162">
        <v>44896</v>
      </c>
      <c r="N16" s="160" t="s">
        <v>277</v>
      </c>
      <c r="O16" s="172"/>
      <c r="P16" s="172"/>
      <c r="Q16" s="161" t="s">
        <v>254</v>
      </c>
      <c r="R16" s="159">
        <v>44777</v>
      </c>
      <c r="S16" s="162">
        <v>44899</v>
      </c>
      <c r="T16" s="162">
        <v>44899</v>
      </c>
      <c r="U16" s="172"/>
      <c r="V16" s="17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164"/>
      <c r="BE16" s="77"/>
    </row>
    <row r="17" spans="1:129">
      <c r="A17" s="12" t="s">
        <v>15</v>
      </c>
      <c r="B17" s="12" t="s">
        <v>16</v>
      </c>
      <c r="C17" s="12" t="s">
        <v>46</v>
      </c>
      <c r="D17" s="12" t="s">
        <v>47</v>
      </c>
      <c r="E17" s="159">
        <v>44475</v>
      </c>
      <c r="F17" s="159" t="s">
        <v>248</v>
      </c>
      <c r="G17" s="160" t="s">
        <v>264</v>
      </c>
      <c r="H17" s="174">
        <v>44235</v>
      </c>
      <c r="I17" s="175"/>
      <c r="J17" s="175"/>
      <c r="K17" s="161" t="s">
        <v>250</v>
      </c>
      <c r="L17" s="20" t="s">
        <v>251</v>
      </c>
      <c r="M17" s="162">
        <v>44896</v>
      </c>
      <c r="N17" s="20" t="s">
        <v>278</v>
      </c>
      <c r="O17" s="175"/>
      <c r="P17" s="175"/>
      <c r="Q17" s="161" t="s">
        <v>254</v>
      </c>
      <c r="R17" s="159">
        <v>44777</v>
      </c>
      <c r="S17" s="162">
        <v>44777</v>
      </c>
      <c r="T17" s="174">
        <v>44869</v>
      </c>
      <c r="U17" s="175"/>
      <c r="V17" s="176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164"/>
      <c r="BE17" s="77"/>
    </row>
    <row r="18" spans="1:129">
      <c r="A18" s="12" t="s">
        <v>15</v>
      </c>
      <c r="B18" s="12" t="s">
        <v>16</v>
      </c>
      <c r="C18" s="12" t="s">
        <v>46</v>
      </c>
      <c r="D18" s="12" t="s">
        <v>117</v>
      </c>
      <c r="E18" s="162">
        <v>44475</v>
      </c>
      <c r="F18" s="162" t="s">
        <v>248</v>
      </c>
      <c r="G18" s="160" t="s">
        <v>264</v>
      </c>
      <c r="H18" s="174">
        <v>44235</v>
      </c>
      <c r="I18" s="160"/>
      <c r="J18" s="160"/>
      <c r="K18" s="160" t="s">
        <v>250</v>
      </c>
      <c r="L18" s="15" t="s">
        <v>251</v>
      </c>
      <c r="M18" s="162">
        <v>44896</v>
      </c>
      <c r="N18" s="20" t="s">
        <v>278</v>
      </c>
      <c r="O18" s="160"/>
      <c r="P18" s="160"/>
      <c r="Q18" s="161" t="s">
        <v>254</v>
      </c>
      <c r="R18" s="159">
        <v>44777</v>
      </c>
      <c r="S18" s="162">
        <v>44777</v>
      </c>
      <c r="T18" s="174">
        <v>44869</v>
      </c>
      <c r="U18" s="160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164"/>
      <c r="BE18" s="77"/>
    </row>
    <row r="19" spans="1:129">
      <c r="A19" s="12" t="s">
        <v>15</v>
      </c>
      <c r="B19" s="12" t="s">
        <v>16</v>
      </c>
      <c r="C19" s="12" t="s">
        <v>172</v>
      </c>
      <c r="D19" s="12" t="s">
        <v>175</v>
      </c>
      <c r="E19" s="159">
        <v>44475</v>
      </c>
      <c r="F19" s="159" t="s">
        <v>248</v>
      </c>
      <c r="G19" s="160" t="s">
        <v>279</v>
      </c>
      <c r="H19" s="160" t="s">
        <v>280</v>
      </c>
      <c r="I19" s="160"/>
      <c r="J19" s="160"/>
      <c r="K19" s="161" t="s">
        <v>250</v>
      </c>
      <c r="L19" s="20" t="s">
        <v>251</v>
      </c>
      <c r="M19" s="160" t="s">
        <v>274</v>
      </c>
      <c r="N19" s="160" t="s">
        <v>253</v>
      </c>
      <c r="O19" s="160"/>
      <c r="P19" s="160"/>
      <c r="Q19" s="161" t="s">
        <v>254</v>
      </c>
      <c r="R19" s="159">
        <v>44777</v>
      </c>
      <c r="S19" s="162">
        <v>44777</v>
      </c>
      <c r="T19" s="160" t="s">
        <v>261</v>
      </c>
      <c r="U19" s="160"/>
      <c r="V19" s="163"/>
      <c r="W19" s="177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164"/>
      <c r="BE19" s="77"/>
    </row>
    <row r="20" spans="1:129">
      <c r="A20" s="1"/>
      <c r="B20" s="1"/>
      <c r="C20" s="1"/>
      <c r="D20" s="1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79"/>
      <c r="X20" s="79"/>
      <c r="Y20" s="79"/>
      <c r="Z20" s="79"/>
      <c r="AA20" s="79"/>
      <c r="AB20" s="79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129">
      <c r="A21" s="177"/>
      <c r="B21" s="178"/>
      <c r="C21" s="178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79"/>
      <c r="X21" s="79"/>
      <c r="Y21" s="79"/>
      <c r="Z21" s="79"/>
      <c r="AA21" s="79"/>
      <c r="AB21" s="79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/>
    </row>
    <row r="22" spans="1:12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</row>
    <row r="23" spans="1:12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</row>
    <row r="24" spans="1:12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</row>
    <row r="25" spans="1:12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</row>
    <row r="26" spans="1:12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</row>
    <row r="27" spans="1:12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</row>
    <row r="28" spans="1:12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</row>
    <row r="29" spans="1:1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</row>
    <row r="30" spans="1:12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</row>
    <row r="31" spans="1:12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</row>
    <row r="32" spans="1:12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</row>
    <row r="33" spans="1:12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</row>
    <row r="34" spans="1:12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</row>
    <row r="35" spans="1:12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</row>
    <row r="36" spans="1:12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</row>
    <row r="37" spans="1:12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</row>
    <row r="38" spans="1:12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</row>
    <row r="39" spans="1:12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</row>
    <row r="40" spans="1:12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</row>
    <row r="41" spans="1:12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</row>
    <row r="42" spans="1:12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</row>
    <row r="43" spans="1:12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</row>
    <row r="44" spans="1:12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</row>
    <row r="45" spans="1:12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</row>
    <row r="46" spans="1:12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</row>
    <row r="47" spans="1:12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</row>
    <row r="48" spans="1:12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</row>
    <row r="49" spans="1:12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</row>
    <row r="50" spans="1:12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</row>
    <row r="51" spans="1:12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</row>
    <row r="52" spans="1:12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</row>
    <row r="53" spans="1:12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</row>
    <row r="54" spans="1:12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</row>
    <row r="55" spans="1:12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</row>
    <row r="56" spans="1:12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</row>
    <row r="57" spans="1:12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</row>
    <row r="58" spans="1:12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</row>
    <row r="59" spans="1:12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</row>
    <row r="60" spans="1:12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</row>
    <row r="61" spans="1:12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</row>
    <row r="62" spans="1:12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</row>
    <row r="63" spans="1:12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</row>
    <row r="64" spans="1:12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</row>
    <row r="65" spans="1:12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</row>
    <row r="66" spans="1:12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</row>
    <row r="67" spans="1:12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</row>
    <row r="68" spans="1:12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</row>
    <row r="69" spans="1:12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</row>
    <row r="70" spans="1:12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</row>
    <row r="71" spans="1:12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</row>
    <row r="72" spans="1:12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</row>
    <row r="73" spans="1:12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</row>
    <row r="74" spans="1:12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</row>
    <row r="75" spans="1:12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</row>
    <row r="76" spans="1:12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</row>
    <row r="77" spans="1:12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</row>
    <row r="78" spans="1:12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</row>
    <row r="79" spans="1:12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</row>
    <row r="80" spans="1:12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</row>
    <row r="81" spans="1:12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</row>
    <row r="82" spans="1:12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</row>
    <row r="83" spans="1:12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</row>
    <row r="84" spans="1:12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</row>
    <row r="85" spans="1:12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</row>
    <row r="86" spans="1:12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</row>
    <row r="87" spans="1:12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</row>
    <row r="88" spans="1:12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</row>
    <row r="89" spans="1:12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</row>
    <row r="90" spans="1:12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</row>
    <row r="91" spans="1:12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</row>
    <row r="92" spans="1:12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</row>
    <row r="93" spans="1:12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</row>
    <row r="94" spans="1:12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</row>
    <row r="95" spans="1:12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</row>
    <row r="96" spans="1:12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AF1F-47FF-8148-977F-393FB3DAAA21}">
  <dimension ref="A1:BE23"/>
  <sheetViews>
    <sheetView workbookViewId="0">
      <selection activeCell="I26" sqref="I26"/>
    </sheetView>
  </sheetViews>
  <sheetFormatPr baseColWidth="10" defaultRowHeight="16"/>
  <sheetData>
    <row r="1" spans="1:57">
      <c r="A1" s="3"/>
      <c r="B1" s="3"/>
      <c r="C1" s="3"/>
      <c r="D1" s="3"/>
      <c r="E1" s="78" t="s">
        <v>281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1"/>
      <c r="X1" s="1"/>
      <c r="Y1" s="1"/>
      <c r="Z1" s="1"/>
      <c r="AA1" s="1"/>
      <c r="AB1" s="1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80"/>
      <c r="BC1" s="7"/>
      <c r="BD1" s="7"/>
      <c r="BE1" s="55"/>
    </row>
    <row r="2" spans="1:57" ht="20">
      <c r="A2" s="179" t="s">
        <v>282</v>
      </c>
      <c r="B2" s="179"/>
      <c r="C2" s="179"/>
      <c r="D2" s="180"/>
      <c r="E2" s="181">
        <v>2021</v>
      </c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3"/>
      <c r="AI2" s="184">
        <v>2022</v>
      </c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6"/>
      <c r="BC2" s="4"/>
      <c r="BD2" s="4"/>
      <c r="BE2" s="187"/>
    </row>
    <row r="3" spans="1:57">
      <c r="A3" s="179"/>
      <c r="B3" s="179"/>
      <c r="C3" s="179"/>
      <c r="D3" s="180"/>
      <c r="E3" s="131" t="s">
        <v>71</v>
      </c>
      <c r="F3" s="131"/>
      <c r="G3" s="131"/>
      <c r="H3" s="131"/>
      <c r="I3" s="131"/>
      <c r="J3" s="131"/>
      <c r="K3" s="131" t="s">
        <v>72</v>
      </c>
      <c r="L3" s="131"/>
      <c r="M3" s="131"/>
      <c r="N3" s="131"/>
      <c r="O3" s="131" t="s">
        <v>73</v>
      </c>
      <c r="P3" s="131"/>
      <c r="Q3" s="131"/>
      <c r="R3" s="131"/>
      <c r="S3" s="131" t="s">
        <v>74</v>
      </c>
      <c r="T3" s="131"/>
      <c r="U3" s="131"/>
      <c r="V3" s="131"/>
      <c r="W3" s="188" t="s">
        <v>75</v>
      </c>
      <c r="X3" s="188"/>
      <c r="Y3" s="188"/>
      <c r="Z3" s="188"/>
      <c r="AA3" s="188" t="s">
        <v>76</v>
      </c>
      <c r="AB3" s="188"/>
      <c r="AC3" s="188"/>
      <c r="AD3" s="188"/>
      <c r="AE3" s="188" t="s">
        <v>77</v>
      </c>
      <c r="AF3" s="188"/>
      <c r="AG3" s="188"/>
      <c r="AH3" s="188"/>
      <c r="AI3" s="188" t="s">
        <v>78</v>
      </c>
      <c r="AJ3" s="188"/>
      <c r="AK3" s="188"/>
      <c r="AL3" s="188"/>
      <c r="AM3" s="188" t="s">
        <v>79</v>
      </c>
      <c r="AN3" s="188"/>
      <c r="AO3" s="188"/>
      <c r="AP3" s="188"/>
      <c r="AQ3" s="188" t="s">
        <v>80</v>
      </c>
      <c r="AR3" s="188"/>
      <c r="AS3" s="188"/>
      <c r="AT3" s="188"/>
      <c r="AU3" s="188" t="s">
        <v>81</v>
      </c>
      <c r="AV3" s="188"/>
      <c r="AW3" s="188"/>
      <c r="AX3" s="188"/>
      <c r="AY3" s="188" t="s">
        <v>82</v>
      </c>
      <c r="AZ3" s="188"/>
      <c r="BA3" s="188"/>
      <c r="BB3" s="188"/>
      <c r="BC3" s="188"/>
      <c r="BD3" s="188"/>
      <c r="BE3" s="188" t="s">
        <v>128</v>
      </c>
    </row>
    <row r="4" spans="1:57">
      <c r="A4" s="12"/>
      <c r="B4" s="12"/>
      <c r="C4" s="12"/>
      <c r="D4" s="12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U4" s="188"/>
      <c r="AV4" s="188"/>
      <c r="AW4" s="188"/>
      <c r="AX4" s="188"/>
      <c r="AY4" s="188"/>
      <c r="AZ4" s="188"/>
      <c r="BA4" s="188"/>
      <c r="BB4" s="188"/>
      <c r="BC4" s="188"/>
      <c r="BD4" s="188"/>
      <c r="BE4" s="188"/>
    </row>
    <row r="5" spans="1:57">
      <c r="A5" s="188" t="s">
        <v>6</v>
      </c>
      <c r="B5" s="188" t="s">
        <v>7</v>
      </c>
      <c r="C5" s="188" t="s">
        <v>8</v>
      </c>
      <c r="D5" s="188" t="s">
        <v>9</v>
      </c>
      <c r="E5" s="188" t="s">
        <v>283</v>
      </c>
      <c r="F5" s="188" t="s">
        <v>284</v>
      </c>
      <c r="G5" s="188" t="s">
        <v>285</v>
      </c>
      <c r="H5" s="188"/>
      <c r="I5" s="188"/>
      <c r="J5" s="188" t="s">
        <v>286</v>
      </c>
      <c r="K5" s="188" t="s">
        <v>283</v>
      </c>
      <c r="L5" s="188" t="s">
        <v>284</v>
      </c>
      <c r="M5" s="188" t="s">
        <v>285</v>
      </c>
      <c r="N5" s="188" t="s">
        <v>286</v>
      </c>
      <c r="O5" s="188" t="s">
        <v>283</v>
      </c>
      <c r="P5" s="188" t="s">
        <v>284</v>
      </c>
      <c r="Q5" s="188" t="s">
        <v>285</v>
      </c>
      <c r="R5" s="188" t="s">
        <v>286</v>
      </c>
      <c r="S5" s="188" t="s">
        <v>283</v>
      </c>
      <c r="T5" s="188" t="s">
        <v>284</v>
      </c>
      <c r="U5" s="188" t="s">
        <v>285</v>
      </c>
      <c r="V5" s="188" t="s">
        <v>286</v>
      </c>
      <c r="W5" s="188" t="s">
        <v>283</v>
      </c>
      <c r="X5" s="188" t="s">
        <v>284</v>
      </c>
      <c r="Y5" s="188" t="s">
        <v>285</v>
      </c>
      <c r="Z5" s="188" t="s">
        <v>286</v>
      </c>
      <c r="AA5" s="188" t="s">
        <v>283</v>
      </c>
      <c r="AB5" s="188" t="s">
        <v>284</v>
      </c>
      <c r="AC5" s="188" t="s">
        <v>285</v>
      </c>
      <c r="AD5" s="188" t="s">
        <v>286</v>
      </c>
      <c r="AE5" s="188" t="s">
        <v>283</v>
      </c>
      <c r="AF5" s="188" t="s">
        <v>284</v>
      </c>
      <c r="AG5" s="188" t="s">
        <v>285</v>
      </c>
      <c r="AH5" s="188" t="s">
        <v>286</v>
      </c>
      <c r="AI5" s="188" t="s">
        <v>283</v>
      </c>
      <c r="AJ5" s="188" t="s">
        <v>284</v>
      </c>
      <c r="AK5" s="188" t="s">
        <v>285</v>
      </c>
      <c r="AL5" s="188" t="s">
        <v>286</v>
      </c>
      <c r="AM5" s="188" t="s">
        <v>283</v>
      </c>
      <c r="AN5" s="188" t="s">
        <v>284</v>
      </c>
      <c r="AO5" s="188" t="s">
        <v>285</v>
      </c>
      <c r="AP5" s="188" t="s">
        <v>286</v>
      </c>
      <c r="AQ5" s="188" t="s">
        <v>283</v>
      </c>
      <c r="AR5" s="188" t="s">
        <v>284</v>
      </c>
      <c r="AS5" s="188" t="s">
        <v>285</v>
      </c>
      <c r="AT5" s="188" t="s">
        <v>286</v>
      </c>
      <c r="AU5" s="188" t="s">
        <v>283</v>
      </c>
      <c r="AV5" s="188" t="s">
        <v>284</v>
      </c>
      <c r="AW5" s="188" t="s">
        <v>285</v>
      </c>
      <c r="AX5" s="188" t="s">
        <v>286</v>
      </c>
      <c r="AY5" s="188" t="s">
        <v>283</v>
      </c>
      <c r="AZ5" s="188" t="s">
        <v>284</v>
      </c>
      <c r="BA5" s="188" t="s">
        <v>285</v>
      </c>
      <c r="BB5" s="188" t="s">
        <v>286</v>
      </c>
      <c r="BC5" s="188" t="s">
        <v>287</v>
      </c>
      <c r="BD5" s="188" t="s">
        <v>288</v>
      </c>
      <c r="BE5" s="188"/>
    </row>
    <row r="6" spans="1:57">
      <c r="A6" s="12" t="s">
        <v>15</v>
      </c>
      <c r="B6" s="12" t="s">
        <v>16</v>
      </c>
      <c r="C6" s="12" t="s">
        <v>17</v>
      </c>
      <c r="D6" s="12" t="s">
        <v>18</v>
      </c>
      <c r="E6" s="12">
        <f t="shared" ref="E6:E22" si="0">G6+J6</f>
        <v>4</v>
      </c>
      <c r="F6" s="12">
        <v>0</v>
      </c>
      <c r="G6" s="12">
        <v>0</v>
      </c>
      <c r="H6" s="12"/>
      <c r="I6" s="12"/>
      <c r="J6" s="12">
        <v>4</v>
      </c>
      <c r="K6" s="12">
        <f t="shared" ref="K6:K22" si="1">M6+N6</f>
        <v>11</v>
      </c>
      <c r="L6" s="12">
        <v>2</v>
      </c>
      <c r="M6" s="12">
        <v>2</v>
      </c>
      <c r="N6" s="12">
        <v>9</v>
      </c>
      <c r="O6" s="12">
        <f t="shared" ref="O6:O22" si="2">Q6+R6</f>
        <v>4</v>
      </c>
      <c r="P6" s="12">
        <v>3</v>
      </c>
      <c r="Q6" s="12">
        <v>3</v>
      </c>
      <c r="R6" s="12">
        <v>1</v>
      </c>
      <c r="S6" s="12">
        <f t="shared" ref="S6:S22" si="3">U6+V6</f>
        <v>7</v>
      </c>
      <c r="T6" s="12">
        <v>2</v>
      </c>
      <c r="U6" s="12">
        <v>2</v>
      </c>
      <c r="V6" s="12">
        <v>5</v>
      </c>
      <c r="W6" s="12">
        <f t="shared" ref="W6:W22" si="4">Y6+Z6</f>
        <v>11</v>
      </c>
      <c r="X6" s="12">
        <v>3</v>
      </c>
      <c r="Y6" s="12">
        <v>3</v>
      </c>
      <c r="Z6" s="12">
        <v>8</v>
      </c>
      <c r="AA6" s="12">
        <f t="shared" ref="AA6:AA22" si="5">AC8+AD8</f>
        <v>3</v>
      </c>
      <c r="AB6" s="12">
        <v>5</v>
      </c>
      <c r="AC6" s="12">
        <v>5</v>
      </c>
      <c r="AD6" s="12">
        <v>8</v>
      </c>
      <c r="AE6" s="12">
        <f t="shared" ref="AE6:AE22" si="6">AG6+AH6</f>
        <v>12</v>
      </c>
      <c r="AF6" s="12">
        <v>12</v>
      </c>
      <c r="AG6" s="12">
        <v>2</v>
      </c>
      <c r="AH6" s="12">
        <v>10</v>
      </c>
      <c r="AI6" s="12">
        <f t="shared" ref="AI6:AI22" si="7">AK6+AL6</f>
        <v>2</v>
      </c>
      <c r="AJ6" s="12">
        <v>2</v>
      </c>
      <c r="AK6" s="12">
        <v>2</v>
      </c>
      <c r="AL6" s="12">
        <v>0</v>
      </c>
      <c r="AM6" s="12">
        <f t="shared" ref="AM6:AM22" si="8">AO6+AP6</f>
        <v>0</v>
      </c>
      <c r="AN6" s="12">
        <v>0</v>
      </c>
      <c r="AO6" s="12">
        <v>0</v>
      </c>
      <c r="AP6" s="12">
        <v>0</v>
      </c>
      <c r="AQ6" s="12">
        <f t="shared" ref="AQ6:AQ22" si="9">AS6+AT6</f>
        <v>2</v>
      </c>
      <c r="AR6" s="12">
        <v>2</v>
      </c>
      <c r="AS6" s="12">
        <v>2</v>
      </c>
      <c r="AT6" s="12">
        <v>0</v>
      </c>
      <c r="AU6" s="12">
        <f t="shared" ref="AU6:AU22" si="10">AW6+AX6</f>
        <v>1</v>
      </c>
      <c r="AV6" s="12">
        <v>1</v>
      </c>
      <c r="AW6" s="12">
        <v>1</v>
      </c>
      <c r="AX6" s="12">
        <v>0</v>
      </c>
      <c r="AY6" s="12">
        <f t="shared" ref="AY6:AY22" si="11">BA6+BB6</f>
        <v>0</v>
      </c>
      <c r="AZ6" s="12">
        <v>0</v>
      </c>
      <c r="BA6" s="12">
        <v>0</v>
      </c>
      <c r="BB6" s="12">
        <v>0</v>
      </c>
      <c r="BC6" s="12">
        <f>AY6+AU6+AQ6+AM6+AI6+AE6+AA6+W6+S6+O6+K6+E6</f>
        <v>57</v>
      </c>
      <c r="BD6" s="12">
        <f>AZ6+AV6+AR6+AN6+AJ6+AF6+AB6+X6+T6+P6+L6+F6</f>
        <v>32</v>
      </c>
      <c r="BE6" s="190">
        <v>1</v>
      </c>
    </row>
    <row r="7" spans="1:57">
      <c r="A7" s="12" t="s">
        <v>15</v>
      </c>
      <c r="B7" s="12" t="s">
        <v>16</v>
      </c>
      <c r="C7" s="12" t="s">
        <v>17</v>
      </c>
      <c r="D7" s="12" t="s">
        <v>204</v>
      </c>
      <c r="E7" s="12">
        <f t="shared" si="0"/>
        <v>3</v>
      </c>
      <c r="F7" s="12">
        <v>3</v>
      </c>
      <c r="G7" s="12">
        <v>1</v>
      </c>
      <c r="H7" s="12"/>
      <c r="I7" s="12"/>
      <c r="J7" s="12">
        <v>2</v>
      </c>
      <c r="K7" s="12">
        <f t="shared" si="1"/>
        <v>0</v>
      </c>
      <c r="L7" s="12">
        <v>0</v>
      </c>
      <c r="M7" s="12">
        <v>0</v>
      </c>
      <c r="N7" s="12">
        <v>0</v>
      </c>
      <c r="O7" s="12">
        <f t="shared" si="2"/>
        <v>2</v>
      </c>
      <c r="P7" s="12">
        <v>2</v>
      </c>
      <c r="Q7" s="12">
        <v>2</v>
      </c>
      <c r="R7" s="12">
        <v>0</v>
      </c>
      <c r="S7" s="12">
        <f t="shared" si="3"/>
        <v>0</v>
      </c>
      <c r="T7" s="12">
        <v>0</v>
      </c>
      <c r="U7" s="12">
        <v>0</v>
      </c>
      <c r="V7" s="12">
        <v>0</v>
      </c>
      <c r="W7" s="12">
        <f t="shared" si="4"/>
        <v>2</v>
      </c>
      <c r="X7" s="12">
        <v>2</v>
      </c>
      <c r="Y7" s="12">
        <v>2</v>
      </c>
      <c r="Z7" s="12">
        <v>0</v>
      </c>
      <c r="AA7" s="12">
        <f t="shared" si="5"/>
        <v>5</v>
      </c>
      <c r="AB7" s="12">
        <v>1</v>
      </c>
      <c r="AC7" s="12">
        <v>1</v>
      </c>
      <c r="AD7" s="12">
        <v>0</v>
      </c>
      <c r="AE7" s="12">
        <f t="shared" si="6"/>
        <v>4</v>
      </c>
      <c r="AF7" s="12">
        <v>4</v>
      </c>
      <c r="AG7" s="12">
        <v>4</v>
      </c>
      <c r="AH7" s="12">
        <v>0</v>
      </c>
      <c r="AI7" s="12">
        <f t="shared" si="7"/>
        <v>7</v>
      </c>
      <c r="AJ7" s="12">
        <v>7</v>
      </c>
      <c r="AK7" s="12">
        <v>7</v>
      </c>
      <c r="AL7" s="12">
        <v>0</v>
      </c>
      <c r="AM7" s="12">
        <f t="shared" si="8"/>
        <v>1</v>
      </c>
      <c r="AN7" s="12">
        <v>1</v>
      </c>
      <c r="AO7" s="12">
        <v>1</v>
      </c>
      <c r="AP7" s="12">
        <v>0</v>
      </c>
      <c r="AQ7" s="12">
        <f t="shared" si="9"/>
        <v>2</v>
      </c>
      <c r="AR7" s="12">
        <v>2</v>
      </c>
      <c r="AS7" s="12">
        <v>2</v>
      </c>
      <c r="AT7" s="12">
        <v>0</v>
      </c>
      <c r="AU7" s="12">
        <f t="shared" si="10"/>
        <v>0</v>
      </c>
      <c r="AV7" s="12">
        <v>0</v>
      </c>
      <c r="AW7" s="12">
        <v>0</v>
      </c>
      <c r="AX7" s="12">
        <v>0</v>
      </c>
      <c r="AY7" s="12">
        <f t="shared" si="11"/>
        <v>1</v>
      </c>
      <c r="AZ7" s="12">
        <v>1</v>
      </c>
      <c r="BA7" s="12">
        <v>1</v>
      </c>
      <c r="BB7" s="12">
        <v>0</v>
      </c>
      <c r="BC7" s="12">
        <f t="shared" ref="BC7:BD22" si="12">AY7+AU7+AQ7+AM7+AI7+AE7+AA7+W7+S7+O7+K7+E7</f>
        <v>27</v>
      </c>
      <c r="BD7" s="12">
        <f t="shared" si="12"/>
        <v>23</v>
      </c>
      <c r="BE7" s="12">
        <v>1</v>
      </c>
    </row>
    <row r="8" spans="1:57">
      <c r="A8" s="12" t="s">
        <v>15</v>
      </c>
      <c r="B8" s="12" t="s">
        <v>16</v>
      </c>
      <c r="C8" s="12" t="s">
        <v>17</v>
      </c>
      <c r="D8" s="12" t="s">
        <v>21</v>
      </c>
      <c r="E8" s="12">
        <f t="shared" si="0"/>
        <v>3</v>
      </c>
      <c r="F8" s="12">
        <v>3</v>
      </c>
      <c r="G8" s="12">
        <v>2</v>
      </c>
      <c r="H8" s="12"/>
      <c r="I8" s="12"/>
      <c r="J8" s="12">
        <v>1</v>
      </c>
      <c r="K8" s="12">
        <f t="shared" si="1"/>
        <v>0</v>
      </c>
      <c r="L8" s="12">
        <v>0</v>
      </c>
      <c r="M8" s="12">
        <v>0</v>
      </c>
      <c r="N8" s="12">
        <v>0</v>
      </c>
      <c r="O8" s="12">
        <f t="shared" si="2"/>
        <v>1</v>
      </c>
      <c r="P8" s="12">
        <v>1</v>
      </c>
      <c r="Q8" s="12">
        <v>1</v>
      </c>
      <c r="R8" s="12">
        <v>0</v>
      </c>
      <c r="S8" s="12">
        <f t="shared" si="3"/>
        <v>5</v>
      </c>
      <c r="T8" s="12">
        <v>5</v>
      </c>
      <c r="U8" s="12">
        <v>4</v>
      </c>
      <c r="V8" s="12">
        <v>1</v>
      </c>
      <c r="W8" s="12">
        <f t="shared" si="4"/>
        <v>1</v>
      </c>
      <c r="X8" s="12">
        <v>1</v>
      </c>
      <c r="Y8" s="12">
        <v>1</v>
      </c>
      <c r="Z8" s="12">
        <v>0</v>
      </c>
      <c r="AA8" s="12">
        <f t="shared" si="5"/>
        <v>1</v>
      </c>
      <c r="AB8" s="12">
        <v>3</v>
      </c>
      <c r="AC8" s="12">
        <v>2</v>
      </c>
      <c r="AD8" s="12">
        <v>1</v>
      </c>
      <c r="AE8" s="12">
        <f t="shared" si="6"/>
        <v>1</v>
      </c>
      <c r="AF8" s="12">
        <v>1</v>
      </c>
      <c r="AG8" s="12">
        <v>0</v>
      </c>
      <c r="AH8" s="12">
        <v>1</v>
      </c>
      <c r="AI8" s="12">
        <f t="shared" si="7"/>
        <v>2</v>
      </c>
      <c r="AJ8" s="12">
        <v>2</v>
      </c>
      <c r="AK8" s="12">
        <v>2</v>
      </c>
      <c r="AL8" s="12">
        <v>0</v>
      </c>
      <c r="AM8" s="12">
        <f t="shared" si="8"/>
        <v>1</v>
      </c>
      <c r="AN8" s="12">
        <v>1</v>
      </c>
      <c r="AO8" s="12">
        <v>1</v>
      </c>
      <c r="AP8" s="12">
        <v>0</v>
      </c>
      <c r="AQ8" s="12">
        <f t="shared" si="9"/>
        <v>3</v>
      </c>
      <c r="AR8" s="12">
        <v>3</v>
      </c>
      <c r="AS8" s="12">
        <v>3</v>
      </c>
      <c r="AT8" s="12">
        <v>0</v>
      </c>
      <c r="AU8" s="12">
        <f t="shared" si="10"/>
        <v>2</v>
      </c>
      <c r="AV8" s="12">
        <v>1</v>
      </c>
      <c r="AW8" s="12">
        <v>1</v>
      </c>
      <c r="AX8" s="12">
        <v>1</v>
      </c>
      <c r="AY8" s="12">
        <f t="shared" si="11"/>
        <v>2</v>
      </c>
      <c r="AZ8" s="12">
        <v>1</v>
      </c>
      <c r="BA8" s="12">
        <v>1</v>
      </c>
      <c r="BB8" s="12">
        <v>1</v>
      </c>
      <c r="BC8" s="12">
        <f t="shared" si="12"/>
        <v>22</v>
      </c>
      <c r="BD8" s="12">
        <f t="shared" si="12"/>
        <v>22</v>
      </c>
      <c r="BE8" s="12">
        <v>1</v>
      </c>
    </row>
    <row r="9" spans="1:57">
      <c r="A9" s="12" t="s">
        <v>15</v>
      </c>
      <c r="B9" s="12" t="s">
        <v>16</v>
      </c>
      <c r="C9" s="12" t="s">
        <v>17</v>
      </c>
      <c r="D9" s="12" t="s">
        <v>105</v>
      </c>
      <c r="E9" s="12">
        <f t="shared" si="0"/>
        <v>1</v>
      </c>
      <c r="F9" s="12">
        <v>1</v>
      </c>
      <c r="G9" s="12">
        <v>1</v>
      </c>
      <c r="H9" s="12"/>
      <c r="I9" s="12"/>
      <c r="J9" s="12">
        <v>0</v>
      </c>
      <c r="K9" s="12">
        <f t="shared" si="1"/>
        <v>1</v>
      </c>
      <c r="L9" s="12">
        <v>1</v>
      </c>
      <c r="M9" s="12">
        <v>1</v>
      </c>
      <c r="N9" s="12">
        <v>0</v>
      </c>
      <c r="O9" s="12">
        <f t="shared" si="2"/>
        <v>3</v>
      </c>
      <c r="P9" s="12">
        <v>3</v>
      </c>
      <c r="Q9" s="12">
        <v>3</v>
      </c>
      <c r="R9" s="12">
        <v>0</v>
      </c>
      <c r="S9" s="12">
        <f t="shared" si="3"/>
        <v>2</v>
      </c>
      <c r="T9" s="12">
        <v>2</v>
      </c>
      <c r="U9" s="12">
        <v>2</v>
      </c>
      <c r="V9" s="12">
        <v>0</v>
      </c>
      <c r="W9" s="12">
        <f t="shared" si="4"/>
        <v>4</v>
      </c>
      <c r="X9" s="12">
        <v>4</v>
      </c>
      <c r="Y9" s="12">
        <v>4</v>
      </c>
      <c r="Z9" s="12">
        <v>0</v>
      </c>
      <c r="AA9" s="12">
        <f t="shared" si="5"/>
        <v>3</v>
      </c>
      <c r="AB9" s="12">
        <v>3</v>
      </c>
      <c r="AC9" s="12">
        <v>3</v>
      </c>
      <c r="AD9" s="12">
        <v>2</v>
      </c>
      <c r="AE9" s="12">
        <f t="shared" si="6"/>
        <v>6</v>
      </c>
      <c r="AF9" s="12">
        <v>2</v>
      </c>
      <c r="AG9" s="12">
        <v>2</v>
      </c>
      <c r="AH9" s="12">
        <v>4</v>
      </c>
      <c r="AI9" s="12">
        <f t="shared" si="7"/>
        <v>8</v>
      </c>
      <c r="AJ9" s="12">
        <v>8</v>
      </c>
      <c r="AK9" s="12">
        <v>8</v>
      </c>
      <c r="AL9" s="12">
        <v>0</v>
      </c>
      <c r="AM9" s="12">
        <f t="shared" si="8"/>
        <v>3</v>
      </c>
      <c r="AN9" s="12">
        <v>3</v>
      </c>
      <c r="AO9" s="12">
        <v>3</v>
      </c>
      <c r="AP9" s="12">
        <v>0</v>
      </c>
      <c r="AQ9" s="12">
        <f t="shared" si="9"/>
        <v>5</v>
      </c>
      <c r="AR9" s="12">
        <v>5</v>
      </c>
      <c r="AS9" s="12">
        <v>5</v>
      </c>
      <c r="AT9" s="12">
        <v>0</v>
      </c>
      <c r="AU9" s="12">
        <f t="shared" si="10"/>
        <v>1</v>
      </c>
      <c r="AV9" s="12">
        <v>1</v>
      </c>
      <c r="AW9" s="12">
        <v>1</v>
      </c>
      <c r="AX9" s="12">
        <v>0</v>
      </c>
      <c r="AY9" s="12">
        <f t="shared" si="11"/>
        <v>5</v>
      </c>
      <c r="AZ9" s="12">
        <v>5</v>
      </c>
      <c r="BA9" s="12">
        <v>5</v>
      </c>
      <c r="BB9" s="12">
        <v>0</v>
      </c>
      <c r="BC9" s="12">
        <f t="shared" si="12"/>
        <v>42</v>
      </c>
      <c r="BD9" s="12">
        <f t="shared" si="12"/>
        <v>38</v>
      </c>
      <c r="BE9" s="12">
        <v>1</v>
      </c>
    </row>
    <row r="10" spans="1:57">
      <c r="A10" s="12" t="s">
        <v>15</v>
      </c>
      <c r="B10" s="12" t="s">
        <v>16</v>
      </c>
      <c r="C10" s="12" t="s">
        <v>17</v>
      </c>
      <c r="D10" s="12" t="s">
        <v>24</v>
      </c>
      <c r="E10" s="12">
        <f t="shared" si="0"/>
        <v>1</v>
      </c>
      <c r="F10" s="12">
        <v>1</v>
      </c>
      <c r="G10" s="12">
        <v>1</v>
      </c>
      <c r="H10" s="12"/>
      <c r="I10" s="12"/>
      <c r="J10" s="12">
        <v>0</v>
      </c>
      <c r="K10" s="12">
        <f t="shared" si="1"/>
        <v>2</v>
      </c>
      <c r="L10" s="12">
        <v>2</v>
      </c>
      <c r="M10" s="12">
        <v>2</v>
      </c>
      <c r="N10" s="12">
        <v>0</v>
      </c>
      <c r="O10" s="12">
        <f t="shared" si="2"/>
        <v>1</v>
      </c>
      <c r="P10" s="12">
        <v>1</v>
      </c>
      <c r="Q10" s="12">
        <v>1</v>
      </c>
      <c r="R10" s="12">
        <v>0</v>
      </c>
      <c r="S10" s="12">
        <f t="shared" si="3"/>
        <v>0</v>
      </c>
      <c r="T10" s="12">
        <v>0</v>
      </c>
      <c r="U10" s="12">
        <v>0</v>
      </c>
      <c r="V10" s="12">
        <v>0</v>
      </c>
      <c r="W10" s="12">
        <f t="shared" si="4"/>
        <v>0</v>
      </c>
      <c r="X10" s="12">
        <v>0</v>
      </c>
      <c r="Y10" s="12">
        <v>0</v>
      </c>
      <c r="Z10" s="12">
        <v>0</v>
      </c>
      <c r="AA10" s="12">
        <f t="shared" si="5"/>
        <v>1</v>
      </c>
      <c r="AB10" s="12">
        <v>1</v>
      </c>
      <c r="AC10" s="12">
        <v>1</v>
      </c>
      <c r="AD10" s="12">
        <v>0</v>
      </c>
      <c r="AE10" s="12">
        <f t="shared" si="6"/>
        <v>0</v>
      </c>
      <c r="AF10" s="12">
        <v>0</v>
      </c>
      <c r="AG10" s="12">
        <v>0</v>
      </c>
      <c r="AH10" s="12">
        <v>0</v>
      </c>
      <c r="AI10" s="12">
        <f t="shared" si="7"/>
        <v>0</v>
      </c>
      <c r="AJ10" s="12">
        <v>0</v>
      </c>
      <c r="AK10" s="12">
        <v>0</v>
      </c>
      <c r="AL10" s="12">
        <v>0</v>
      </c>
      <c r="AM10" s="12">
        <f>AO10+AP10</f>
        <v>1</v>
      </c>
      <c r="AN10" s="12">
        <v>1</v>
      </c>
      <c r="AO10" s="12">
        <v>1</v>
      </c>
      <c r="AP10" s="12">
        <v>0</v>
      </c>
      <c r="AQ10" s="12">
        <f t="shared" si="9"/>
        <v>3</v>
      </c>
      <c r="AR10" s="12">
        <v>3</v>
      </c>
      <c r="AS10" s="12">
        <v>3</v>
      </c>
      <c r="AT10" s="12">
        <v>0</v>
      </c>
      <c r="AU10" s="12">
        <f t="shared" si="10"/>
        <v>2</v>
      </c>
      <c r="AV10" s="12">
        <v>2</v>
      </c>
      <c r="AW10" s="12">
        <v>2</v>
      </c>
      <c r="AX10" s="12">
        <v>0</v>
      </c>
      <c r="AY10" s="12">
        <f t="shared" si="11"/>
        <v>0</v>
      </c>
      <c r="AZ10" s="12">
        <v>0</v>
      </c>
      <c r="BA10" s="12">
        <v>0</v>
      </c>
      <c r="BB10" s="12">
        <v>0</v>
      </c>
      <c r="BC10" s="12">
        <f>AY10+AU10+AQ10+AM10+AI10+AE10+AA10+W10+S10+O10+K10+E10</f>
        <v>11</v>
      </c>
      <c r="BD10" s="12">
        <f t="shared" si="12"/>
        <v>11</v>
      </c>
      <c r="BE10" s="12">
        <v>1</v>
      </c>
    </row>
    <row r="11" spans="1:57">
      <c r="A11" s="12" t="s">
        <v>15</v>
      </c>
      <c r="B11" s="12" t="s">
        <v>16</v>
      </c>
      <c r="C11" s="12" t="s">
        <v>27</v>
      </c>
      <c r="D11" s="12" t="s">
        <v>263</v>
      </c>
      <c r="E11" s="12">
        <f t="shared" si="0"/>
        <v>4</v>
      </c>
      <c r="F11" s="12">
        <v>3</v>
      </c>
      <c r="G11" s="12">
        <v>3</v>
      </c>
      <c r="H11" s="12"/>
      <c r="I11" s="12"/>
      <c r="J11" s="12">
        <v>1</v>
      </c>
      <c r="K11" s="12">
        <f t="shared" si="1"/>
        <v>2</v>
      </c>
      <c r="L11" s="12">
        <v>2</v>
      </c>
      <c r="M11" s="12">
        <v>2</v>
      </c>
      <c r="N11" s="12">
        <v>0</v>
      </c>
      <c r="O11" s="12">
        <f t="shared" si="2"/>
        <v>3</v>
      </c>
      <c r="P11" s="12">
        <v>3</v>
      </c>
      <c r="Q11" s="12">
        <v>3</v>
      </c>
      <c r="R11" s="12">
        <v>0</v>
      </c>
      <c r="S11" s="12">
        <f t="shared" si="3"/>
        <v>4</v>
      </c>
      <c r="T11" s="12">
        <v>4</v>
      </c>
      <c r="U11" s="12">
        <v>4</v>
      </c>
      <c r="V11" s="12">
        <v>0</v>
      </c>
      <c r="W11" s="12">
        <f t="shared" si="4"/>
        <v>4</v>
      </c>
      <c r="X11" s="12">
        <v>4</v>
      </c>
      <c r="Y11" s="12">
        <v>4</v>
      </c>
      <c r="Z11" s="12">
        <v>0</v>
      </c>
      <c r="AA11" s="12">
        <f t="shared" si="5"/>
        <v>11</v>
      </c>
      <c r="AB11" s="12">
        <v>3</v>
      </c>
      <c r="AC11" s="12">
        <v>3</v>
      </c>
      <c r="AD11" s="12">
        <v>0</v>
      </c>
      <c r="AE11" s="12">
        <f t="shared" si="6"/>
        <v>6</v>
      </c>
      <c r="AF11" s="12">
        <v>6</v>
      </c>
      <c r="AG11" s="12">
        <v>6</v>
      </c>
      <c r="AH11" s="12">
        <v>0</v>
      </c>
      <c r="AI11" s="12">
        <f t="shared" si="7"/>
        <v>7</v>
      </c>
      <c r="AJ11" s="12">
        <v>7</v>
      </c>
      <c r="AK11" s="12">
        <v>7</v>
      </c>
      <c r="AL11" s="12">
        <v>0</v>
      </c>
      <c r="AM11" s="12">
        <f t="shared" si="8"/>
        <v>3</v>
      </c>
      <c r="AN11" s="12">
        <v>3</v>
      </c>
      <c r="AO11" s="12">
        <v>3</v>
      </c>
      <c r="AP11" s="12">
        <v>0</v>
      </c>
      <c r="AQ11" s="12">
        <f t="shared" si="9"/>
        <v>4</v>
      </c>
      <c r="AR11" s="12">
        <v>2</v>
      </c>
      <c r="AS11" s="12">
        <v>2</v>
      </c>
      <c r="AT11" s="12">
        <v>2</v>
      </c>
      <c r="AU11" s="12">
        <f t="shared" si="10"/>
        <v>8</v>
      </c>
      <c r="AV11" s="12">
        <v>4</v>
      </c>
      <c r="AW11" s="12">
        <v>4</v>
      </c>
      <c r="AX11" s="12">
        <v>4</v>
      </c>
      <c r="AY11" s="12">
        <f t="shared" si="11"/>
        <v>7</v>
      </c>
      <c r="AZ11" s="12">
        <v>3</v>
      </c>
      <c r="BA11" s="12">
        <v>3</v>
      </c>
      <c r="BB11" s="12">
        <v>4</v>
      </c>
      <c r="BC11" s="12">
        <f t="shared" si="12"/>
        <v>63</v>
      </c>
      <c r="BD11" s="12">
        <f t="shared" si="12"/>
        <v>44</v>
      </c>
      <c r="BE11" s="12">
        <v>1</v>
      </c>
    </row>
    <row r="12" spans="1:57">
      <c r="A12" s="12" t="s">
        <v>15</v>
      </c>
      <c r="B12" s="12" t="s">
        <v>16</v>
      </c>
      <c r="C12" s="12" t="s">
        <v>27</v>
      </c>
      <c r="D12" s="12" t="s">
        <v>28</v>
      </c>
      <c r="E12" s="12">
        <f t="shared" si="0"/>
        <v>3</v>
      </c>
      <c r="F12" s="12">
        <v>3</v>
      </c>
      <c r="G12" s="12">
        <v>3</v>
      </c>
      <c r="H12" s="12"/>
      <c r="I12" s="12"/>
      <c r="J12" s="12">
        <v>0</v>
      </c>
      <c r="K12" s="12">
        <f t="shared" si="1"/>
        <v>2</v>
      </c>
      <c r="L12" s="12">
        <v>1</v>
      </c>
      <c r="M12" s="12">
        <v>1</v>
      </c>
      <c r="N12" s="12">
        <v>1</v>
      </c>
      <c r="O12" s="12">
        <f t="shared" si="2"/>
        <v>0</v>
      </c>
      <c r="P12" s="12">
        <v>0</v>
      </c>
      <c r="Q12" s="12">
        <v>0</v>
      </c>
      <c r="R12" s="12">
        <v>0</v>
      </c>
      <c r="S12" s="12">
        <f t="shared" si="3"/>
        <v>1</v>
      </c>
      <c r="T12" s="12">
        <v>1</v>
      </c>
      <c r="U12" s="12">
        <v>1</v>
      </c>
      <c r="V12" s="12">
        <v>0</v>
      </c>
      <c r="W12" s="12">
        <f t="shared" si="4"/>
        <v>0</v>
      </c>
      <c r="X12" s="12">
        <v>3</v>
      </c>
      <c r="Y12" s="12">
        <v>0</v>
      </c>
      <c r="Z12" s="12">
        <v>0</v>
      </c>
      <c r="AA12" s="12">
        <f t="shared" si="5"/>
        <v>5</v>
      </c>
      <c r="AB12" s="12">
        <v>1</v>
      </c>
      <c r="AC12" s="12">
        <v>1</v>
      </c>
      <c r="AD12" s="12">
        <v>0</v>
      </c>
      <c r="AE12" s="12">
        <f t="shared" si="6"/>
        <v>0</v>
      </c>
      <c r="AF12" s="12">
        <v>0</v>
      </c>
      <c r="AG12" s="12">
        <v>0</v>
      </c>
      <c r="AH12" s="12">
        <v>0</v>
      </c>
      <c r="AI12" s="12">
        <f t="shared" si="7"/>
        <v>1</v>
      </c>
      <c r="AJ12" s="12">
        <v>1</v>
      </c>
      <c r="AK12" s="12">
        <v>1</v>
      </c>
      <c r="AL12" s="12">
        <v>0</v>
      </c>
      <c r="AM12" s="12">
        <f t="shared" si="8"/>
        <v>0</v>
      </c>
      <c r="AN12" s="12">
        <v>0</v>
      </c>
      <c r="AO12" s="12">
        <v>0</v>
      </c>
      <c r="AP12" s="12">
        <v>0</v>
      </c>
      <c r="AQ12" s="12">
        <f t="shared" si="9"/>
        <v>1</v>
      </c>
      <c r="AR12" s="12">
        <v>1</v>
      </c>
      <c r="AS12" s="12">
        <v>1</v>
      </c>
      <c r="AT12" s="12">
        <v>0</v>
      </c>
      <c r="AU12" s="12">
        <f t="shared" si="10"/>
        <v>1</v>
      </c>
      <c r="AV12" s="12">
        <v>1</v>
      </c>
      <c r="AW12" s="12">
        <v>1</v>
      </c>
      <c r="AX12" s="12">
        <v>0</v>
      </c>
      <c r="AY12" s="12">
        <f t="shared" si="11"/>
        <v>2</v>
      </c>
      <c r="AZ12" s="12">
        <v>1</v>
      </c>
      <c r="BA12" s="12">
        <v>1</v>
      </c>
      <c r="BB12" s="12">
        <v>1</v>
      </c>
      <c r="BC12" s="12">
        <f t="shared" si="12"/>
        <v>16</v>
      </c>
      <c r="BD12" s="12">
        <f t="shared" si="12"/>
        <v>13</v>
      </c>
      <c r="BE12" s="12">
        <v>1</v>
      </c>
    </row>
    <row r="13" spans="1:57">
      <c r="A13" s="16" t="s">
        <v>15</v>
      </c>
      <c r="B13" s="16" t="s">
        <v>16</v>
      </c>
      <c r="C13" s="16" t="s">
        <v>31</v>
      </c>
      <c r="D13" s="16" t="s">
        <v>289</v>
      </c>
      <c r="E13" s="16">
        <f t="shared" si="0"/>
        <v>5</v>
      </c>
      <c r="F13" s="16">
        <v>5</v>
      </c>
      <c r="G13" s="16">
        <v>5</v>
      </c>
      <c r="H13" s="16"/>
      <c r="I13" s="16"/>
      <c r="J13" s="16">
        <v>0</v>
      </c>
      <c r="K13" s="16">
        <f t="shared" si="1"/>
        <v>2</v>
      </c>
      <c r="L13" s="16">
        <v>2</v>
      </c>
      <c r="M13" s="16">
        <v>2</v>
      </c>
      <c r="N13" s="16">
        <v>0</v>
      </c>
      <c r="O13" s="16">
        <f t="shared" si="2"/>
        <v>10</v>
      </c>
      <c r="P13" s="16">
        <v>10</v>
      </c>
      <c r="Q13" s="16">
        <v>10</v>
      </c>
      <c r="R13" s="16">
        <v>0</v>
      </c>
      <c r="S13" s="16">
        <f t="shared" si="3"/>
        <v>14</v>
      </c>
      <c r="T13" s="16">
        <v>13</v>
      </c>
      <c r="U13" s="16">
        <v>14</v>
      </c>
      <c r="V13" s="16">
        <v>0</v>
      </c>
      <c r="W13" s="16">
        <f t="shared" si="4"/>
        <v>5</v>
      </c>
      <c r="X13" s="16">
        <v>5</v>
      </c>
      <c r="Y13" s="16">
        <v>5</v>
      </c>
      <c r="Z13" s="16">
        <v>0</v>
      </c>
      <c r="AA13" s="16">
        <f t="shared" si="5"/>
        <v>6</v>
      </c>
      <c r="AB13" s="16">
        <v>11</v>
      </c>
      <c r="AC13" s="16">
        <v>11</v>
      </c>
      <c r="AD13" s="16">
        <v>0</v>
      </c>
      <c r="AE13" s="16">
        <f t="shared" si="6"/>
        <v>8</v>
      </c>
      <c r="AF13" s="16">
        <v>6</v>
      </c>
      <c r="AG13" s="16">
        <v>6</v>
      </c>
      <c r="AH13" s="16">
        <v>2</v>
      </c>
      <c r="AI13" s="16">
        <f t="shared" si="7"/>
        <v>10</v>
      </c>
      <c r="AJ13" s="16">
        <v>10</v>
      </c>
      <c r="AK13" s="16">
        <v>10</v>
      </c>
      <c r="AL13" s="16">
        <v>0</v>
      </c>
      <c r="AM13" s="16">
        <f t="shared" si="8"/>
        <v>2</v>
      </c>
      <c r="AN13" s="16">
        <v>2</v>
      </c>
      <c r="AO13" s="16">
        <v>2</v>
      </c>
      <c r="AP13" s="16">
        <v>0</v>
      </c>
      <c r="AQ13" s="16">
        <f t="shared" si="9"/>
        <v>7</v>
      </c>
      <c r="AR13" s="16">
        <v>7</v>
      </c>
      <c r="AS13" s="16">
        <v>7</v>
      </c>
      <c r="AT13" s="16">
        <v>0</v>
      </c>
      <c r="AU13" s="16">
        <f t="shared" si="10"/>
        <v>7</v>
      </c>
      <c r="AV13" s="16">
        <v>7</v>
      </c>
      <c r="AW13" s="16">
        <v>7</v>
      </c>
      <c r="AX13" s="16">
        <v>0</v>
      </c>
      <c r="AY13" s="16">
        <f t="shared" si="11"/>
        <v>8</v>
      </c>
      <c r="AZ13" s="16">
        <v>8</v>
      </c>
      <c r="BA13" s="16">
        <v>8</v>
      </c>
      <c r="BB13" s="16">
        <v>0</v>
      </c>
      <c r="BC13" s="16">
        <f t="shared" si="12"/>
        <v>84</v>
      </c>
      <c r="BD13" s="16">
        <f t="shared" si="12"/>
        <v>86</v>
      </c>
      <c r="BE13" s="16">
        <v>1</v>
      </c>
    </row>
    <row r="14" spans="1:57">
      <c r="A14" s="191" t="s">
        <v>15</v>
      </c>
      <c r="B14" s="191" t="s">
        <v>16</v>
      </c>
      <c r="C14" s="191" t="s">
        <v>31</v>
      </c>
      <c r="D14" s="191" t="s">
        <v>35</v>
      </c>
      <c r="E14" s="191">
        <f t="shared" si="0"/>
        <v>1</v>
      </c>
      <c r="F14" s="191">
        <v>1</v>
      </c>
      <c r="G14" s="191">
        <v>1</v>
      </c>
      <c r="H14" s="191"/>
      <c r="I14" s="191"/>
      <c r="J14" s="191">
        <v>0</v>
      </c>
      <c r="K14" s="191">
        <f t="shared" si="1"/>
        <v>8</v>
      </c>
      <c r="L14" s="191">
        <v>4</v>
      </c>
      <c r="M14" s="191">
        <v>4</v>
      </c>
      <c r="N14" s="191">
        <v>4</v>
      </c>
      <c r="O14" s="191">
        <f t="shared" si="2"/>
        <v>7</v>
      </c>
      <c r="P14" s="191">
        <v>4</v>
      </c>
      <c r="Q14" s="191">
        <v>4</v>
      </c>
      <c r="R14" s="191">
        <v>3</v>
      </c>
      <c r="S14" s="191">
        <f t="shared" si="3"/>
        <v>3</v>
      </c>
      <c r="T14" s="191">
        <v>3</v>
      </c>
      <c r="U14" s="191">
        <v>3</v>
      </c>
      <c r="V14" s="191">
        <v>0</v>
      </c>
      <c r="W14" s="191">
        <f t="shared" si="4"/>
        <v>10</v>
      </c>
      <c r="X14" s="191">
        <v>5</v>
      </c>
      <c r="Y14" s="191">
        <v>5</v>
      </c>
      <c r="Z14" s="191">
        <v>5</v>
      </c>
      <c r="AA14" s="12">
        <f t="shared" si="5"/>
        <v>3</v>
      </c>
      <c r="AB14" s="191">
        <v>3</v>
      </c>
      <c r="AC14" s="191">
        <v>3</v>
      </c>
      <c r="AD14" s="191">
        <v>2</v>
      </c>
      <c r="AE14" s="191">
        <f t="shared" si="6"/>
        <v>4</v>
      </c>
      <c r="AF14" s="191">
        <v>4</v>
      </c>
      <c r="AG14" s="191">
        <v>4</v>
      </c>
      <c r="AH14" s="191">
        <v>0</v>
      </c>
      <c r="AI14" s="191">
        <f t="shared" si="7"/>
        <v>3</v>
      </c>
      <c r="AJ14" s="191">
        <v>3</v>
      </c>
      <c r="AK14" s="191">
        <v>3</v>
      </c>
      <c r="AL14" s="191">
        <v>0</v>
      </c>
      <c r="AM14" s="191">
        <f t="shared" si="8"/>
        <v>2</v>
      </c>
      <c r="AN14" s="191">
        <v>1</v>
      </c>
      <c r="AO14" s="191">
        <v>1</v>
      </c>
      <c r="AP14" s="191">
        <v>1</v>
      </c>
      <c r="AQ14" s="191">
        <f t="shared" si="9"/>
        <v>5</v>
      </c>
      <c r="AR14" s="191">
        <v>5</v>
      </c>
      <c r="AS14" s="191">
        <v>5</v>
      </c>
      <c r="AT14" s="191">
        <v>0</v>
      </c>
      <c r="AU14" s="191">
        <f t="shared" si="10"/>
        <v>5</v>
      </c>
      <c r="AV14" s="191">
        <v>5</v>
      </c>
      <c r="AW14" s="191">
        <v>5</v>
      </c>
      <c r="AX14" s="191">
        <v>0</v>
      </c>
      <c r="AY14" s="191">
        <f t="shared" si="11"/>
        <v>4</v>
      </c>
      <c r="AZ14" s="191">
        <v>2</v>
      </c>
      <c r="BA14" s="191">
        <v>2</v>
      </c>
      <c r="BB14" s="191">
        <v>2</v>
      </c>
      <c r="BC14" s="191">
        <f t="shared" si="12"/>
        <v>55</v>
      </c>
      <c r="BD14" s="191">
        <f t="shared" si="12"/>
        <v>40</v>
      </c>
      <c r="BE14" s="191">
        <v>1</v>
      </c>
    </row>
    <row r="15" spans="1:57">
      <c r="A15" s="12" t="s">
        <v>15</v>
      </c>
      <c r="B15" s="12" t="s">
        <v>16</v>
      </c>
      <c r="C15" s="12" t="s">
        <v>38</v>
      </c>
      <c r="D15" s="12" t="s">
        <v>111</v>
      </c>
      <c r="E15" s="12">
        <f t="shared" si="0"/>
        <v>1</v>
      </c>
      <c r="F15" s="12">
        <v>2</v>
      </c>
      <c r="G15" s="12">
        <v>1</v>
      </c>
      <c r="H15" s="12"/>
      <c r="I15" s="12"/>
      <c r="J15" s="12">
        <v>0</v>
      </c>
      <c r="K15" s="12">
        <f t="shared" si="1"/>
        <v>0</v>
      </c>
      <c r="L15" s="12">
        <v>0</v>
      </c>
      <c r="M15" s="12">
        <v>0</v>
      </c>
      <c r="N15" s="12">
        <v>0</v>
      </c>
      <c r="O15" s="12">
        <f t="shared" si="2"/>
        <v>1</v>
      </c>
      <c r="P15" s="12">
        <v>1</v>
      </c>
      <c r="Q15" s="12">
        <v>1</v>
      </c>
      <c r="R15" s="12">
        <v>0</v>
      </c>
      <c r="S15" s="12">
        <f t="shared" si="3"/>
        <v>2</v>
      </c>
      <c r="T15" s="12">
        <v>2</v>
      </c>
      <c r="U15" s="12">
        <v>1</v>
      </c>
      <c r="V15" s="12">
        <v>1</v>
      </c>
      <c r="W15" s="12">
        <f t="shared" si="4"/>
        <v>0</v>
      </c>
      <c r="X15" s="12">
        <v>0</v>
      </c>
      <c r="Y15" s="12">
        <v>0</v>
      </c>
      <c r="Z15" s="12">
        <v>0</v>
      </c>
      <c r="AA15" s="12">
        <f t="shared" si="5"/>
        <v>24</v>
      </c>
      <c r="AB15" s="12">
        <v>6</v>
      </c>
      <c r="AC15" s="12">
        <v>2</v>
      </c>
      <c r="AD15" s="12">
        <v>4</v>
      </c>
      <c r="AE15" s="12">
        <f t="shared" si="6"/>
        <v>0</v>
      </c>
      <c r="AF15" s="12">
        <v>0</v>
      </c>
      <c r="AG15" s="12">
        <v>0</v>
      </c>
      <c r="AH15" s="12">
        <v>0</v>
      </c>
      <c r="AI15" s="12">
        <f t="shared" si="7"/>
        <v>0</v>
      </c>
      <c r="AJ15" s="12">
        <v>0</v>
      </c>
      <c r="AK15" s="12">
        <v>0</v>
      </c>
      <c r="AL15" s="12">
        <v>0</v>
      </c>
      <c r="AM15" s="12">
        <f t="shared" si="8"/>
        <v>0</v>
      </c>
      <c r="AN15" s="12">
        <v>0</v>
      </c>
      <c r="AO15" s="12">
        <v>0</v>
      </c>
      <c r="AP15" s="12">
        <v>0</v>
      </c>
      <c r="AQ15" s="12">
        <f t="shared" si="9"/>
        <v>1</v>
      </c>
      <c r="AR15" s="12">
        <v>1</v>
      </c>
      <c r="AS15" s="12">
        <v>1</v>
      </c>
      <c r="AT15" s="12">
        <v>0</v>
      </c>
      <c r="AU15" s="12">
        <f t="shared" si="10"/>
        <v>1</v>
      </c>
      <c r="AV15" s="12">
        <v>1</v>
      </c>
      <c r="AW15" s="12">
        <v>1</v>
      </c>
      <c r="AX15" s="12">
        <v>0</v>
      </c>
      <c r="AY15" s="12">
        <f t="shared" si="11"/>
        <v>0</v>
      </c>
      <c r="AZ15" s="12">
        <v>0</v>
      </c>
      <c r="BA15" s="12">
        <v>0</v>
      </c>
      <c r="BB15" s="12">
        <v>0</v>
      </c>
      <c r="BC15" s="12">
        <f t="shared" si="12"/>
        <v>30</v>
      </c>
      <c r="BD15" s="12">
        <f t="shared" si="12"/>
        <v>13</v>
      </c>
      <c r="BE15" s="12">
        <v>1</v>
      </c>
    </row>
    <row r="16" spans="1:57">
      <c r="A16" s="12" t="s">
        <v>15</v>
      </c>
      <c r="B16" s="12" t="s">
        <v>16</v>
      </c>
      <c r="C16" s="12" t="s">
        <v>38</v>
      </c>
      <c r="D16" s="12" t="s">
        <v>39</v>
      </c>
      <c r="E16" s="12">
        <f t="shared" si="0"/>
        <v>6</v>
      </c>
      <c r="F16" s="12">
        <v>0</v>
      </c>
      <c r="G16" s="12">
        <v>0</v>
      </c>
      <c r="H16" s="12"/>
      <c r="I16" s="12"/>
      <c r="J16" s="12">
        <v>6</v>
      </c>
      <c r="K16" s="12">
        <f t="shared" si="1"/>
        <v>5</v>
      </c>
      <c r="L16" s="12">
        <v>1</v>
      </c>
      <c r="M16" s="12">
        <v>1</v>
      </c>
      <c r="N16" s="12">
        <v>4</v>
      </c>
      <c r="O16" s="12">
        <f t="shared" si="2"/>
        <v>4</v>
      </c>
      <c r="P16" s="12">
        <v>4</v>
      </c>
      <c r="Q16" s="12">
        <v>4</v>
      </c>
      <c r="R16" s="12">
        <v>0</v>
      </c>
      <c r="S16" s="12">
        <f t="shared" si="3"/>
        <v>8</v>
      </c>
      <c r="T16" s="12">
        <v>2</v>
      </c>
      <c r="U16" s="12">
        <v>2</v>
      </c>
      <c r="V16" s="12">
        <v>6</v>
      </c>
      <c r="W16" s="12">
        <f t="shared" si="4"/>
        <v>3</v>
      </c>
      <c r="X16" s="12">
        <v>3</v>
      </c>
      <c r="Y16" s="12">
        <v>3</v>
      </c>
      <c r="Z16" s="12">
        <v>0</v>
      </c>
      <c r="AA16" s="12">
        <f t="shared" si="5"/>
        <v>3</v>
      </c>
      <c r="AB16" s="12">
        <v>3</v>
      </c>
      <c r="AC16" s="12">
        <v>3</v>
      </c>
      <c r="AD16" s="12">
        <v>0</v>
      </c>
      <c r="AE16" s="12">
        <f t="shared" si="6"/>
        <v>4</v>
      </c>
      <c r="AF16" s="12">
        <v>4</v>
      </c>
      <c r="AG16" s="12">
        <v>4</v>
      </c>
      <c r="AH16" s="12">
        <v>0</v>
      </c>
      <c r="AI16" s="12">
        <f t="shared" si="7"/>
        <v>5</v>
      </c>
      <c r="AJ16" s="12">
        <v>2</v>
      </c>
      <c r="AK16" s="12">
        <v>2</v>
      </c>
      <c r="AL16" s="12">
        <v>3</v>
      </c>
      <c r="AM16" s="12">
        <f t="shared" si="8"/>
        <v>1</v>
      </c>
      <c r="AN16" s="12">
        <v>1</v>
      </c>
      <c r="AO16" s="12">
        <v>1</v>
      </c>
      <c r="AP16" s="12">
        <v>0</v>
      </c>
      <c r="AQ16" s="12">
        <f t="shared" si="9"/>
        <v>2</v>
      </c>
      <c r="AR16" s="12">
        <v>2</v>
      </c>
      <c r="AS16" s="12">
        <v>2</v>
      </c>
      <c r="AT16" s="12">
        <v>0</v>
      </c>
      <c r="AU16" s="12">
        <f t="shared" si="10"/>
        <v>1</v>
      </c>
      <c r="AV16" s="12">
        <v>1</v>
      </c>
      <c r="AW16" s="12">
        <v>1</v>
      </c>
      <c r="AX16" s="12">
        <v>0</v>
      </c>
      <c r="AY16" s="12">
        <f t="shared" si="11"/>
        <v>5</v>
      </c>
      <c r="AZ16" s="12">
        <v>3</v>
      </c>
      <c r="BA16" s="12">
        <v>3</v>
      </c>
      <c r="BB16" s="12">
        <v>2</v>
      </c>
      <c r="BC16" s="12">
        <f t="shared" si="12"/>
        <v>47</v>
      </c>
      <c r="BD16" s="12">
        <f t="shared" si="12"/>
        <v>26</v>
      </c>
      <c r="BE16" s="12">
        <v>1</v>
      </c>
    </row>
    <row r="17" spans="1:57">
      <c r="A17" s="12" t="s">
        <v>15</v>
      </c>
      <c r="B17" s="12" t="s">
        <v>16</v>
      </c>
      <c r="C17" s="12" t="s">
        <v>42</v>
      </c>
      <c r="D17" s="12" t="s">
        <v>114</v>
      </c>
      <c r="E17" s="12">
        <f t="shared" si="0"/>
        <v>3</v>
      </c>
      <c r="F17" s="12">
        <v>3</v>
      </c>
      <c r="G17" s="12">
        <v>3</v>
      </c>
      <c r="H17" s="12"/>
      <c r="I17" s="12"/>
      <c r="J17" s="12">
        <v>0</v>
      </c>
      <c r="K17" s="12">
        <f t="shared" si="1"/>
        <v>6</v>
      </c>
      <c r="L17" s="12">
        <v>6</v>
      </c>
      <c r="M17" s="12">
        <v>6</v>
      </c>
      <c r="N17" s="12">
        <v>0</v>
      </c>
      <c r="O17" s="12">
        <f t="shared" si="2"/>
        <v>6</v>
      </c>
      <c r="P17" s="12">
        <v>6</v>
      </c>
      <c r="Q17" s="12">
        <v>6</v>
      </c>
      <c r="R17" s="12">
        <v>0</v>
      </c>
      <c r="S17" s="12">
        <f t="shared" si="3"/>
        <v>10</v>
      </c>
      <c r="T17" s="12">
        <v>7</v>
      </c>
      <c r="U17" s="12">
        <v>7</v>
      </c>
      <c r="V17" s="12">
        <v>3</v>
      </c>
      <c r="W17" s="12">
        <f t="shared" si="4"/>
        <v>5</v>
      </c>
      <c r="X17" s="12">
        <v>5</v>
      </c>
      <c r="Y17" s="12">
        <v>5</v>
      </c>
      <c r="Z17" s="12">
        <v>0</v>
      </c>
      <c r="AA17" s="12">
        <f t="shared" si="5"/>
        <v>11</v>
      </c>
      <c r="AB17" s="12">
        <v>12</v>
      </c>
      <c r="AC17" s="12">
        <v>12</v>
      </c>
      <c r="AD17" s="12">
        <v>12</v>
      </c>
      <c r="AE17" s="12">
        <f t="shared" si="6"/>
        <v>19</v>
      </c>
      <c r="AF17" s="12">
        <v>9</v>
      </c>
      <c r="AG17" s="12">
        <v>9</v>
      </c>
      <c r="AH17" s="12">
        <v>10</v>
      </c>
      <c r="AI17" s="12">
        <f t="shared" si="7"/>
        <v>7</v>
      </c>
      <c r="AJ17" s="12">
        <v>7</v>
      </c>
      <c r="AK17" s="12">
        <v>7</v>
      </c>
      <c r="AL17" s="12">
        <v>0</v>
      </c>
      <c r="AM17" s="12">
        <f t="shared" si="8"/>
        <v>7</v>
      </c>
      <c r="AN17" s="12">
        <v>7</v>
      </c>
      <c r="AO17" s="12">
        <v>7</v>
      </c>
      <c r="AP17" s="12">
        <v>0</v>
      </c>
      <c r="AQ17" s="12">
        <f t="shared" si="9"/>
        <v>7</v>
      </c>
      <c r="AR17" s="12">
        <v>7</v>
      </c>
      <c r="AS17" s="12">
        <v>7</v>
      </c>
      <c r="AT17" s="12">
        <v>0</v>
      </c>
      <c r="AU17" s="12">
        <f t="shared" si="10"/>
        <v>8</v>
      </c>
      <c r="AV17" s="12">
        <v>8</v>
      </c>
      <c r="AW17" s="12">
        <v>8</v>
      </c>
      <c r="AX17" s="12">
        <v>0</v>
      </c>
      <c r="AY17" s="12">
        <f t="shared" si="11"/>
        <v>2</v>
      </c>
      <c r="AZ17" s="12">
        <v>2</v>
      </c>
      <c r="BA17" s="12">
        <v>2</v>
      </c>
      <c r="BB17" s="12">
        <v>0</v>
      </c>
      <c r="BC17" s="12">
        <f t="shared" si="12"/>
        <v>91</v>
      </c>
      <c r="BD17" s="12">
        <f t="shared" si="12"/>
        <v>79</v>
      </c>
      <c r="BE17" s="12">
        <v>1</v>
      </c>
    </row>
    <row r="18" spans="1:57">
      <c r="A18" s="12" t="s">
        <v>15</v>
      </c>
      <c r="B18" s="12" t="s">
        <v>16</v>
      </c>
      <c r="C18" s="12" t="s">
        <v>42</v>
      </c>
      <c r="D18" s="12" t="s">
        <v>43</v>
      </c>
      <c r="E18" s="12">
        <f t="shared" si="0"/>
        <v>3</v>
      </c>
      <c r="F18" s="12">
        <v>3</v>
      </c>
      <c r="G18" s="12">
        <v>3</v>
      </c>
      <c r="H18" s="12"/>
      <c r="I18" s="12"/>
      <c r="J18" s="12">
        <v>0</v>
      </c>
      <c r="K18" s="12">
        <f t="shared" si="1"/>
        <v>3</v>
      </c>
      <c r="L18" s="12">
        <v>3</v>
      </c>
      <c r="M18" s="12">
        <v>3</v>
      </c>
      <c r="N18" s="12">
        <v>0</v>
      </c>
      <c r="O18" s="12">
        <f t="shared" si="2"/>
        <v>7</v>
      </c>
      <c r="P18" s="12">
        <v>7</v>
      </c>
      <c r="Q18" s="12">
        <v>7</v>
      </c>
      <c r="R18" s="12">
        <v>0</v>
      </c>
      <c r="S18" s="12">
        <f t="shared" si="3"/>
        <v>5</v>
      </c>
      <c r="T18" s="12">
        <v>5</v>
      </c>
      <c r="U18" s="12">
        <v>5</v>
      </c>
      <c r="V18" s="12">
        <v>0</v>
      </c>
      <c r="W18" s="12">
        <f t="shared" si="4"/>
        <v>12</v>
      </c>
      <c r="X18" s="12">
        <v>12</v>
      </c>
      <c r="Y18" s="12">
        <v>12</v>
      </c>
      <c r="Z18" s="12">
        <v>0</v>
      </c>
      <c r="AA18" s="12">
        <f t="shared" si="5"/>
        <v>2</v>
      </c>
      <c r="AB18" s="12">
        <v>3</v>
      </c>
      <c r="AC18" s="12">
        <v>3</v>
      </c>
      <c r="AD18" s="12">
        <v>0</v>
      </c>
      <c r="AE18" s="12">
        <f t="shared" si="6"/>
        <v>4</v>
      </c>
      <c r="AF18" s="12">
        <v>4</v>
      </c>
      <c r="AG18" s="12">
        <v>4</v>
      </c>
      <c r="AH18" s="12">
        <v>0</v>
      </c>
      <c r="AI18" s="12">
        <f t="shared" si="7"/>
        <v>4</v>
      </c>
      <c r="AJ18" s="12">
        <v>4</v>
      </c>
      <c r="AK18" s="12">
        <v>4</v>
      </c>
      <c r="AL18" s="12">
        <v>0</v>
      </c>
      <c r="AM18" s="12">
        <f t="shared" si="8"/>
        <v>2</v>
      </c>
      <c r="AN18" s="12">
        <v>2</v>
      </c>
      <c r="AO18" s="12">
        <v>2</v>
      </c>
      <c r="AP18" s="12">
        <v>0</v>
      </c>
      <c r="AQ18" s="12">
        <f t="shared" si="9"/>
        <v>4</v>
      </c>
      <c r="AR18" s="12">
        <v>4</v>
      </c>
      <c r="AS18" s="12">
        <v>4</v>
      </c>
      <c r="AT18" s="12">
        <v>0</v>
      </c>
      <c r="AU18" s="12">
        <f t="shared" si="10"/>
        <v>6</v>
      </c>
      <c r="AV18" s="12">
        <v>6</v>
      </c>
      <c r="AW18" s="12">
        <v>6</v>
      </c>
      <c r="AX18" s="12">
        <v>0</v>
      </c>
      <c r="AY18" s="12">
        <f t="shared" si="11"/>
        <v>12</v>
      </c>
      <c r="AZ18" s="12">
        <v>6</v>
      </c>
      <c r="BA18" s="12">
        <v>6</v>
      </c>
      <c r="BB18" s="12">
        <v>6</v>
      </c>
      <c r="BC18" s="12">
        <f t="shared" si="12"/>
        <v>64</v>
      </c>
      <c r="BD18" s="12">
        <f t="shared" si="12"/>
        <v>59</v>
      </c>
      <c r="BE18" s="12">
        <v>1</v>
      </c>
    </row>
    <row r="19" spans="1:57">
      <c r="A19" s="12" t="s">
        <v>15</v>
      </c>
      <c r="B19" s="12" t="s">
        <v>16</v>
      </c>
      <c r="C19" s="12" t="s">
        <v>42</v>
      </c>
      <c r="D19" s="12" t="s">
        <v>115</v>
      </c>
      <c r="E19" s="12">
        <f t="shared" si="0"/>
        <v>9</v>
      </c>
      <c r="F19" s="12">
        <v>9</v>
      </c>
      <c r="G19" s="12">
        <v>9</v>
      </c>
      <c r="H19" s="12"/>
      <c r="I19" s="12"/>
      <c r="J19" s="12">
        <v>0</v>
      </c>
      <c r="K19" s="12">
        <f t="shared" si="1"/>
        <v>8</v>
      </c>
      <c r="L19" s="12">
        <v>8</v>
      </c>
      <c r="M19" s="12">
        <v>8</v>
      </c>
      <c r="N19" s="12">
        <v>0</v>
      </c>
      <c r="O19" s="12">
        <f t="shared" si="2"/>
        <v>7</v>
      </c>
      <c r="P19" s="12">
        <v>7</v>
      </c>
      <c r="Q19" s="12">
        <v>7</v>
      </c>
      <c r="R19" s="12">
        <v>0</v>
      </c>
      <c r="S19" s="12">
        <f t="shared" si="3"/>
        <v>7</v>
      </c>
      <c r="T19" s="12">
        <v>7</v>
      </c>
      <c r="U19" s="12">
        <v>7</v>
      </c>
      <c r="V19" s="12">
        <v>0</v>
      </c>
      <c r="W19" s="12">
        <f t="shared" si="4"/>
        <v>6</v>
      </c>
      <c r="X19" s="12">
        <v>6</v>
      </c>
      <c r="Y19" s="12">
        <v>6</v>
      </c>
      <c r="Z19" s="12">
        <v>0</v>
      </c>
      <c r="AA19" s="12">
        <f t="shared" si="5"/>
        <v>0</v>
      </c>
      <c r="AB19" s="12">
        <v>11</v>
      </c>
      <c r="AC19" s="12">
        <v>11</v>
      </c>
      <c r="AD19" s="12">
        <v>0</v>
      </c>
      <c r="AE19" s="12">
        <f t="shared" si="6"/>
        <v>7</v>
      </c>
      <c r="AF19" s="12">
        <v>7</v>
      </c>
      <c r="AG19" s="12">
        <v>7</v>
      </c>
      <c r="AH19" s="12">
        <v>0</v>
      </c>
      <c r="AI19" s="12">
        <f t="shared" si="7"/>
        <v>6</v>
      </c>
      <c r="AJ19" s="12">
        <v>6</v>
      </c>
      <c r="AK19" s="12">
        <v>6</v>
      </c>
      <c r="AL19" s="12">
        <v>0</v>
      </c>
      <c r="AM19" s="12">
        <f t="shared" si="8"/>
        <v>14</v>
      </c>
      <c r="AN19" s="12">
        <v>14</v>
      </c>
      <c r="AO19" s="12">
        <v>14</v>
      </c>
      <c r="AP19" s="12">
        <v>0</v>
      </c>
      <c r="AQ19" s="12">
        <f t="shared" si="9"/>
        <v>6</v>
      </c>
      <c r="AR19" s="12">
        <v>6</v>
      </c>
      <c r="AS19" s="12">
        <v>6</v>
      </c>
      <c r="AT19" s="12">
        <v>0</v>
      </c>
      <c r="AU19" s="12">
        <f t="shared" si="10"/>
        <v>8</v>
      </c>
      <c r="AV19" s="12">
        <v>8</v>
      </c>
      <c r="AW19" s="12">
        <v>8</v>
      </c>
      <c r="AX19" s="12">
        <v>0</v>
      </c>
      <c r="AY19" s="12">
        <f t="shared" si="11"/>
        <v>6</v>
      </c>
      <c r="AZ19" s="12">
        <v>6</v>
      </c>
      <c r="BA19" s="12">
        <v>6</v>
      </c>
      <c r="BB19" s="12">
        <v>0</v>
      </c>
      <c r="BC19" s="12">
        <f t="shared" si="12"/>
        <v>84</v>
      </c>
      <c r="BD19" s="12">
        <f t="shared" si="12"/>
        <v>95</v>
      </c>
      <c r="BE19" s="12">
        <v>1</v>
      </c>
    </row>
    <row r="20" spans="1:57">
      <c r="A20" s="13" t="s">
        <v>15</v>
      </c>
      <c r="B20" s="13" t="s">
        <v>16</v>
      </c>
      <c r="C20" s="13" t="s">
        <v>46</v>
      </c>
      <c r="D20" s="13" t="s">
        <v>47</v>
      </c>
      <c r="E20" s="13">
        <f t="shared" si="0"/>
        <v>0</v>
      </c>
      <c r="F20" s="13">
        <v>0</v>
      </c>
      <c r="G20" s="13">
        <v>0</v>
      </c>
      <c r="H20" s="13"/>
      <c r="I20" s="13"/>
      <c r="J20" s="12">
        <v>0</v>
      </c>
      <c r="K20" s="13">
        <f t="shared" si="1"/>
        <v>1</v>
      </c>
      <c r="L20" s="13">
        <v>1</v>
      </c>
      <c r="M20" s="13">
        <v>1</v>
      </c>
      <c r="N20" s="13">
        <v>0</v>
      </c>
      <c r="O20" s="13">
        <f t="shared" si="2"/>
        <v>1</v>
      </c>
      <c r="P20" s="13">
        <v>1</v>
      </c>
      <c r="Q20" s="13">
        <v>1</v>
      </c>
      <c r="R20" s="13">
        <v>0</v>
      </c>
      <c r="S20" s="13">
        <f t="shared" si="3"/>
        <v>4</v>
      </c>
      <c r="T20" s="13">
        <v>2</v>
      </c>
      <c r="U20" s="13">
        <v>3</v>
      </c>
      <c r="V20" s="13">
        <v>1</v>
      </c>
      <c r="W20" s="13">
        <f t="shared" si="4"/>
        <v>7</v>
      </c>
      <c r="X20" s="13">
        <v>5</v>
      </c>
      <c r="Y20" s="13">
        <v>5</v>
      </c>
      <c r="Z20" s="13">
        <v>2</v>
      </c>
      <c r="AA20" s="13">
        <f t="shared" si="5"/>
        <v>2</v>
      </c>
      <c r="AB20" s="13">
        <v>2</v>
      </c>
      <c r="AC20" s="13">
        <v>2</v>
      </c>
      <c r="AD20" s="13">
        <v>0</v>
      </c>
      <c r="AE20" s="13">
        <f t="shared" si="6"/>
        <v>2</v>
      </c>
      <c r="AF20" s="13">
        <v>2</v>
      </c>
      <c r="AG20" s="13">
        <v>2</v>
      </c>
      <c r="AH20" s="13">
        <v>0</v>
      </c>
      <c r="AI20" s="13">
        <f t="shared" si="7"/>
        <v>2</v>
      </c>
      <c r="AJ20" s="13">
        <v>2</v>
      </c>
      <c r="AK20" s="13">
        <v>2</v>
      </c>
      <c r="AL20" s="13">
        <v>0</v>
      </c>
      <c r="AM20" s="13">
        <f t="shared" si="8"/>
        <v>0</v>
      </c>
      <c r="AN20" s="13">
        <v>0</v>
      </c>
      <c r="AO20" s="13">
        <v>0</v>
      </c>
      <c r="AP20" s="13">
        <v>0</v>
      </c>
      <c r="AQ20" s="13">
        <f t="shared" si="9"/>
        <v>1</v>
      </c>
      <c r="AR20" s="13">
        <v>1</v>
      </c>
      <c r="AS20" s="13">
        <v>1</v>
      </c>
      <c r="AT20" s="13">
        <v>0</v>
      </c>
      <c r="AU20" s="13">
        <f t="shared" si="10"/>
        <v>3</v>
      </c>
      <c r="AV20" s="13">
        <v>3</v>
      </c>
      <c r="AW20" s="13">
        <v>3</v>
      </c>
      <c r="AX20" s="13">
        <v>0</v>
      </c>
      <c r="AY20" s="13">
        <f t="shared" si="11"/>
        <v>0</v>
      </c>
      <c r="AZ20" s="13">
        <v>0</v>
      </c>
      <c r="BA20" s="13">
        <v>0</v>
      </c>
      <c r="BB20" s="13">
        <v>0</v>
      </c>
      <c r="BC20" s="13">
        <f t="shared" si="12"/>
        <v>23</v>
      </c>
      <c r="BD20" s="13">
        <f t="shared" si="12"/>
        <v>19</v>
      </c>
      <c r="BE20" s="13">
        <v>1</v>
      </c>
    </row>
    <row r="21" spans="1:57">
      <c r="A21" s="13" t="s">
        <v>15</v>
      </c>
      <c r="B21" s="13" t="s">
        <v>16</v>
      </c>
      <c r="C21" s="13" t="s">
        <v>46</v>
      </c>
      <c r="D21" s="13" t="s">
        <v>117</v>
      </c>
      <c r="E21" s="13">
        <f t="shared" si="0"/>
        <v>1</v>
      </c>
      <c r="F21" s="13">
        <v>1</v>
      </c>
      <c r="G21" s="13">
        <v>1</v>
      </c>
      <c r="H21" s="13"/>
      <c r="I21" s="13"/>
      <c r="J21" s="12">
        <v>0</v>
      </c>
      <c r="K21" s="13">
        <f t="shared" si="1"/>
        <v>3</v>
      </c>
      <c r="L21" s="13">
        <v>3</v>
      </c>
      <c r="M21" s="13">
        <v>0</v>
      </c>
      <c r="N21" s="13">
        <v>3</v>
      </c>
      <c r="O21" s="13">
        <f t="shared" si="2"/>
        <v>3</v>
      </c>
      <c r="P21" s="13">
        <v>3</v>
      </c>
      <c r="Q21" s="13">
        <v>3</v>
      </c>
      <c r="R21" s="13">
        <v>0</v>
      </c>
      <c r="S21" s="13">
        <f t="shared" si="3"/>
        <v>6</v>
      </c>
      <c r="T21" s="13">
        <v>0</v>
      </c>
      <c r="U21" s="13">
        <v>3</v>
      </c>
      <c r="V21" s="13">
        <v>3</v>
      </c>
      <c r="W21" s="13">
        <v>1</v>
      </c>
      <c r="X21" s="163">
        <v>0</v>
      </c>
      <c r="Y21" s="163">
        <v>1</v>
      </c>
      <c r="Z21" s="163">
        <v>1</v>
      </c>
      <c r="AA21" s="13">
        <v>0</v>
      </c>
      <c r="AB21" s="163">
        <v>0</v>
      </c>
      <c r="AC21" s="13">
        <v>0</v>
      </c>
      <c r="AD21" s="13">
        <v>0</v>
      </c>
      <c r="AE21" s="13">
        <f t="shared" si="6"/>
        <v>3</v>
      </c>
      <c r="AF21" s="13">
        <v>3</v>
      </c>
      <c r="AG21" s="13">
        <v>3</v>
      </c>
      <c r="AH21" s="13">
        <v>0</v>
      </c>
      <c r="AI21" s="13">
        <f t="shared" si="7"/>
        <v>4</v>
      </c>
      <c r="AJ21" s="13">
        <v>4</v>
      </c>
      <c r="AK21" s="13">
        <v>4</v>
      </c>
      <c r="AL21" s="13">
        <v>0</v>
      </c>
      <c r="AM21" s="13">
        <f t="shared" si="8"/>
        <v>2</v>
      </c>
      <c r="AN21" s="13">
        <v>2</v>
      </c>
      <c r="AO21" s="13">
        <v>2</v>
      </c>
      <c r="AP21" s="13">
        <v>0</v>
      </c>
      <c r="AQ21" s="13">
        <f t="shared" si="9"/>
        <v>7</v>
      </c>
      <c r="AR21" s="13">
        <v>7</v>
      </c>
      <c r="AS21" s="13">
        <v>7</v>
      </c>
      <c r="AT21" s="13">
        <v>0</v>
      </c>
      <c r="AU21" s="13">
        <f t="shared" si="10"/>
        <v>2</v>
      </c>
      <c r="AV21" s="13">
        <v>2</v>
      </c>
      <c r="AW21" s="13">
        <v>2</v>
      </c>
      <c r="AX21" s="13">
        <v>0</v>
      </c>
      <c r="AY21" s="13">
        <f t="shared" si="11"/>
        <v>4</v>
      </c>
      <c r="AZ21" s="13">
        <v>4</v>
      </c>
      <c r="BA21" s="13">
        <v>4</v>
      </c>
      <c r="BB21" s="13">
        <v>0</v>
      </c>
      <c r="BC21" s="13">
        <f t="shared" si="12"/>
        <v>36</v>
      </c>
      <c r="BD21" s="13">
        <f t="shared" si="12"/>
        <v>29</v>
      </c>
      <c r="BE21" s="13">
        <v>1</v>
      </c>
    </row>
    <row r="22" spans="1:57">
      <c r="A22" s="12" t="s">
        <v>15</v>
      </c>
      <c r="B22" s="12" t="s">
        <v>16</v>
      </c>
      <c r="C22" s="12" t="s">
        <v>172</v>
      </c>
      <c r="D22" s="12" t="s">
        <v>175</v>
      </c>
      <c r="E22" s="12">
        <f t="shared" si="0"/>
        <v>3</v>
      </c>
      <c r="F22" s="12">
        <v>3</v>
      </c>
      <c r="G22" s="12">
        <v>3</v>
      </c>
      <c r="H22" s="12"/>
      <c r="I22" s="12"/>
      <c r="J22" s="12">
        <v>0</v>
      </c>
      <c r="K22" s="12">
        <f t="shared" si="1"/>
        <v>6</v>
      </c>
      <c r="L22" s="12">
        <v>3</v>
      </c>
      <c r="M22" s="12">
        <v>3</v>
      </c>
      <c r="N22" s="12">
        <v>3</v>
      </c>
      <c r="O22" s="12">
        <f t="shared" si="2"/>
        <v>2</v>
      </c>
      <c r="P22" s="12">
        <v>1</v>
      </c>
      <c r="Q22" s="12">
        <v>1</v>
      </c>
      <c r="R22" s="12">
        <v>1</v>
      </c>
      <c r="S22" s="12">
        <f t="shared" si="3"/>
        <v>2</v>
      </c>
      <c r="T22" s="12">
        <v>1</v>
      </c>
      <c r="U22" s="12">
        <v>1</v>
      </c>
      <c r="V22" s="12">
        <v>1</v>
      </c>
      <c r="W22" s="12">
        <f t="shared" si="4"/>
        <v>4</v>
      </c>
      <c r="X22" s="12">
        <v>2</v>
      </c>
      <c r="Y22" s="12">
        <v>2</v>
      </c>
      <c r="Z22" s="12">
        <v>2</v>
      </c>
      <c r="AA22" s="12">
        <f t="shared" si="5"/>
        <v>0</v>
      </c>
      <c r="AB22" s="12">
        <v>1</v>
      </c>
      <c r="AC22" s="12">
        <v>1</v>
      </c>
      <c r="AD22" s="12">
        <v>1</v>
      </c>
      <c r="AE22" s="12">
        <f t="shared" si="6"/>
        <v>10</v>
      </c>
      <c r="AF22" s="12">
        <v>5</v>
      </c>
      <c r="AG22" s="12">
        <v>5</v>
      </c>
      <c r="AH22" s="12">
        <v>5</v>
      </c>
      <c r="AI22" s="12">
        <f t="shared" si="7"/>
        <v>4</v>
      </c>
      <c r="AJ22" s="12">
        <v>2</v>
      </c>
      <c r="AK22" s="12">
        <v>2</v>
      </c>
      <c r="AL22" s="12">
        <v>2</v>
      </c>
      <c r="AM22" s="12">
        <f t="shared" si="8"/>
        <v>2</v>
      </c>
      <c r="AN22" s="12">
        <v>1</v>
      </c>
      <c r="AO22" s="12">
        <v>1</v>
      </c>
      <c r="AP22" s="12">
        <v>1</v>
      </c>
      <c r="AQ22" s="12">
        <f t="shared" si="9"/>
        <v>3</v>
      </c>
      <c r="AR22" s="12">
        <v>2</v>
      </c>
      <c r="AS22" s="12">
        <v>2</v>
      </c>
      <c r="AT22" s="12">
        <v>1</v>
      </c>
      <c r="AU22" s="12">
        <f t="shared" si="10"/>
        <v>0</v>
      </c>
      <c r="AV22" s="12">
        <v>0</v>
      </c>
      <c r="AW22" s="12">
        <v>0</v>
      </c>
      <c r="AX22" s="12">
        <v>0</v>
      </c>
      <c r="AY22" s="12">
        <f t="shared" si="11"/>
        <v>0</v>
      </c>
      <c r="AZ22" s="12">
        <v>2</v>
      </c>
      <c r="BA22" s="12">
        <v>0</v>
      </c>
      <c r="BB22" s="12">
        <v>0</v>
      </c>
      <c r="BC22" s="12">
        <f t="shared" si="12"/>
        <v>36</v>
      </c>
      <c r="BD22" s="12">
        <f t="shared" si="12"/>
        <v>23</v>
      </c>
      <c r="BE22" s="12">
        <v>1</v>
      </c>
    </row>
    <row r="23" spans="1:57" ht="2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192"/>
      <c r="X23" s="192"/>
      <c r="Y23" s="192"/>
      <c r="Z23" s="192"/>
      <c r="AA23" s="192"/>
      <c r="AB23" s="192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>
        <f>SUM(BC6:BC22)</f>
        <v>788</v>
      </c>
      <c r="BD23" s="46">
        <f>SUM(BD6:BD22)</f>
        <v>652</v>
      </c>
      <c r="BE23" s="46"/>
    </row>
  </sheetData>
  <mergeCells count="7">
    <mergeCell ref="A2:D3"/>
    <mergeCell ref="E2:AH2"/>
    <mergeCell ref="AI2:BB2"/>
    <mergeCell ref="E3:J3"/>
    <mergeCell ref="K3:N3"/>
    <mergeCell ref="O3:R3"/>
    <mergeCell ref="S3:V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C8796-C3E6-314D-9145-F25C61042AD5}">
  <dimension ref="A1:AL24"/>
  <sheetViews>
    <sheetView workbookViewId="0">
      <selection activeCell="I29" sqref="I29"/>
    </sheetView>
  </sheetViews>
  <sheetFormatPr baseColWidth="10" defaultRowHeight="16"/>
  <sheetData>
    <row r="1" spans="1:38" ht="23">
      <c r="A1" s="193" t="s">
        <v>290</v>
      </c>
      <c r="B1" s="193"/>
      <c r="C1" s="193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</row>
    <row r="2" spans="1:38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</row>
    <row r="3" spans="1:38">
      <c r="A3" s="194"/>
      <c r="B3" s="194"/>
      <c r="C3" s="194"/>
      <c r="D3" s="194"/>
      <c r="E3" s="195" t="s">
        <v>291</v>
      </c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7"/>
      <c r="AE3" s="1"/>
      <c r="AF3" s="1"/>
      <c r="AG3" s="1"/>
      <c r="AH3" s="1"/>
      <c r="AI3" s="1"/>
      <c r="AJ3" s="1"/>
      <c r="AK3" s="1"/>
      <c r="AL3" s="1"/>
    </row>
    <row r="4" spans="1:38">
      <c r="A4" s="20"/>
      <c r="B4" s="20"/>
      <c r="C4" s="20"/>
      <c r="D4" s="20"/>
      <c r="E4" s="198">
        <v>2021</v>
      </c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9">
        <v>2022</v>
      </c>
      <c r="V4" s="199"/>
      <c r="W4" s="199"/>
      <c r="X4" s="199"/>
      <c r="Y4" s="199"/>
      <c r="Z4" s="199"/>
      <c r="AA4" s="199"/>
      <c r="AB4" s="199"/>
      <c r="AC4" s="199"/>
      <c r="AD4" s="199"/>
      <c r="AE4" s="20"/>
      <c r="AF4" s="20"/>
      <c r="AG4" s="1"/>
      <c r="AH4" s="1"/>
      <c r="AI4" s="1"/>
      <c r="AJ4" s="1"/>
      <c r="AK4" s="1"/>
      <c r="AL4" s="1"/>
    </row>
    <row r="5" spans="1:38">
      <c r="A5" s="20"/>
      <c r="B5" s="20"/>
      <c r="C5" s="20"/>
      <c r="D5" s="20"/>
      <c r="E5" s="200" t="s">
        <v>71</v>
      </c>
      <c r="F5" s="200"/>
      <c r="G5" s="200" t="s">
        <v>72</v>
      </c>
      <c r="H5" s="200"/>
      <c r="I5" s="200"/>
      <c r="J5" s="200"/>
      <c r="K5" s="200" t="s">
        <v>73</v>
      </c>
      <c r="L5" s="200"/>
      <c r="M5" s="200" t="s">
        <v>74</v>
      </c>
      <c r="N5" s="200"/>
      <c r="O5" s="200" t="s">
        <v>75</v>
      </c>
      <c r="P5" s="200"/>
      <c r="Q5" s="200" t="s">
        <v>76</v>
      </c>
      <c r="R5" s="200"/>
      <c r="S5" s="200" t="s">
        <v>77</v>
      </c>
      <c r="T5" s="200"/>
      <c r="U5" s="200" t="s">
        <v>78</v>
      </c>
      <c r="V5" s="200"/>
      <c r="W5" s="200" t="s">
        <v>79</v>
      </c>
      <c r="X5" s="200"/>
      <c r="Y5" s="200" t="s">
        <v>80</v>
      </c>
      <c r="Z5" s="200"/>
      <c r="AA5" s="200" t="s">
        <v>81</v>
      </c>
      <c r="AB5" s="200"/>
      <c r="AC5" s="200" t="s">
        <v>82</v>
      </c>
      <c r="AD5" s="200"/>
      <c r="AE5" s="20"/>
      <c r="AF5" s="20"/>
      <c r="AG5" s="1"/>
      <c r="AH5" s="1"/>
      <c r="AI5" s="1"/>
      <c r="AJ5" s="1"/>
      <c r="AK5" s="1"/>
      <c r="AL5" s="1"/>
    </row>
    <row r="6" spans="1:38">
      <c r="A6" s="199" t="s">
        <v>6</v>
      </c>
      <c r="B6" s="199" t="s">
        <v>7</v>
      </c>
      <c r="C6" s="199" t="s">
        <v>8</v>
      </c>
      <c r="D6" s="199" t="s">
        <v>9</v>
      </c>
      <c r="E6" s="199" t="s">
        <v>292</v>
      </c>
      <c r="F6" s="199" t="s">
        <v>293</v>
      </c>
      <c r="G6" s="199" t="s">
        <v>292</v>
      </c>
      <c r="H6" s="199"/>
      <c r="I6" s="199"/>
      <c r="J6" s="199" t="s">
        <v>293</v>
      </c>
      <c r="K6" s="199" t="s">
        <v>292</v>
      </c>
      <c r="L6" s="199" t="s">
        <v>293</v>
      </c>
      <c r="M6" s="199" t="s">
        <v>292</v>
      </c>
      <c r="N6" s="199" t="s">
        <v>293</v>
      </c>
      <c r="O6" s="199" t="s">
        <v>292</v>
      </c>
      <c r="P6" s="199" t="s">
        <v>293</v>
      </c>
      <c r="Q6" s="199" t="s">
        <v>292</v>
      </c>
      <c r="R6" s="199" t="s">
        <v>293</v>
      </c>
      <c r="S6" s="199" t="s">
        <v>292</v>
      </c>
      <c r="T6" s="199" t="s">
        <v>293</v>
      </c>
      <c r="U6" s="199" t="s">
        <v>292</v>
      </c>
      <c r="V6" s="199" t="s">
        <v>293</v>
      </c>
      <c r="W6" s="199" t="s">
        <v>292</v>
      </c>
      <c r="X6" s="199" t="s">
        <v>293</v>
      </c>
      <c r="Y6" s="199" t="s">
        <v>292</v>
      </c>
      <c r="Z6" s="199" t="s">
        <v>293</v>
      </c>
      <c r="AA6" s="199" t="s">
        <v>292</v>
      </c>
      <c r="AB6" s="199" t="s">
        <v>293</v>
      </c>
      <c r="AC6" s="199" t="s">
        <v>292</v>
      </c>
      <c r="AD6" s="199" t="s">
        <v>293</v>
      </c>
      <c r="AE6" s="199" t="s">
        <v>294</v>
      </c>
      <c r="AF6" s="199" t="s">
        <v>295</v>
      </c>
      <c r="AG6" s="1"/>
      <c r="AH6" s="1"/>
      <c r="AI6" s="1"/>
      <c r="AJ6" s="1"/>
      <c r="AK6" s="1"/>
      <c r="AL6" s="1"/>
    </row>
    <row r="7" spans="1:38">
      <c r="A7" s="201" t="s">
        <v>15</v>
      </c>
      <c r="B7" s="201" t="s">
        <v>16</v>
      </c>
      <c r="C7" s="201" t="s">
        <v>17</v>
      </c>
      <c r="D7" s="201" t="s">
        <v>18</v>
      </c>
      <c r="E7" s="201">
        <v>0</v>
      </c>
      <c r="F7" s="201">
        <v>0</v>
      </c>
      <c r="G7" s="201">
        <v>2</v>
      </c>
      <c r="H7" s="201"/>
      <c r="I7" s="201"/>
      <c r="J7" s="201">
        <v>2</v>
      </c>
      <c r="K7" s="201">
        <v>3</v>
      </c>
      <c r="L7" s="201">
        <v>3</v>
      </c>
      <c r="M7" s="201">
        <v>2</v>
      </c>
      <c r="N7" s="201">
        <v>2</v>
      </c>
      <c r="O7" s="201">
        <v>3</v>
      </c>
      <c r="P7" s="201">
        <v>3</v>
      </c>
      <c r="Q7" s="201">
        <v>5</v>
      </c>
      <c r="R7" s="201">
        <v>5</v>
      </c>
      <c r="S7" s="201">
        <v>12</v>
      </c>
      <c r="T7" s="201">
        <v>12</v>
      </c>
      <c r="U7" s="201">
        <v>2</v>
      </c>
      <c r="V7" s="201">
        <v>2</v>
      </c>
      <c r="W7" s="201">
        <v>0</v>
      </c>
      <c r="X7" s="201">
        <v>0</v>
      </c>
      <c r="Y7" s="201">
        <v>2</v>
      </c>
      <c r="Z7" s="201">
        <v>2</v>
      </c>
      <c r="AA7" s="201">
        <v>1</v>
      </c>
      <c r="AB7" s="201">
        <v>1</v>
      </c>
      <c r="AC7" s="201">
        <v>0</v>
      </c>
      <c r="AD7" s="201">
        <v>0</v>
      </c>
      <c r="AE7" s="201">
        <f t="shared" ref="AE7:AE23" si="0">AC7+AA7+Y7+W7+U7+S7+Q7+O7+M7+K7+G7+E7</f>
        <v>32</v>
      </c>
      <c r="AF7" s="201">
        <f t="shared" ref="AF7:AF23" si="1">AD7+AB7+Z7+X7+V7+T7+R7+P7+N7+L7+J7+F7</f>
        <v>32</v>
      </c>
      <c r="AG7" s="202"/>
      <c r="AH7" s="202"/>
      <c r="AI7" s="202"/>
      <c r="AJ7" s="202"/>
      <c r="AK7" s="202"/>
      <c r="AL7" s="202"/>
    </row>
    <row r="8" spans="1:38">
      <c r="A8" s="15" t="s">
        <v>15</v>
      </c>
      <c r="B8" s="15" t="s">
        <v>16</v>
      </c>
      <c r="C8" s="15" t="s">
        <v>17</v>
      </c>
      <c r="D8" s="15" t="s">
        <v>204</v>
      </c>
      <c r="E8" s="15">
        <v>1</v>
      </c>
      <c r="F8" s="15">
        <v>1</v>
      </c>
      <c r="G8" s="15">
        <v>0</v>
      </c>
      <c r="H8" s="15"/>
      <c r="I8" s="15"/>
      <c r="J8" s="15">
        <v>0</v>
      </c>
      <c r="K8" s="15">
        <v>2</v>
      </c>
      <c r="L8" s="15">
        <v>2</v>
      </c>
      <c r="M8" s="15">
        <v>0</v>
      </c>
      <c r="N8" s="15">
        <v>0</v>
      </c>
      <c r="O8" s="15">
        <v>2</v>
      </c>
      <c r="P8" s="15">
        <v>2</v>
      </c>
      <c r="Q8" s="15">
        <v>1</v>
      </c>
      <c r="R8" s="15">
        <v>1</v>
      </c>
      <c r="S8" s="15">
        <v>6</v>
      </c>
      <c r="T8" s="15">
        <v>6</v>
      </c>
      <c r="U8" s="15">
        <v>5</v>
      </c>
      <c r="V8" s="15">
        <v>5</v>
      </c>
      <c r="W8" s="15">
        <v>1</v>
      </c>
      <c r="X8" s="15">
        <v>1</v>
      </c>
      <c r="Y8" s="15">
        <v>2</v>
      </c>
      <c r="Z8" s="15">
        <v>2</v>
      </c>
      <c r="AA8" s="15">
        <v>0</v>
      </c>
      <c r="AB8" s="15">
        <v>0</v>
      </c>
      <c r="AC8" s="15">
        <v>1</v>
      </c>
      <c r="AD8" s="15">
        <v>1</v>
      </c>
      <c r="AE8" s="15">
        <f t="shared" si="0"/>
        <v>21</v>
      </c>
      <c r="AF8" s="15">
        <f t="shared" si="1"/>
        <v>21</v>
      </c>
      <c r="AG8" s="77"/>
      <c r="AH8" s="77"/>
      <c r="AI8" s="77"/>
      <c r="AJ8" s="77"/>
      <c r="AK8" s="77"/>
      <c r="AL8" s="77"/>
    </row>
    <row r="9" spans="1:38">
      <c r="A9" s="15" t="s">
        <v>15</v>
      </c>
      <c r="B9" s="15" t="s">
        <v>16</v>
      </c>
      <c r="C9" s="15" t="s">
        <v>17</v>
      </c>
      <c r="D9" s="15" t="s">
        <v>21</v>
      </c>
      <c r="E9" s="15">
        <v>2</v>
      </c>
      <c r="F9" s="15">
        <v>2</v>
      </c>
      <c r="G9" s="15">
        <v>0</v>
      </c>
      <c r="H9" s="15"/>
      <c r="I9" s="15"/>
      <c r="J9" s="15">
        <v>0</v>
      </c>
      <c r="K9" s="15">
        <v>1</v>
      </c>
      <c r="L9" s="15">
        <v>1</v>
      </c>
      <c r="M9" s="15">
        <v>4</v>
      </c>
      <c r="N9" s="15">
        <v>4</v>
      </c>
      <c r="O9" s="15">
        <v>1</v>
      </c>
      <c r="P9" s="15">
        <v>1</v>
      </c>
      <c r="Q9" s="15">
        <v>2</v>
      </c>
      <c r="R9" s="15">
        <v>2</v>
      </c>
      <c r="S9" s="15">
        <v>2</v>
      </c>
      <c r="T9" s="15">
        <v>2</v>
      </c>
      <c r="U9" s="15">
        <v>2</v>
      </c>
      <c r="V9" s="15">
        <v>2</v>
      </c>
      <c r="W9" s="15">
        <v>1</v>
      </c>
      <c r="X9" s="15">
        <v>1</v>
      </c>
      <c r="Y9" s="15">
        <v>3</v>
      </c>
      <c r="Z9" s="15">
        <v>3</v>
      </c>
      <c r="AA9" s="15">
        <v>1</v>
      </c>
      <c r="AB9" s="15">
        <v>1</v>
      </c>
      <c r="AC9" s="15">
        <v>1</v>
      </c>
      <c r="AD9" s="15">
        <v>1</v>
      </c>
      <c r="AE9" s="15">
        <f t="shared" si="0"/>
        <v>20</v>
      </c>
      <c r="AF9" s="15">
        <f t="shared" si="1"/>
        <v>20</v>
      </c>
      <c r="AG9" s="77"/>
      <c r="AH9" s="77"/>
      <c r="AI9" s="77"/>
      <c r="AJ9" s="77"/>
      <c r="AK9" s="77"/>
      <c r="AL9" s="77"/>
    </row>
    <row r="10" spans="1:38">
      <c r="A10" s="201" t="s">
        <v>15</v>
      </c>
      <c r="B10" s="201" t="s">
        <v>16</v>
      </c>
      <c r="C10" s="201" t="s">
        <v>17</v>
      </c>
      <c r="D10" s="201" t="s">
        <v>105</v>
      </c>
      <c r="E10" s="201">
        <v>1</v>
      </c>
      <c r="F10" s="201">
        <v>1</v>
      </c>
      <c r="G10" s="201">
        <v>1</v>
      </c>
      <c r="H10" s="201"/>
      <c r="I10" s="201"/>
      <c r="J10" s="201">
        <v>1</v>
      </c>
      <c r="K10" s="201">
        <v>3</v>
      </c>
      <c r="L10" s="201">
        <v>3</v>
      </c>
      <c r="M10" s="201">
        <v>2</v>
      </c>
      <c r="N10" s="201">
        <v>2</v>
      </c>
      <c r="O10" s="201">
        <v>4</v>
      </c>
      <c r="P10" s="201">
        <v>4</v>
      </c>
      <c r="Q10" s="201">
        <v>3</v>
      </c>
      <c r="R10" s="201">
        <v>3</v>
      </c>
      <c r="S10" s="201">
        <v>2</v>
      </c>
      <c r="T10" s="201">
        <v>2</v>
      </c>
      <c r="U10" s="201">
        <v>8</v>
      </c>
      <c r="V10" s="201">
        <v>8</v>
      </c>
      <c r="W10" s="201">
        <v>3</v>
      </c>
      <c r="X10" s="201">
        <v>3</v>
      </c>
      <c r="Y10" s="201">
        <v>5</v>
      </c>
      <c r="Z10" s="201">
        <v>5</v>
      </c>
      <c r="AA10" s="201">
        <v>1</v>
      </c>
      <c r="AB10" s="201">
        <v>1</v>
      </c>
      <c r="AC10" s="201">
        <v>5</v>
      </c>
      <c r="AD10" s="201">
        <v>5</v>
      </c>
      <c r="AE10" s="201">
        <f t="shared" si="0"/>
        <v>38</v>
      </c>
      <c r="AF10" s="201">
        <f t="shared" si="1"/>
        <v>38</v>
      </c>
      <c r="AG10" s="202"/>
      <c r="AH10" s="202"/>
      <c r="AI10" s="202"/>
      <c r="AJ10" s="202"/>
      <c r="AK10" s="202"/>
      <c r="AL10" s="202"/>
    </row>
    <row r="11" spans="1:38">
      <c r="A11" s="201" t="s">
        <v>15</v>
      </c>
      <c r="B11" s="201" t="s">
        <v>16</v>
      </c>
      <c r="C11" s="201" t="s">
        <v>17</v>
      </c>
      <c r="D11" s="201" t="s">
        <v>24</v>
      </c>
      <c r="E11" s="201">
        <v>1</v>
      </c>
      <c r="F11" s="201">
        <v>1</v>
      </c>
      <c r="G11" s="201">
        <v>2</v>
      </c>
      <c r="H11" s="201"/>
      <c r="I11" s="201"/>
      <c r="J11" s="201">
        <v>2</v>
      </c>
      <c r="K11" s="201">
        <v>1</v>
      </c>
      <c r="L11" s="201">
        <v>1</v>
      </c>
      <c r="M11" s="201">
        <v>0</v>
      </c>
      <c r="N11" s="201">
        <v>0</v>
      </c>
      <c r="O11" s="201">
        <v>0</v>
      </c>
      <c r="P11" s="201">
        <v>0</v>
      </c>
      <c r="Q11" s="201">
        <v>0</v>
      </c>
      <c r="R11" s="201">
        <v>0</v>
      </c>
      <c r="S11" s="201">
        <v>0</v>
      </c>
      <c r="T11" s="201">
        <v>0</v>
      </c>
      <c r="U11" s="201">
        <v>0</v>
      </c>
      <c r="V11" s="201">
        <v>0</v>
      </c>
      <c r="W11" s="201">
        <v>1</v>
      </c>
      <c r="X11" s="201">
        <v>1</v>
      </c>
      <c r="Y11" s="201">
        <v>3</v>
      </c>
      <c r="Z11" s="201">
        <v>3</v>
      </c>
      <c r="AA11" s="201">
        <v>2</v>
      </c>
      <c r="AB11" s="201">
        <v>2</v>
      </c>
      <c r="AC11" s="201">
        <v>0</v>
      </c>
      <c r="AD11" s="201">
        <v>0</v>
      </c>
      <c r="AE11" s="201">
        <f t="shared" si="0"/>
        <v>10</v>
      </c>
      <c r="AF11" s="201">
        <f t="shared" si="1"/>
        <v>10</v>
      </c>
      <c r="AG11" s="202"/>
      <c r="AH11" s="202"/>
      <c r="AI11" s="202"/>
      <c r="AJ11" s="202"/>
      <c r="AK11" s="202"/>
      <c r="AL11" s="202"/>
    </row>
    <row r="12" spans="1:38">
      <c r="A12" s="201" t="s">
        <v>15</v>
      </c>
      <c r="B12" s="201" t="s">
        <v>16</v>
      </c>
      <c r="C12" s="201" t="s">
        <v>27</v>
      </c>
      <c r="D12" s="201" t="s">
        <v>263</v>
      </c>
      <c r="E12" s="201">
        <v>3</v>
      </c>
      <c r="F12" s="201">
        <v>3</v>
      </c>
      <c r="G12" s="201">
        <v>2</v>
      </c>
      <c r="H12" s="201"/>
      <c r="I12" s="201"/>
      <c r="J12" s="201">
        <v>2</v>
      </c>
      <c r="K12" s="201">
        <v>3</v>
      </c>
      <c r="L12" s="201">
        <v>3</v>
      </c>
      <c r="M12" s="201">
        <v>4</v>
      </c>
      <c r="N12" s="201">
        <v>4</v>
      </c>
      <c r="O12" s="201">
        <v>4</v>
      </c>
      <c r="P12" s="201">
        <v>4</v>
      </c>
      <c r="Q12" s="201">
        <v>3</v>
      </c>
      <c r="R12" s="201">
        <v>3</v>
      </c>
      <c r="S12" s="201">
        <v>6</v>
      </c>
      <c r="T12" s="201">
        <v>6</v>
      </c>
      <c r="U12" s="201">
        <v>7</v>
      </c>
      <c r="V12" s="201">
        <v>7</v>
      </c>
      <c r="W12" s="201">
        <v>3</v>
      </c>
      <c r="X12" s="201">
        <v>3</v>
      </c>
      <c r="Y12" s="201">
        <v>6</v>
      </c>
      <c r="Z12" s="201">
        <v>6</v>
      </c>
      <c r="AA12" s="201">
        <v>7</v>
      </c>
      <c r="AB12" s="201">
        <v>4</v>
      </c>
      <c r="AC12" s="201">
        <v>3</v>
      </c>
      <c r="AD12" s="201">
        <v>3</v>
      </c>
      <c r="AE12" s="201">
        <f t="shared" si="0"/>
        <v>51</v>
      </c>
      <c r="AF12" s="201">
        <f t="shared" si="1"/>
        <v>48</v>
      </c>
      <c r="AG12" s="202"/>
      <c r="AH12" s="202"/>
      <c r="AI12" s="202"/>
      <c r="AJ12" s="202"/>
      <c r="AK12" s="202"/>
      <c r="AL12" s="202"/>
    </row>
    <row r="13" spans="1:38">
      <c r="A13" s="201" t="s">
        <v>15</v>
      </c>
      <c r="B13" s="201" t="s">
        <v>16</v>
      </c>
      <c r="C13" s="201" t="s">
        <v>27</v>
      </c>
      <c r="D13" s="201" t="s">
        <v>28</v>
      </c>
      <c r="E13" s="201">
        <v>3</v>
      </c>
      <c r="F13" s="201">
        <v>3</v>
      </c>
      <c r="G13" s="201">
        <v>1</v>
      </c>
      <c r="H13" s="201"/>
      <c r="I13" s="201"/>
      <c r="J13" s="201">
        <v>1</v>
      </c>
      <c r="K13" s="201">
        <v>0</v>
      </c>
      <c r="L13" s="201">
        <v>0</v>
      </c>
      <c r="M13" s="201">
        <v>1</v>
      </c>
      <c r="N13" s="201">
        <v>1</v>
      </c>
      <c r="O13" s="201">
        <v>3</v>
      </c>
      <c r="P13" s="201">
        <v>3</v>
      </c>
      <c r="Q13" s="201">
        <v>1</v>
      </c>
      <c r="R13" s="201">
        <v>1</v>
      </c>
      <c r="S13" s="201">
        <v>0</v>
      </c>
      <c r="T13" s="201">
        <v>0</v>
      </c>
      <c r="U13" s="201">
        <v>1</v>
      </c>
      <c r="V13" s="201">
        <v>1</v>
      </c>
      <c r="W13" s="201">
        <v>1</v>
      </c>
      <c r="X13" s="201">
        <v>1</v>
      </c>
      <c r="Y13" s="201">
        <v>0</v>
      </c>
      <c r="Z13" s="201">
        <v>0</v>
      </c>
      <c r="AA13" s="201">
        <v>1</v>
      </c>
      <c r="AB13" s="201">
        <v>1</v>
      </c>
      <c r="AC13" s="201">
        <v>1</v>
      </c>
      <c r="AD13" s="201">
        <v>1</v>
      </c>
      <c r="AE13" s="201">
        <f t="shared" si="0"/>
        <v>13</v>
      </c>
      <c r="AF13" s="201">
        <f t="shared" si="1"/>
        <v>13</v>
      </c>
      <c r="AG13" s="202"/>
      <c r="AH13" s="202"/>
      <c r="AI13" s="202"/>
      <c r="AJ13" s="202"/>
      <c r="AK13" s="202"/>
      <c r="AL13" s="202"/>
    </row>
    <row r="14" spans="1:38">
      <c r="A14" s="167" t="s">
        <v>15</v>
      </c>
      <c r="B14" s="167" t="s">
        <v>16</v>
      </c>
      <c r="C14" s="167" t="s">
        <v>31</v>
      </c>
      <c r="D14" s="167" t="s">
        <v>32</v>
      </c>
      <c r="E14" s="167">
        <v>5</v>
      </c>
      <c r="F14" s="167">
        <v>5</v>
      </c>
      <c r="G14" s="167">
        <v>2</v>
      </c>
      <c r="H14" s="167"/>
      <c r="I14" s="167"/>
      <c r="J14" s="167">
        <v>2</v>
      </c>
      <c r="K14" s="167">
        <v>10</v>
      </c>
      <c r="L14" s="167">
        <v>10</v>
      </c>
      <c r="M14" s="167">
        <v>13</v>
      </c>
      <c r="N14" s="167">
        <v>13</v>
      </c>
      <c r="O14" s="167">
        <v>5</v>
      </c>
      <c r="P14" s="167">
        <v>5</v>
      </c>
      <c r="Q14" s="167">
        <v>11</v>
      </c>
      <c r="R14" s="167">
        <v>11</v>
      </c>
      <c r="S14" s="167">
        <v>6</v>
      </c>
      <c r="T14" s="167">
        <v>6</v>
      </c>
      <c r="U14" s="167">
        <v>10</v>
      </c>
      <c r="V14" s="167">
        <v>10</v>
      </c>
      <c r="W14" s="167">
        <v>2</v>
      </c>
      <c r="X14" s="167">
        <v>2</v>
      </c>
      <c r="Y14" s="167">
        <v>7</v>
      </c>
      <c r="Z14" s="167">
        <v>7</v>
      </c>
      <c r="AA14" s="167">
        <v>7</v>
      </c>
      <c r="AB14" s="167">
        <v>7</v>
      </c>
      <c r="AC14" s="167">
        <v>8</v>
      </c>
      <c r="AD14" s="167">
        <v>8</v>
      </c>
      <c r="AE14" s="167">
        <f t="shared" si="0"/>
        <v>86</v>
      </c>
      <c r="AF14" s="167">
        <f t="shared" si="1"/>
        <v>86</v>
      </c>
      <c r="AG14" s="169"/>
      <c r="AH14" s="169"/>
      <c r="AI14" s="169"/>
      <c r="AJ14" s="169"/>
      <c r="AK14" s="169"/>
      <c r="AL14" s="169"/>
    </row>
    <row r="15" spans="1:38">
      <c r="A15" s="201" t="s">
        <v>15</v>
      </c>
      <c r="B15" s="201" t="s">
        <v>16</v>
      </c>
      <c r="C15" s="201" t="s">
        <v>31</v>
      </c>
      <c r="D15" s="201" t="s">
        <v>35</v>
      </c>
      <c r="E15" s="201">
        <v>1</v>
      </c>
      <c r="F15" s="201">
        <v>1</v>
      </c>
      <c r="G15" s="201">
        <v>4</v>
      </c>
      <c r="H15" s="201"/>
      <c r="I15" s="201"/>
      <c r="J15" s="201">
        <v>4</v>
      </c>
      <c r="K15" s="201">
        <v>4</v>
      </c>
      <c r="L15" s="201">
        <v>4</v>
      </c>
      <c r="M15" s="201">
        <v>3</v>
      </c>
      <c r="N15" s="201">
        <v>3</v>
      </c>
      <c r="O15" s="201">
        <v>5</v>
      </c>
      <c r="P15" s="201">
        <v>5</v>
      </c>
      <c r="Q15" s="201">
        <v>3</v>
      </c>
      <c r="R15" s="201">
        <v>3</v>
      </c>
      <c r="S15" s="201">
        <v>4</v>
      </c>
      <c r="T15" s="201">
        <v>4</v>
      </c>
      <c r="U15" s="201">
        <v>3</v>
      </c>
      <c r="V15" s="201">
        <v>3</v>
      </c>
      <c r="W15" s="201">
        <v>1</v>
      </c>
      <c r="X15" s="201">
        <v>1</v>
      </c>
      <c r="Y15" s="201">
        <v>5</v>
      </c>
      <c r="Z15" s="201">
        <v>5</v>
      </c>
      <c r="AA15" s="201">
        <v>5</v>
      </c>
      <c r="AB15" s="201">
        <v>5</v>
      </c>
      <c r="AC15" s="201">
        <v>2</v>
      </c>
      <c r="AD15" s="201">
        <v>2</v>
      </c>
      <c r="AE15" s="201">
        <f t="shared" si="0"/>
        <v>40</v>
      </c>
      <c r="AF15" s="201">
        <f t="shared" si="1"/>
        <v>40</v>
      </c>
      <c r="AG15" s="202"/>
      <c r="AH15" s="202"/>
      <c r="AI15" s="202"/>
      <c r="AJ15" s="202"/>
      <c r="AK15" s="202"/>
      <c r="AL15" s="202"/>
    </row>
    <row r="16" spans="1:38">
      <c r="A16" s="15" t="s">
        <v>15</v>
      </c>
      <c r="B16" s="15" t="s">
        <v>16</v>
      </c>
      <c r="C16" s="15" t="s">
        <v>38</v>
      </c>
      <c r="D16" s="15" t="s">
        <v>111</v>
      </c>
      <c r="E16" s="15">
        <v>1</v>
      </c>
      <c r="F16" s="15">
        <v>1</v>
      </c>
      <c r="G16" s="15">
        <v>0</v>
      </c>
      <c r="H16" s="15"/>
      <c r="I16" s="15"/>
      <c r="J16" s="15">
        <v>0</v>
      </c>
      <c r="K16" s="15">
        <v>1</v>
      </c>
      <c r="L16" s="15">
        <v>1</v>
      </c>
      <c r="M16" s="15">
        <v>1</v>
      </c>
      <c r="N16" s="15">
        <v>1</v>
      </c>
      <c r="O16" s="15">
        <v>0</v>
      </c>
      <c r="P16" s="15">
        <v>0</v>
      </c>
      <c r="Q16" s="15">
        <v>2</v>
      </c>
      <c r="R16" s="15">
        <v>2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1</v>
      </c>
      <c r="Z16" s="15">
        <v>1</v>
      </c>
      <c r="AA16" s="15">
        <v>1</v>
      </c>
      <c r="AB16" s="15">
        <v>1</v>
      </c>
      <c r="AC16" s="15">
        <v>0</v>
      </c>
      <c r="AD16" s="15">
        <v>0</v>
      </c>
      <c r="AE16" s="15">
        <f t="shared" si="0"/>
        <v>7</v>
      </c>
      <c r="AF16" s="15">
        <f t="shared" si="1"/>
        <v>7</v>
      </c>
      <c r="AG16" s="77"/>
      <c r="AH16" s="77"/>
      <c r="AI16" s="77"/>
      <c r="AJ16" s="77"/>
      <c r="AK16" s="77"/>
      <c r="AL16" s="77"/>
    </row>
    <row r="17" spans="1:38">
      <c r="A17" s="15" t="s">
        <v>15</v>
      </c>
      <c r="B17" s="15" t="s">
        <v>16</v>
      </c>
      <c r="C17" s="15" t="s">
        <v>38</v>
      </c>
      <c r="D17" s="15" t="s">
        <v>39</v>
      </c>
      <c r="E17" s="15">
        <v>0</v>
      </c>
      <c r="F17" s="15">
        <v>0</v>
      </c>
      <c r="G17" s="15">
        <v>1</v>
      </c>
      <c r="H17" s="15"/>
      <c r="I17" s="15"/>
      <c r="J17" s="15">
        <v>1</v>
      </c>
      <c r="K17" s="15">
        <v>4</v>
      </c>
      <c r="L17" s="15">
        <v>4</v>
      </c>
      <c r="M17" s="15">
        <v>2</v>
      </c>
      <c r="N17" s="15">
        <v>2</v>
      </c>
      <c r="O17" s="15">
        <v>3</v>
      </c>
      <c r="P17" s="15">
        <v>3</v>
      </c>
      <c r="Q17" s="15">
        <v>3</v>
      </c>
      <c r="R17" s="15">
        <v>3</v>
      </c>
      <c r="S17" s="15">
        <v>4</v>
      </c>
      <c r="T17" s="15">
        <v>4</v>
      </c>
      <c r="U17" s="15">
        <v>2</v>
      </c>
      <c r="V17" s="15">
        <v>2</v>
      </c>
      <c r="W17" s="15">
        <v>1</v>
      </c>
      <c r="X17" s="15">
        <v>1</v>
      </c>
      <c r="Y17" s="15">
        <v>2</v>
      </c>
      <c r="Z17" s="15">
        <v>2</v>
      </c>
      <c r="AA17" s="15">
        <v>1</v>
      </c>
      <c r="AB17" s="15">
        <v>1</v>
      </c>
      <c r="AC17" s="15">
        <v>3</v>
      </c>
      <c r="AD17" s="15">
        <v>3</v>
      </c>
      <c r="AE17" s="15">
        <f t="shared" si="0"/>
        <v>26</v>
      </c>
      <c r="AF17" s="15">
        <f t="shared" si="1"/>
        <v>26</v>
      </c>
      <c r="AG17" s="77"/>
      <c r="AH17" s="77"/>
      <c r="AI17" s="77"/>
      <c r="AJ17" s="77"/>
      <c r="AK17" s="77"/>
      <c r="AL17" s="77"/>
    </row>
    <row r="18" spans="1:38">
      <c r="A18" s="171" t="s">
        <v>15</v>
      </c>
      <c r="B18" s="171" t="s">
        <v>16</v>
      </c>
      <c r="C18" s="171" t="s">
        <v>42</v>
      </c>
      <c r="D18" s="171" t="s">
        <v>114</v>
      </c>
      <c r="E18" s="171">
        <v>3</v>
      </c>
      <c r="F18" s="171">
        <v>3</v>
      </c>
      <c r="G18" s="171">
        <v>6</v>
      </c>
      <c r="H18" s="171"/>
      <c r="I18" s="171"/>
      <c r="J18" s="171">
        <v>6</v>
      </c>
      <c r="K18" s="171">
        <v>6</v>
      </c>
      <c r="L18" s="171">
        <v>6</v>
      </c>
      <c r="M18" s="171">
        <v>7</v>
      </c>
      <c r="N18" s="171">
        <v>7</v>
      </c>
      <c r="O18" s="171">
        <v>5</v>
      </c>
      <c r="P18" s="171">
        <v>5</v>
      </c>
      <c r="Q18" s="171">
        <v>12</v>
      </c>
      <c r="R18" s="171">
        <v>12</v>
      </c>
      <c r="S18" s="171">
        <v>9</v>
      </c>
      <c r="T18" s="171">
        <v>9</v>
      </c>
      <c r="U18" s="171">
        <v>7</v>
      </c>
      <c r="V18" s="171">
        <v>7</v>
      </c>
      <c r="W18" s="171">
        <v>7</v>
      </c>
      <c r="X18" s="171">
        <v>7</v>
      </c>
      <c r="Y18" s="171">
        <v>7</v>
      </c>
      <c r="Z18" s="171">
        <v>7</v>
      </c>
      <c r="AA18" s="171">
        <v>8</v>
      </c>
      <c r="AB18" s="171">
        <v>8</v>
      </c>
      <c r="AC18" s="171">
        <v>2</v>
      </c>
      <c r="AD18" s="171">
        <v>2</v>
      </c>
      <c r="AE18" s="171">
        <f t="shared" si="0"/>
        <v>79</v>
      </c>
      <c r="AF18" s="171">
        <f t="shared" si="1"/>
        <v>79</v>
      </c>
      <c r="AG18" s="203"/>
      <c r="AH18" s="203"/>
      <c r="AI18" s="203"/>
      <c r="AJ18" s="203"/>
      <c r="AK18" s="203"/>
      <c r="AL18" s="203"/>
    </row>
    <row r="19" spans="1:38">
      <c r="A19" s="171" t="s">
        <v>15</v>
      </c>
      <c r="B19" s="171" t="s">
        <v>16</v>
      </c>
      <c r="C19" s="171" t="s">
        <v>42</v>
      </c>
      <c r="D19" s="171" t="s">
        <v>43</v>
      </c>
      <c r="E19" s="171">
        <v>3</v>
      </c>
      <c r="F19" s="171">
        <v>3</v>
      </c>
      <c r="G19" s="171">
        <v>3</v>
      </c>
      <c r="H19" s="171"/>
      <c r="I19" s="171"/>
      <c r="J19" s="171">
        <v>3</v>
      </c>
      <c r="K19" s="171">
        <v>7</v>
      </c>
      <c r="L19" s="171">
        <v>7</v>
      </c>
      <c r="M19" s="171">
        <v>5</v>
      </c>
      <c r="N19" s="171">
        <v>5</v>
      </c>
      <c r="O19" s="171">
        <v>12</v>
      </c>
      <c r="P19" s="171">
        <v>12</v>
      </c>
      <c r="Q19" s="171">
        <v>3</v>
      </c>
      <c r="R19" s="171">
        <v>3</v>
      </c>
      <c r="S19" s="171">
        <v>4</v>
      </c>
      <c r="T19" s="171">
        <v>4</v>
      </c>
      <c r="U19" s="171">
        <v>4</v>
      </c>
      <c r="V19" s="171">
        <v>4</v>
      </c>
      <c r="W19" s="171">
        <v>3</v>
      </c>
      <c r="X19" s="171">
        <v>3</v>
      </c>
      <c r="Y19" s="171">
        <v>4</v>
      </c>
      <c r="Z19" s="171">
        <v>4</v>
      </c>
      <c r="AA19" s="171">
        <v>4</v>
      </c>
      <c r="AB19" s="171">
        <v>6</v>
      </c>
      <c r="AC19" s="171">
        <v>6</v>
      </c>
      <c r="AD19" s="171">
        <v>6</v>
      </c>
      <c r="AE19" s="171">
        <f t="shared" si="0"/>
        <v>58</v>
      </c>
      <c r="AF19" s="171">
        <f t="shared" si="1"/>
        <v>60</v>
      </c>
      <c r="AG19" s="203"/>
      <c r="AH19" s="203"/>
      <c r="AI19" s="203"/>
      <c r="AJ19" s="203"/>
      <c r="AK19" s="203"/>
      <c r="AL19" s="203"/>
    </row>
    <row r="20" spans="1:38">
      <c r="A20" s="171" t="s">
        <v>15</v>
      </c>
      <c r="B20" s="171" t="s">
        <v>16</v>
      </c>
      <c r="C20" s="171" t="s">
        <v>42</v>
      </c>
      <c r="D20" s="171" t="s">
        <v>115</v>
      </c>
      <c r="E20" s="171">
        <v>9</v>
      </c>
      <c r="F20" s="171">
        <v>9</v>
      </c>
      <c r="G20" s="171">
        <v>8</v>
      </c>
      <c r="H20" s="171"/>
      <c r="I20" s="171"/>
      <c r="J20" s="171">
        <v>8</v>
      </c>
      <c r="K20" s="171">
        <v>7</v>
      </c>
      <c r="L20" s="171">
        <v>7</v>
      </c>
      <c r="M20" s="171">
        <v>7</v>
      </c>
      <c r="N20" s="171">
        <v>7</v>
      </c>
      <c r="O20" s="171">
        <v>6</v>
      </c>
      <c r="P20" s="171">
        <v>6</v>
      </c>
      <c r="Q20" s="171">
        <v>11</v>
      </c>
      <c r="R20" s="171">
        <v>11</v>
      </c>
      <c r="S20" s="171">
        <v>7</v>
      </c>
      <c r="T20" s="171">
        <v>7</v>
      </c>
      <c r="U20" s="171">
        <v>6</v>
      </c>
      <c r="V20" s="171">
        <v>6</v>
      </c>
      <c r="W20" s="171">
        <v>14</v>
      </c>
      <c r="X20" s="171">
        <v>14</v>
      </c>
      <c r="Y20" s="171">
        <v>6</v>
      </c>
      <c r="Z20" s="171">
        <v>6</v>
      </c>
      <c r="AA20" s="171">
        <v>8</v>
      </c>
      <c r="AB20" s="171">
        <v>8</v>
      </c>
      <c r="AC20" s="171">
        <v>6</v>
      </c>
      <c r="AD20" s="171">
        <v>6</v>
      </c>
      <c r="AE20" s="171">
        <f t="shared" si="0"/>
        <v>95</v>
      </c>
      <c r="AF20" s="171">
        <f t="shared" si="1"/>
        <v>95</v>
      </c>
      <c r="AG20" s="203"/>
      <c r="AH20" s="203"/>
      <c r="AI20" s="203"/>
      <c r="AJ20" s="203"/>
      <c r="AK20" s="203"/>
      <c r="AL20" s="203"/>
    </row>
    <row r="21" spans="1:38">
      <c r="A21" s="171" t="s">
        <v>15</v>
      </c>
      <c r="B21" s="171" t="s">
        <v>16</v>
      </c>
      <c r="C21" s="171" t="s">
        <v>46</v>
      </c>
      <c r="D21" s="171" t="s">
        <v>47</v>
      </c>
      <c r="E21" s="171">
        <v>0</v>
      </c>
      <c r="F21" s="171">
        <v>0</v>
      </c>
      <c r="G21" s="171">
        <v>1</v>
      </c>
      <c r="H21" s="171"/>
      <c r="I21" s="171"/>
      <c r="J21" s="171">
        <v>1</v>
      </c>
      <c r="K21" s="171">
        <v>1</v>
      </c>
      <c r="L21" s="171">
        <v>1</v>
      </c>
      <c r="M21" s="171">
        <v>2</v>
      </c>
      <c r="N21" s="171">
        <v>2</v>
      </c>
      <c r="O21" s="171">
        <v>5</v>
      </c>
      <c r="P21" s="171">
        <v>5</v>
      </c>
      <c r="Q21" s="171">
        <v>2</v>
      </c>
      <c r="R21" s="171">
        <v>2</v>
      </c>
      <c r="S21" s="171">
        <v>2</v>
      </c>
      <c r="T21" s="171">
        <v>2</v>
      </c>
      <c r="U21" s="171">
        <v>2</v>
      </c>
      <c r="V21" s="171">
        <v>2</v>
      </c>
      <c r="W21" s="171">
        <v>0</v>
      </c>
      <c r="X21" s="171">
        <v>0</v>
      </c>
      <c r="Y21" s="171">
        <v>1</v>
      </c>
      <c r="Z21" s="171">
        <v>1</v>
      </c>
      <c r="AA21" s="171">
        <v>3</v>
      </c>
      <c r="AB21" s="171">
        <v>3</v>
      </c>
      <c r="AC21" s="171">
        <v>0</v>
      </c>
      <c r="AD21" s="171">
        <v>0</v>
      </c>
      <c r="AE21" s="171">
        <f t="shared" si="0"/>
        <v>19</v>
      </c>
      <c r="AF21" s="171">
        <f t="shared" si="1"/>
        <v>19</v>
      </c>
      <c r="AG21" s="203"/>
      <c r="AH21" s="203"/>
      <c r="AI21" s="203"/>
      <c r="AJ21" s="203"/>
      <c r="AK21" s="203"/>
      <c r="AL21" s="203"/>
    </row>
    <row r="22" spans="1:38">
      <c r="A22" s="15" t="s">
        <v>15</v>
      </c>
      <c r="B22" s="15" t="s">
        <v>16</v>
      </c>
      <c r="C22" s="15" t="s">
        <v>46</v>
      </c>
      <c r="D22" s="15" t="s">
        <v>117</v>
      </c>
      <c r="E22" s="15">
        <v>1</v>
      </c>
      <c r="F22" s="15">
        <v>1</v>
      </c>
      <c r="G22" s="15">
        <v>3</v>
      </c>
      <c r="H22" s="15"/>
      <c r="I22" s="15"/>
      <c r="J22" s="15">
        <v>3</v>
      </c>
      <c r="K22" s="15">
        <v>3</v>
      </c>
      <c r="L22" s="15">
        <v>3</v>
      </c>
      <c r="M22" s="15">
        <v>3</v>
      </c>
      <c r="N22" s="15">
        <v>3</v>
      </c>
      <c r="O22" s="15">
        <v>1</v>
      </c>
      <c r="P22" s="15">
        <v>1</v>
      </c>
      <c r="Q22" s="15">
        <v>0</v>
      </c>
      <c r="R22" s="15">
        <v>0</v>
      </c>
      <c r="S22" s="15">
        <v>3</v>
      </c>
      <c r="T22" s="15">
        <v>3</v>
      </c>
      <c r="U22" s="15">
        <v>4</v>
      </c>
      <c r="V22" s="15">
        <v>4</v>
      </c>
      <c r="W22" s="15">
        <v>2</v>
      </c>
      <c r="X22" s="15">
        <v>2</v>
      </c>
      <c r="Y22" s="15">
        <v>7</v>
      </c>
      <c r="Z22" s="15">
        <v>7</v>
      </c>
      <c r="AA22" s="15">
        <v>2</v>
      </c>
      <c r="AB22" s="15">
        <v>2</v>
      </c>
      <c r="AC22" s="15">
        <v>4</v>
      </c>
      <c r="AD22" s="15">
        <v>4</v>
      </c>
      <c r="AE22" s="15">
        <f t="shared" si="0"/>
        <v>33</v>
      </c>
      <c r="AF22" s="15">
        <f t="shared" si="1"/>
        <v>33</v>
      </c>
      <c r="AG22" s="77"/>
      <c r="AH22" s="77"/>
      <c r="AI22" s="77"/>
      <c r="AJ22" s="77"/>
      <c r="AK22" s="77"/>
      <c r="AL22" s="77"/>
    </row>
    <row r="23" spans="1:38">
      <c r="A23" s="15" t="s">
        <v>15</v>
      </c>
      <c r="B23" s="15" t="s">
        <v>16</v>
      </c>
      <c r="C23" s="15" t="s">
        <v>172</v>
      </c>
      <c r="D23" s="15" t="s">
        <v>175</v>
      </c>
      <c r="E23" s="15">
        <v>3</v>
      </c>
      <c r="F23" s="15">
        <v>3</v>
      </c>
      <c r="G23" s="15">
        <v>3</v>
      </c>
      <c r="H23" s="15"/>
      <c r="I23" s="15"/>
      <c r="J23" s="15">
        <v>3</v>
      </c>
      <c r="K23" s="15">
        <v>1</v>
      </c>
      <c r="L23" s="15">
        <v>1</v>
      </c>
      <c r="M23" s="15">
        <v>1</v>
      </c>
      <c r="N23" s="15">
        <v>1</v>
      </c>
      <c r="O23" s="15">
        <v>2</v>
      </c>
      <c r="P23" s="15">
        <v>2</v>
      </c>
      <c r="Q23" s="15">
        <v>1</v>
      </c>
      <c r="R23" s="15">
        <v>1</v>
      </c>
      <c r="S23" s="15">
        <v>4</v>
      </c>
      <c r="T23" s="15">
        <v>4</v>
      </c>
      <c r="U23" s="15">
        <v>0</v>
      </c>
      <c r="V23" s="15">
        <v>0</v>
      </c>
      <c r="W23" s="15">
        <v>1</v>
      </c>
      <c r="X23" s="15">
        <v>1</v>
      </c>
      <c r="Y23" s="15">
        <v>1</v>
      </c>
      <c r="Z23" s="15">
        <v>2</v>
      </c>
      <c r="AA23" s="15">
        <v>0</v>
      </c>
      <c r="AB23" s="15">
        <v>0</v>
      </c>
      <c r="AC23" s="15">
        <v>2</v>
      </c>
      <c r="AD23" s="15">
        <v>2</v>
      </c>
      <c r="AE23" s="15">
        <f t="shared" si="0"/>
        <v>19</v>
      </c>
      <c r="AF23" s="15">
        <f t="shared" si="1"/>
        <v>20</v>
      </c>
      <c r="AG23" s="77"/>
      <c r="AH23" s="77"/>
      <c r="AI23" s="77"/>
      <c r="AJ23" s="77"/>
      <c r="AK23" s="77"/>
      <c r="AL23" s="77"/>
    </row>
    <row r="24" spans="1:38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>
        <f>SUM(AE7:AE23)</f>
        <v>647</v>
      </c>
      <c r="AF24" s="46">
        <f>SUM(AF7:AF23)</f>
        <v>647</v>
      </c>
      <c r="AG24" s="46"/>
      <c r="AH24" s="46"/>
      <c r="AI24" s="46"/>
      <c r="AJ24" s="46"/>
      <c r="AK24" s="46"/>
      <c r="AL24" s="46"/>
    </row>
  </sheetData>
  <mergeCells count="13">
    <mergeCell ref="U5:V5"/>
    <mergeCell ref="W5:X5"/>
    <mergeCell ref="Y5:Z5"/>
    <mergeCell ref="AA5:AB5"/>
    <mergeCell ref="AC5:AD5"/>
    <mergeCell ref="E4:T4"/>
    <mergeCell ref="E5:F5"/>
    <mergeCell ref="G5:J5"/>
    <mergeCell ref="K5:L5"/>
    <mergeCell ref="M5:N5"/>
    <mergeCell ref="O5:P5"/>
    <mergeCell ref="Q5:R5"/>
    <mergeCell ref="S5:T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9209E-615C-E248-9D6E-31A2DAEAA8B8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4C46-199B-9143-877B-C9E5504CC495}">
  <dimension ref="A1:O25"/>
  <sheetViews>
    <sheetView workbookViewId="0">
      <selection activeCell="D29" sqref="D29"/>
    </sheetView>
  </sheetViews>
  <sheetFormatPr baseColWidth="10" defaultRowHeight="16"/>
  <sheetData>
    <row r="1" spans="1:15">
      <c r="A1" s="22"/>
      <c r="B1" s="23"/>
      <c r="C1" s="23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ht="84">
      <c r="A2" s="24" t="s">
        <v>50</v>
      </c>
      <c r="B2" s="24"/>
      <c r="C2" s="24"/>
      <c r="D2" s="24"/>
      <c r="E2" s="43" t="s">
        <v>51</v>
      </c>
      <c r="F2" s="44"/>
      <c r="G2" s="44"/>
      <c r="H2" s="45"/>
      <c r="I2" s="25"/>
      <c r="J2" s="43" t="s">
        <v>52</v>
      </c>
      <c r="K2" s="44"/>
      <c r="L2" s="44"/>
      <c r="M2" s="45"/>
      <c r="N2" s="25"/>
      <c r="O2" s="26" t="s">
        <v>53</v>
      </c>
    </row>
    <row r="3" spans="1:15">
      <c r="A3" s="25"/>
      <c r="B3" s="25"/>
      <c r="C3" s="25"/>
      <c r="D3" s="25"/>
      <c r="E3" s="27"/>
      <c r="F3" s="28"/>
      <c r="G3" s="28"/>
      <c r="H3" s="28"/>
      <c r="I3" s="25"/>
      <c r="J3" s="27"/>
      <c r="K3" s="28"/>
      <c r="L3" s="28"/>
      <c r="M3" s="28"/>
      <c r="N3" s="25"/>
      <c r="O3" s="27"/>
    </row>
    <row r="4" spans="1:15">
      <c r="A4" s="22"/>
      <c r="B4" s="22"/>
      <c r="C4" s="22"/>
      <c r="D4" s="22"/>
      <c r="E4" s="29"/>
      <c r="F4" s="30"/>
      <c r="G4" s="30"/>
      <c r="H4" s="30"/>
      <c r="I4" s="22"/>
      <c r="J4" s="29"/>
      <c r="K4" s="30"/>
      <c r="L4" s="30"/>
      <c r="M4" s="30"/>
      <c r="N4" s="22"/>
      <c r="O4" s="29"/>
    </row>
    <row r="5" spans="1:15">
      <c r="A5" s="31"/>
      <c r="B5" s="32"/>
      <c r="C5" s="32"/>
      <c r="D5" s="32"/>
      <c r="E5" s="33" t="s">
        <v>54</v>
      </c>
      <c r="F5" s="33" t="s">
        <v>55</v>
      </c>
      <c r="G5" s="33" t="s">
        <v>56</v>
      </c>
      <c r="H5" s="33" t="s">
        <v>57</v>
      </c>
      <c r="I5" s="33"/>
      <c r="J5" s="33" t="s">
        <v>54</v>
      </c>
      <c r="K5" s="33" t="s">
        <v>55</v>
      </c>
      <c r="L5" s="33" t="s">
        <v>56</v>
      </c>
      <c r="M5" s="33" t="s">
        <v>57</v>
      </c>
      <c r="N5" s="33"/>
      <c r="O5" s="33" t="s">
        <v>58</v>
      </c>
    </row>
    <row r="6" spans="1:15">
      <c r="A6" s="34" t="s">
        <v>6</v>
      </c>
      <c r="B6" s="35" t="s">
        <v>7</v>
      </c>
      <c r="C6" s="35" t="s">
        <v>8</v>
      </c>
      <c r="D6" s="35" t="s">
        <v>9</v>
      </c>
      <c r="E6" s="36"/>
      <c r="F6" s="36"/>
      <c r="G6" s="36"/>
      <c r="H6" s="36"/>
      <c r="I6" s="37"/>
      <c r="J6" s="36"/>
      <c r="K6" s="36"/>
      <c r="L6" s="36"/>
      <c r="M6" s="36"/>
      <c r="N6" s="37"/>
      <c r="O6" s="36"/>
    </row>
    <row r="7" spans="1:15">
      <c r="A7" s="38" t="s">
        <v>15</v>
      </c>
      <c r="B7" s="39" t="s">
        <v>16</v>
      </c>
      <c r="C7" s="39" t="s">
        <v>17</v>
      </c>
      <c r="D7" s="39" t="s">
        <v>18</v>
      </c>
      <c r="E7" s="39">
        <v>1</v>
      </c>
      <c r="F7" s="39">
        <v>0</v>
      </c>
      <c r="G7" s="39">
        <v>0</v>
      </c>
      <c r="H7" s="39">
        <v>0</v>
      </c>
      <c r="I7" s="39"/>
      <c r="J7" s="39">
        <v>1</v>
      </c>
      <c r="K7" s="39">
        <v>0</v>
      </c>
      <c r="L7" s="39">
        <v>0</v>
      </c>
      <c r="M7" s="39">
        <v>0</v>
      </c>
      <c r="N7" s="39"/>
      <c r="O7" s="39">
        <v>1</v>
      </c>
    </row>
    <row r="8" spans="1:15">
      <c r="A8" s="38" t="s">
        <v>15</v>
      </c>
      <c r="B8" s="39" t="s">
        <v>16</v>
      </c>
      <c r="C8" s="39" t="s">
        <v>17</v>
      </c>
      <c r="D8" s="39" t="s">
        <v>21</v>
      </c>
      <c r="E8" s="39">
        <v>1</v>
      </c>
      <c r="F8" s="39">
        <v>0</v>
      </c>
      <c r="G8" s="39">
        <v>0</v>
      </c>
      <c r="H8" s="39">
        <v>0</v>
      </c>
      <c r="I8" s="39"/>
      <c r="J8" s="39">
        <v>1</v>
      </c>
      <c r="K8" s="39">
        <v>0</v>
      </c>
      <c r="L8" s="39">
        <v>0</v>
      </c>
      <c r="M8" s="39">
        <v>0</v>
      </c>
      <c r="N8" s="39"/>
      <c r="O8" s="39">
        <v>1</v>
      </c>
    </row>
    <row r="9" spans="1:15">
      <c r="A9" s="38" t="s">
        <v>15</v>
      </c>
      <c r="B9" s="39" t="s">
        <v>16</v>
      </c>
      <c r="C9" s="39" t="s">
        <v>17</v>
      </c>
      <c r="D9" s="39" t="s">
        <v>24</v>
      </c>
      <c r="E9" s="39">
        <v>1</v>
      </c>
      <c r="F9" s="39">
        <v>0</v>
      </c>
      <c r="G9" s="39">
        <v>0</v>
      </c>
      <c r="H9" s="39">
        <v>0</v>
      </c>
      <c r="I9" s="39"/>
      <c r="J9" s="39">
        <v>1</v>
      </c>
      <c r="K9" s="39">
        <v>0</v>
      </c>
      <c r="L9" s="39">
        <v>0</v>
      </c>
      <c r="M9" s="39">
        <v>0</v>
      </c>
      <c r="N9" s="39"/>
      <c r="O9" s="39">
        <v>1</v>
      </c>
    </row>
    <row r="10" spans="1:15">
      <c r="A10" s="38" t="s">
        <v>15</v>
      </c>
      <c r="B10" s="39" t="s">
        <v>16</v>
      </c>
      <c r="C10" s="39" t="s">
        <v>27</v>
      </c>
      <c r="D10" s="39" t="s">
        <v>28</v>
      </c>
      <c r="E10" s="39">
        <v>1</v>
      </c>
      <c r="F10" s="39">
        <v>0</v>
      </c>
      <c r="G10" s="39">
        <v>0</v>
      </c>
      <c r="H10" s="39">
        <v>0</v>
      </c>
      <c r="I10" s="39"/>
      <c r="J10" s="39">
        <v>1</v>
      </c>
      <c r="K10" s="39">
        <v>0</v>
      </c>
      <c r="L10" s="39">
        <v>0</v>
      </c>
      <c r="M10" s="39">
        <v>0</v>
      </c>
      <c r="N10" s="39"/>
      <c r="O10" s="39">
        <v>1</v>
      </c>
    </row>
    <row r="11" spans="1:15">
      <c r="A11" s="40" t="s">
        <v>15</v>
      </c>
      <c r="B11" s="41" t="s">
        <v>16</v>
      </c>
      <c r="C11" s="41" t="s">
        <v>31</v>
      </c>
      <c r="D11" s="41" t="s">
        <v>32</v>
      </c>
      <c r="E11" s="41">
        <v>0</v>
      </c>
      <c r="F11" s="41">
        <v>0</v>
      </c>
      <c r="G11" s="41">
        <v>0</v>
      </c>
      <c r="H11" s="41">
        <v>0</v>
      </c>
      <c r="I11" s="41"/>
      <c r="J11" s="41">
        <v>0</v>
      </c>
      <c r="K11" s="41">
        <v>0</v>
      </c>
      <c r="L11" s="41">
        <v>0</v>
      </c>
      <c r="M11" s="41">
        <v>0</v>
      </c>
      <c r="N11" s="41"/>
      <c r="O11" s="41">
        <v>0</v>
      </c>
    </row>
    <row r="12" spans="1:15">
      <c r="A12" s="38" t="s">
        <v>15</v>
      </c>
      <c r="B12" s="39" t="s">
        <v>16</v>
      </c>
      <c r="C12" s="39" t="s">
        <v>31</v>
      </c>
      <c r="D12" s="39" t="s">
        <v>35</v>
      </c>
      <c r="E12" s="39">
        <v>0</v>
      </c>
      <c r="F12" s="39">
        <v>1</v>
      </c>
      <c r="G12" s="39">
        <v>0</v>
      </c>
      <c r="H12" s="39">
        <v>0</v>
      </c>
      <c r="I12" s="39"/>
      <c r="J12" s="39">
        <v>0</v>
      </c>
      <c r="K12" s="39">
        <v>1</v>
      </c>
      <c r="L12" s="39">
        <v>0</v>
      </c>
      <c r="M12" s="39">
        <v>0</v>
      </c>
      <c r="N12" s="39"/>
      <c r="O12" s="39">
        <v>0</v>
      </c>
    </row>
    <row r="13" spans="1:15">
      <c r="A13" s="38" t="s">
        <v>15</v>
      </c>
      <c r="B13" s="39" t="s">
        <v>16</v>
      </c>
      <c r="C13" s="39" t="s">
        <v>38</v>
      </c>
      <c r="D13" s="39" t="s">
        <v>39</v>
      </c>
      <c r="E13" s="39">
        <v>1</v>
      </c>
      <c r="F13" s="39">
        <v>0</v>
      </c>
      <c r="G13" s="39">
        <v>0</v>
      </c>
      <c r="H13" s="39">
        <v>0</v>
      </c>
      <c r="I13" s="39"/>
      <c r="J13" s="39">
        <v>1</v>
      </c>
      <c r="K13" s="39">
        <v>0</v>
      </c>
      <c r="L13" s="39">
        <v>0</v>
      </c>
      <c r="M13" s="39">
        <v>0</v>
      </c>
      <c r="N13" s="39"/>
      <c r="O13" s="39">
        <v>1</v>
      </c>
    </row>
    <row r="14" spans="1:15">
      <c r="A14" s="38" t="s">
        <v>15</v>
      </c>
      <c r="B14" s="39" t="s">
        <v>16</v>
      </c>
      <c r="C14" s="39" t="s">
        <v>42</v>
      </c>
      <c r="D14" s="39" t="s">
        <v>43</v>
      </c>
      <c r="E14" s="39">
        <v>1</v>
      </c>
      <c r="F14" s="39">
        <v>0</v>
      </c>
      <c r="G14" s="39">
        <v>0</v>
      </c>
      <c r="H14" s="39">
        <v>0</v>
      </c>
      <c r="I14" s="39"/>
      <c r="J14" s="39">
        <v>1</v>
      </c>
      <c r="K14" s="39">
        <v>0</v>
      </c>
      <c r="L14" s="39">
        <v>0</v>
      </c>
      <c r="M14" s="39">
        <v>0</v>
      </c>
      <c r="N14" s="39"/>
      <c r="O14" s="39">
        <v>1</v>
      </c>
    </row>
    <row r="15" spans="1:15">
      <c r="A15" s="38" t="s">
        <v>15</v>
      </c>
      <c r="B15" s="39" t="s">
        <v>16</v>
      </c>
      <c r="C15" s="39" t="s">
        <v>46</v>
      </c>
      <c r="D15" s="39" t="s">
        <v>47</v>
      </c>
      <c r="E15" s="39">
        <v>1</v>
      </c>
      <c r="F15" s="39">
        <v>0</v>
      </c>
      <c r="G15" s="39">
        <v>0</v>
      </c>
      <c r="H15" s="39">
        <v>0</v>
      </c>
      <c r="I15" s="39"/>
      <c r="J15" s="39">
        <v>1</v>
      </c>
      <c r="K15" s="39">
        <v>0</v>
      </c>
      <c r="L15" s="39">
        <v>0</v>
      </c>
      <c r="M15" s="39">
        <v>0</v>
      </c>
      <c r="N15" s="39"/>
      <c r="O15" s="39">
        <v>1</v>
      </c>
    </row>
    <row r="16" spans="1:15">
      <c r="A16" s="38" t="s">
        <v>15</v>
      </c>
      <c r="B16" s="38" t="s">
        <v>352</v>
      </c>
      <c r="C16" s="38" t="s">
        <v>353</v>
      </c>
      <c r="D16" s="38" t="s">
        <v>354</v>
      </c>
      <c r="E16" s="39">
        <v>0</v>
      </c>
      <c r="F16" s="39">
        <v>0</v>
      </c>
      <c r="G16" s="39">
        <v>1</v>
      </c>
      <c r="H16" s="39">
        <v>0</v>
      </c>
      <c r="I16" s="39"/>
      <c r="J16" s="39">
        <v>0</v>
      </c>
      <c r="K16" s="39">
        <v>0</v>
      </c>
      <c r="L16" s="39">
        <v>1</v>
      </c>
      <c r="M16" s="39">
        <v>0</v>
      </c>
      <c r="O16" s="215"/>
    </row>
    <row r="17" spans="1:15">
      <c r="A17" s="38" t="s">
        <v>15</v>
      </c>
      <c r="B17" s="38" t="s">
        <v>352</v>
      </c>
      <c r="C17" s="38" t="s">
        <v>353</v>
      </c>
      <c r="D17" s="38" t="s">
        <v>355</v>
      </c>
      <c r="E17" s="39">
        <v>0</v>
      </c>
      <c r="F17" s="39">
        <v>1</v>
      </c>
      <c r="G17" s="39">
        <v>0</v>
      </c>
      <c r="H17" s="39">
        <v>0</v>
      </c>
      <c r="I17" s="39"/>
      <c r="J17" s="39">
        <v>0</v>
      </c>
      <c r="K17" s="39">
        <v>1</v>
      </c>
      <c r="L17" s="39">
        <v>0</v>
      </c>
      <c r="M17" s="39">
        <v>0</v>
      </c>
      <c r="O17" s="215"/>
    </row>
    <row r="18" spans="1:15">
      <c r="A18" s="38" t="s">
        <v>15</v>
      </c>
      <c r="B18" s="38" t="s">
        <v>352</v>
      </c>
      <c r="C18" s="38" t="s">
        <v>353</v>
      </c>
      <c r="D18" s="38" t="s">
        <v>356</v>
      </c>
      <c r="E18" s="39">
        <v>0</v>
      </c>
      <c r="F18" s="39">
        <v>0</v>
      </c>
      <c r="G18" s="39">
        <v>0</v>
      </c>
      <c r="H18" s="39">
        <v>0</v>
      </c>
      <c r="I18" s="39"/>
      <c r="J18" s="39">
        <v>1</v>
      </c>
      <c r="K18" s="39">
        <v>0</v>
      </c>
      <c r="L18" s="39">
        <v>1</v>
      </c>
      <c r="M18" s="39">
        <v>0</v>
      </c>
      <c r="O18" s="215"/>
    </row>
    <row r="19" spans="1:15">
      <c r="A19" s="38" t="s">
        <v>15</v>
      </c>
      <c r="B19" s="38" t="s">
        <v>352</v>
      </c>
      <c r="C19" s="38" t="s">
        <v>357</v>
      </c>
      <c r="D19" s="38" t="s">
        <v>358</v>
      </c>
      <c r="E19" s="39">
        <v>0</v>
      </c>
      <c r="F19" s="39">
        <v>0</v>
      </c>
      <c r="G19" s="39">
        <v>1</v>
      </c>
      <c r="H19" s="39">
        <v>0</v>
      </c>
      <c r="I19" s="39"/>
      <c r="J19" s="39">
        <v>0</v>
      </c>
      <c r="K19" s="39">
        <v>0</v>
      </c>
      <c r="L19" s="39">
        <v>1</v>
      </c>
      <c r="M19" s="39">
        <v>0</v>
      </c>
      <c r="O19" s="215"/>
    </row>
    <row r="20" spans="1:15">
      <c r="A20" s="38" t="s">
        <v>15</v>
      </c>
      <c r="B20" s="38" t="s">
        <v>352</v>
      </c>
      <c r="C20" s="38" t="s">
        <v>357</v>
      </c>
      <c r="D20" s="38" t="s">
        <v>359</v>
      </c>
      <c r="E20" s="39">
        <v>0</v>
      </c>
      <c r="F20" s="39">
        <v>0</v>
      </c>
      <c r="G20" s="39">
        <v>0</v>
      </c>
      <c r="H20" s="39">
        <v>1</v>
      </c>
      <c r="I20" s="39"/>
      <c r="J20" s="39">
        <v>0</v>
      </c>
      <c r="K20" s="39">
        <v>0</v>
      </c>
      <c r="L20" s="39">
        <v>0</v>
      </c>
      <c r="M20" s="39">
        <v>0</v>
      </c>
      <c r="O20" s="215"/>
    </row>
    <row r="21" spans="1:15">
      <c r="A21" s="38" t="s">
        <v>15</v>
      </c>
      <c r="B21" s="38" t="s">
        <v>352</v>
      </c>
      <c r="C21" s="38" t="s">
        <v>360</v>
      </c>
      <c r="D21" s="38" t="s">
        <v>361</v>
      </c>
      <c r="E21" s="39">
        <v>0</v>
      </c>
      <c r="F21" s="39">
        <v>0</v>
      </c>
      <c r="G21" s="39">
        <v>1</v>
      </c>
      <c r="H21" s="39">
        <v>0</v>
      </c>
      <c r="I21" s="39"/>
      <c r="J21" s="39">
        <v>0</v>
      </c>
      <c r="K21" s="39">
        <v>0</v>
      </c>
      <c r="L21" s="39">
        <v>1</v>
      </c>
      <c r="M21" s="39">
        <v>0</v>
      </c>
      <c r="O21" s="215"/>
    </row>
    <row r="22" spans="1:15">
      <c r="A22" s="38" t="s">
        <v>15</v>
      </c>
      <c r="B22" s="38" t="s">
        <v>352</v>
      </c>
      <c r="C22" s="38" t="s">
        <v>360</v>
      </c>
      <c r="D22" s="38" t="s">
        <v>362</v>
      </c>
      <c r="E22" s="39">
        <v>0</v>
      </c>
      <c r="F22" s="39">
        <v>0</v>
      </c>
      <c r="G22" s="39">
        <v>1</v>
      </c>
      <c r="H22" s="39">
        <v>0</v>
      </c>
      <c r="I22" s="39"/>
      <c r="J22" s="39">
        <v>0</v>
      </c>
      <c r="K22" s="39">
        <v>0</v>
      </c>
      <c r="L22" s="39">
        <v>1</v>
      </c>
      <c r="M22" s="39">
        <v>0</v>
      </c>
      <c r="O22" s="215"/>
    </row>
    <row r="23" spans="1:15">
      <c r="A23" s="38" t="s">
        <v>15</v>
      </c>
      <c r="B23" s="38" t="s">
        <v>352</v>
      </c>
      <c r="C23" s="38" t="s">
        <v>363</v>
      </c>
      <c r="D23" s="38" t="s">
        <v>364</v>
      </c>
      <c r="E23" s="39">
        <v>0</v>
      </c>
      <c r="F23" s="39">
        <v>0</v>
      </c>
      <c r="G23" s="39">
        <v>0</v>
      </c>
      <c r="H23" s="39">
        <v>0</v>
      </c>
      <c r="I23" s="39"/>
      <c r="J23" s="39">
        <v>1</v>
      </c>
      <c r="K23" s="39">
        <v>0</v>
      </c>
      <c r="L23" s="39">
        <v>0</v>
      </c>
      <c r="M23" s="39">
        <v>0</v>
      </c>
      <c r="O23" s="215"/>
    </row>
    <row r="24" spans="1:15">
      <c r="A24" s="38" t="s">
        <v>15</v>
      </c>
      <c r="B24" s="38" t="s">
        <v>352</v>
      </c>
      <c r="C24" s="38" t="s">
        <v>365</v>
      </c>
      <c r="D24" s="38" t="s">
        <v>366</v>
      </c>
      <c r="E24" s="39">
        <v>0</v>
      </c>
      <c r="F24" s="39">
        <v>1</v>
      </c>
      <c r="G24" s="39">
        <v>0</v>
      </c>
      <c r="H24" s="39">
        <v>0</v>
      </c>
      <c r="I24" s="39"/>
      <c r="J24" s="39">
        <v>0</v>
      </c>
      <c r="K24" s="39">
        <v>1</v>
      </c>
      <c r="L24" s="39">
        <v>0</v>
      </c>
      <c r="M24" s="39">
        <v>0</v>
      </c>
      <c r="O24" s="215"/>
    </row>
    <row r="25" spans="1:15">
      <c r="A25" s="38" t="s">
        <v>15</v>
      </c>
      <c r="B25" s="38" t="s">
        <v>352</v>
      </c>
      <c r="C25" s="38" t="s">
        <v>367</v>
      </c>
      <c r="D25" s="38" t="s">
        <v>368</v>
      </c>
      <c r="E25" s="39">
        <v>0</v>
      </c>
      <c r="F25" s="39">
        <v>0</v>
      </c>
      <c r="G25" s="39">
        <v>1</v>
      </c>
      <c r="H25" s="39">
        <v>0</v>
      </c>
      <c r="I25" s="39"/>
      <c r="J25" s="39">
        <v>0</v>
      </c>
      <c r="K25" s="39">
        <v>0</v>
      </c>
      <c r="L25" s="39">
        <v>1</v>
      </c>
      <c r="M25" s="39">
        <v>0</v>
      </c>
      <c r="O25" s="215"/>
    </row>
  </sheetData>
  <mergeCells count="2">
    <mergeCell ref="E2:H2"/>
    <mergeCell ref="J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F3916-4AF6-7A4C-BBDF-DEA17939FDC9}">
  <dimension ref="A1:L27"/>
  <sheetViews>
    <sheetView topLeftCell="A5" workbookViewId="0">
      <selection activeCell="B25" sqref="B25"/>
    </sheetView>
  </sheetViews>
  <sheetFormatPr baseColWidth="10" defaultRowHeight="16"/>
  <sheetData>
    <row r="1" spans="1:12" ht="18">
      <c r="A1" s="46"/>
      <c r="B1" s="47"/>
      <c r="C1" s="47"/>
      <c r="D1" s="48"/>
      <c r="E1" s="48"/>
      <c r="F1" s="48"/>
      <c r="G1" s="48"/>
      <c r="H1" s="48"/>
      <c r="I1" s="48"/>
      <c r="J1" s="48"/>
      <c r="K1" s="46"/>
      <c r="L1" s="46"/>
    </row>
    <row r="2" spans="1:12" ht="18">
      <c r="A2" s="47" t="s">
        <v>59</v>
      </c>
      <c r="B2" s="49"/>
      <c r="C2" s="49"/>
      <c r="D2" s="48"/>
      <c r="E2" s="48"/>
      <c r="F2" s="48"/>
      <c r="G2" s="48"/>
      <c r="H2" s="48"/>
      <c r="I2" s="48"/>
      <c r="J2" s="48"/>
      <c r="K2" s="46"/>
      <c r="L2" s="46"/>
    </row>
    <row r="3" spans="1:12" ht="20">
      <c r="A3" s="49"/>
      <c r="B3" s="49"/>
      <c r="C3" s="49"/>
      <c r="D3" s="48"/>
      <c r="E3" s="50" t="s">
        <v>60</v>
      </c>
      <c r="F3" s="51"/>
      <c r="G3" s="51"/>
      <c r="H3" s="51"/>
      <c r="I3" s="52"/>
      <c r="J3" s="48"/>
      <c r="K3" s="46"/>
      <c r="L3" s="46"/>
    </row>
    <row r="4" spans="1:12">
      <c r="A4" s="53"/>
      <c r="B4" s="53"/>
      <c r="C4" s="53"/>
      <c r="D4" s="53"/>
      <c r="E4" s="54"/>
      <c r="F4" s="54"/>
      <c r="G4" s="54"/>
      <c r="H4" s="54"/>
      <c r="I4" s="54"/>
      <c r="J4" s="46"/>
      <c r="K4" s="46"/>
      <c r="L4" s="46"/>
    </row>
    <row r="5" spans="1:12" ht="119">
      <c r="A5" s="4" t="s">
        <v>6</v>
      </c>
      <c r="B5" s="4" t="s">
        <v>7</v>
      </c>
      <c r="C5" s="4" t="s">
        <v>8</v>
      </c>
      <c r="D5" s="4" t="s">
        <v>9</v>
      </c>
      <c r="E5" s="6" t="s">
        <v>61</v>
      </c>
      <c r="F5" s="6" t="s">
        <v>62</v>
      </c>
      <c r="G5" s="6" t="s">
        <v>63</v>
      </c>
      <c r="H5" s="6" t="s">
        <v>64</v>
      </c>
      <c r="I5" s="6" t="s">
        <v>65</v>
      </c>
      <c r="J5" s="6" t="s">
        <v>66</v>
      </c>
      <c r="K5" s="6" t="s">
        <v>67</v>
      </c>
      <c r="L5" s="6" t="s">
        <v>68</v>
      </c>
    </row>
    <row r="6" spans="1:12">
      <c r="A6" s="56" t="s">
        <v>15</v>
      </c>
      <c r="B6" s="56" t="s">
        <v>16</v>
      </c>
      <c r="C6" s="56" t="s">
        <v>17</v>
      </c>
      <c r="D6" s="56" t="s">
        <v>18</v>
      </c>
      <c r="E6" s="57">
        <v>0</v>
      </c>
      <c r="F6" s="57">
        <v>1</v>
      </c>
      <c r="G6" s="57">
        <v>1</v>
      </c>
      <c r="H6" s="57">
        <v>1</v>
      </c>
      <c r="I6" s="58">
        <v>1</v>
      </c>
      <c r="J6" s="59">
        <v>1</v>
      </c>
      <c r="K6" s="60">
        <f t="shared" ref="K6:K24" si="0">IF(E6+F6+G6+H6+I6&gt;=2,1,0)</f>
        <v>1</v>
      </c>
      <c r="L6" s="61">
        <f t="shared" ref="L6:L24" si="1">IF(I6+J6&gt;=1,1,0)</f>
        <v>1</v>
      </c>
    </row>
    <row r="7" spans="1:12">
      <c r="A7" s="56" t="s">
        <v>15</v>
      </c>
      <c r="B7" s="56" t="s">
        <v>16</v>
      </c>
      <c r="C7" s="56" t="s">
        <v>17</v>
      </c>
      <c r="D7" s="56" t="s">
        <v>21</v>
      </c>
      <c r="E7" s="57">
        <v>0</v>
      </c>
      <c r="F7" s="57">
        <v>1</v>
      </c>
      <c r="G7" s="57">
        <v>1</v>
      </c>
      <c r="H7" s="57">
        <v>1</v>
      </c>
      <c r="I7" s="58">
        <v>1</v>
      </c>
      <c r="J7" s="59">
        <v>1</v>
      </c>
      <c r="K7" s="60">
        <f t="shared" si="0"/>
        <v>1</v>
      </c>
      <c r="L7" s="61">
        <f t="shared" si="1"/>
        <v>1</v>
      </c>
    </row>
    <row r="8" spans="1:12">
      <c r="A8" s="56" t="s">
        <v>15</v>
      </c>
      <c r="B8" s="56" t="s">
        <v>16</v>
      </c>
      <c r="C8" s="56" t="s">
        <v>17</v>
      </c>
      <c r="D8" s="56" t="s">
        <v>24</v>
      </c>
      <c r="E8" s="57">
        <v>0</v>
      </c>
      <c r="F8" s="57">
        <v>1</v>
      </c>
      <c r="G8" s="57">
        <v>1</v>
      </c>
      <c r="H8" s="57">
        <v>1</v>
      </c>
      <c r="I8" s="58">
        <v>1</v>
      </c>
      <c r="J8" s="59">
        <v>1</v>
      </c>
      <c r="K8" s="60">
        <f t="shared" si="0"/>
        <v>1</v>
      </c>
      <c r="L8" s="61">
        <f t="shared" si="1"/>
        <v>1</v>
      </c>
    </row>
    <row r="9" spans="1:12">
      <c r="A9" s="56" t="s">
        <v>15</v>
      </c>
      <c r="B9" s="56" t="s">
        <v>16</v>
      </c>
      <c r="C9" s="56" t="s">
        <v>27</v>
      </c>
      <c r="D9" s="56" t="s">
        <v>28</v>
      </c>
      <c r="E9" s="57">
        <v>0</v>
      </c>
      <c r="F9" s="57">
        <v>1</v>
      </c>
      <c r="G9" s="57">
        <v>1</v>
      </c>
      <c r="H9" s="57">
        <v>1</v>
      </c>
      <c r="I9" s="58">
        <v>1</v>
      </c>
      <c r="J9" s="59">
        <v>1</v>
      </c>
      <c r="K9" s="60">
        <f t="shared" si="0"/>
        <v>1</v>
      </c>
      <c r="L9" s="61">
        <f t="shared" si="1"/>
        <v>1</v>
      </c>
    </row>
    <row r="10" spans="1:12">
      <c r="A10" s="56" t="s">
        <v>15</v>
      </c>
      <c r="B10" s="56" t="s">
        <v>16</v>
      </c>
      <c r="C10" s="56" t="s">
        <v>31</v>
      </c>
      <c r="D10" s="56" t="s">
        <v>69</v>
      </c>
      <c r="E10" s="57">
        <v>0</v>
      </c>
      <c r="F10" s="57">
        <v>1</v>
      </c>
      <c r="G10" s="57">
        <v>1</v>
      </c>
      <c r="H10" s="57">
        <v>1</v>
      </c>
      <c r="I10" s="58">
        <v>1</v>
      </c>
      <c r="J10" s="59">
        <v>1</v>
      </c>
      <c r="K10" s="60">
        <f t="shared" si="0"/>
        <v>1</v>
      </c>
      <c r="L10" s="61">
        <f t="shared" si="1"/>
        <v>1</v>
      </c>
    </row>
    <row r="11" spans="1:12">
      <c r="A11" s="56" t="s">
        <v>15</v>
      </c>
      <c r="B11" s="56" t="s">
        <v>16</v>
      </c>
      <c r="C11" s="56" t="s">
        <v>31</v>
      </c>
      <c r="D11" s="56" t="s">
        <v>35</v>
      </c>
      <c r="E11" s="57">
        <v>0</v>
      </c>
      <c r="F11" s="57">
        <v>1</v>
      </c>
      <c r="G11" s="57">
        <v>1</v>
      </c>
      <c r="H11" s="57">
        <v>1</v>
      </c>
      <c r="I11" s="58">
        <v>1</v>
      </c>
      <c r="J11" s="59">
        <v>1</v>
      </c>
      <c r="K11" s="60">
        <f t="shared" si="0"/>
        <v>1</v>
      </c>
      <c r="L11" s="61">
        <f t="shared" si="1"/>
        <v>1</v>
      </c>
    </row>
    <row r="12" spans="1:12">
      <c r="A12" s="56" t="s">
        <v>15</v>
      </c>
      <c r="B12" s="56" t="s">
        <v>16</v>
      </c>
      <c r="C12" s="56" t="s">
        <v>38</v>
      </c>
      <c r="D12" s="56" t="s">
        <v>39</v>
      </c>
      <c r="E12" s="57">
        <v>0</v>
      </c>
      <c r="F12" s="57">
        <v>1</v>
      </c>
      <c r="G12" s="57">
        <v>1</v>
      </c>
      <c r="H12" s="57">
        <v>1</v>
      </c>
      <c r="I12" s="58">
        <v>1</v>
      </c>
      <c r="J12" s="59">
        <v>1</v>
      </c>
      <c r="K12" s="60">
        <f t="shared" si="0"/>
        <v>1</v>
      </c>
      <c r="L12" s="61">
        <f>IF(I12+J12&gt;=1,1,0)</f>
        <v>1</v>
      </c>
    </row>
    <row r="13" spans="1:12">
      <c r="A13" s="56" t="s">
        <v>15</v>
      </c>
      <c r="B13" s="56" t="s">
        <v>16</v>
      </c>
      <c r="C13" s="56" t="s">
        <v>42</v>
      </c>
      <c r="D13" s="56" t="s">
        <v>43</v>
      </c>
      <c r="E13" s="57">
        <v>0</v>
      </c>
      <c r="F13" s="57">
        <v>1</v>
      </c>
      <c r="G13" s="57">
        <v>1</v>
      </c>
      <c r="H13" s="57">
        <v>1</v>
      </c>
      <c r="I13" s="58">
        <v>1</v>
      </c>
      <c r="J13" s="59">
        <v>1</v>
      </c>
      <c r="K13" s="60">
        <f t="shared" si="0"/>
        <v>1</v>
      </c>
      <c r="L13" s="61">
        <f t="shared" si="1"/>
        <v>1</v>
      </c>
    </row>
    <row r="14" spans="1:12">
      <c r="A14" s="56" t="s">
        <v>15</v>
      </c>
      <c r="B14" s="56" t="s">
        <v>16</v>
      </c>
      <c r="C14" s="56" t="s">
        <v>46</v>
      </c>
      <c r="D14" s="56" t="s">
        <v>47</v>
      </c>
      <c r="E14" s="57">
        <v>0</v>
      </c>
      <c r="F14" s="57">
        <v>1</v>
      </c>
      <c r="G14" s="57">
        <v>1</v>
      </c>
      <c r="H14" s="57">
        <v>1</v>
      </c>
      <c r="I14" s="58">
        <v>1</v>
      </c>
      <c r="J14" s="59">
        <v>1</v>
      </c>
      <c r="K14" s="60">
        <f t="shared" si="0"/>
        <v>1</v>
      </c>
      <c r="L14" s="61">
        <f t="shared" si="1"/>
        <v>1</v>
      </c>
    </row>
    <row r="15" spans="1:12">
      <c r="A15" s="56" t="s">
        <v>15</v>
      </c>
      <c r="B15" t="s">
        <v>352</v>
      </c>
      <c r="C15" t="s">
        <v>353</v>
      </c>
      <c r="D15" t="s">
        <v>354</v>
      </c>
      <c r="E15" s="214">
        <v>1</v>
      </c>
      <c r="F15" s="214">
        <v>1</v>
      </c>
      <c r="G15" s="214">
        <v>1</v>
      </c>
      <c r="H15" s="214">
        <v>1</v>
      </c>
      <c r="I15" s="216">
        <v>1</v>
      </c>
      <c r="J15" s="216">
        <v>1</v>
      </c>
      <c r="K15" s="148">
        <f t="shared" si="0"/>
        <v>1</v>
      </c>
      <c r="L15" s="217">
        <f t="shared" si="1"/>
        <v>1</v>
      </c>
    </row>
    <row r="16" spans="1:12">
      <c r="A16" s="56" t="s">
        <v>15</v>
      </c>
      <c r="B16" t="s">
        <v>352</v>
      </c>
      <c r="C16" t="s">
        <v>353</v>
      </c>
      <c r="D16" t="s">
        <v>355</v>
      </c>
      <c r="E16" s="214">
        <v>1</v>
      </c>
      <c r="F16" s="214">
        <v>1</v>
      </c>
      <c r="G16" s="214">
        <v>1</v>
      </c>
      <c r="H16" s="214">
        <v>1</v>
      </c>
      <c r="I16" s="216">
        <v>0</v>
      </c>
      <c r="J16" s="216">
        <v>1</v>
      </c>
      <c r="K16" s="148">
        <f t="shared" si="0"/>
        <v>1</v>
      </c>
      <c r="L16" s="217">
        <f t="shared" si="1"/>
        <v>1</v>
      </c>
    </row>
    <row r="17" spans="1:12">
      <c r="A17" s="56" t="s">
        <v>15</v>
      </c>
      <c r="B17" t="s">
        <v>352</v>
      </c>
      <c r="C17" t="s">
        <v>353</v>
      </c>
      <c r="D17" t="s">
        <v>356</v>
      </c>
      <c r="E17" s="214">
        <v>1</v>
      </c>
      <c r="F17" s="214">
        <v>1</v>
      </c>
      <c r="G17" s="214">
        <v>1</v>
      </c>
      <c r="H17" s="214">
        <v>1</v>
      </c>
      <c r="I17" s="216">
        <v>0</v>
      </c>
      <c r="J17" s="216">
        <v>1</v>
      </c>
      <c r="K17" s="148">
        <f t="shared" si="0"/>
        <v>1</v>
      </c>
      <c r="L17" s="217">
        <f t="shared" si="1"/>
        <v>1</v>
      </c>
    </row>
    <row r="18" spans="1:12">
      <c r="A18" s="56" t="s">
        <v>15</v>
      </c>
      <c r="B18" t="s">
        <v>352</v>
      </c>
      <c r="C18" t="s">
        <v>357</v>
      </c>
      <c r="D18" t="s">
        <v>358</v>
      </c>
      <c r="E18" s="214">
        <v>1</v>
      </c>
      <c r="F18" s="214">
        <v>1</v>
      </c>
      <c r="G18" s="214">
        <v>1</v>
      </c>
      <c r="H18" s="214">
        <v>1</v>
      </c>
      <c r="I18" s="216">
        <v>0</v>
      </c>
      <c r="J18" s="216">
        <v>1</v>
      </c>
      <c r="K18" s="148">
        <f t="shared" si="0"/>
        <v>1</v>
      </c>
      <c r="L18" s="217">
        <f t="shared" si="1"/>
        <v>1</v>
      </c>
    </row>
    <row r="19" spans="1:12">
      <c r="A19" s="56" t="s">
        <v>15</v>
      </c>
      <c r="B19" t="s">
        <v>352</v>
      </c>
      <c r="C19" t="s">
        <v>357</v>
      </c>
      <c r="D19" t="s">
        <v>359</v>
      </c>
      <c r="E19" s="214">
        <v>1</v>
      </c>
      <c r="F19" s="214">
        <v>1</v>
      </c>
      <c r="G19" s="214">
        <v>1</v>
      </c>
      <c r="H19" s="214">
        <v>1</v>
      </c>
      <c r="I19" s="216">
        <v>0</v>
      </c>
      <c r="J19" s="216">
        <v>1</v>
      </c>
      <c r="K19" s="148">
        <f t="shared" si="0"/>
        <v>1</v>
      </c>
      <c r="L19" s="217">
        <f t="shared" si="1"/>
        <v>1</v>
      </c>
    </row>
    <row r="20" spans="1:12">
      <c r="A20" s="56" t="s">
        <v>15</v>
      </c>
      <c r="B20" t="s">
        <v>352</v>
      </c>
      <c r="C20" t="s">
        <v>360</v>
      </c>
      <c r="D20" t="s">
        <v>361</v>
      </c>
      <c r="E20" s="214">
        <v>1</v>
      </c>
      <c r="F20" s="214">
        <v>1</v>
      </c>
      <c r="G20" s="214">
        <v>1</v>
      </c>
      <c r="H20" s="214">
        <v>1</v>
      </c>
      <c r="I20" s="216">
        <v>1</v>
      </c>
      <c r="J20" s="216">
        <v>1</v>
      </c>
      <c r="K20" s="148">
        <f t="shared" si="0"/>
        <v>1</v>
      </c>
      <c r="L20" s="217">
        <f t="shared" si="1"/>
        <v>1</v>
      </c>
    </row>
    <row r="21" spans="1:12">
      <c r="A21" s="56" t="s">
        <v>15</v>
      </c>
      <c r="B21" t="s">
        <v>352</v>
      </c>
      <c r="C21" t="s">
        <v>360</v>
      </c>
      <c r="D21" t="s">
        <v>362</v>
      </c>
      <c r="E21" s="214">
        <v>1</v>
      </c>
      <c r="F21" s="214">
        <v>1</v>
      </c>
      <c r="G21" s="214">
        <v>1</v>
      </c>
      <c r="H21" s="214">
        <v>1</v>
      </c>
      <c r="I21" s="216">
        <v>0</v>
      </c>
      <c r="J21" s="216">
        <v>1</v>
      </c>
      <c r="K21" s="148">
        <f t="shared" si="0"/>
        <v>1</v>
      </c>
      <c r="L21" s="217">
        <f t="shared" si="1"/>
        <v>1</v>
      </c>
    </row>
    <row r="22" spans="1:12">
      <c r="A22" s="56" t="s">
        <v>15</v>
      </c>
      <c r="B22" t="s">
        <v>352</v>
      </c>
      <c r="C22" t="s">
        <v>363</v>
      </c>
      <c r="D22" t="s">
        <v>364</v>
      </c>
      <c r="E22" s="214">
        <v>1</v>
      </c>
      <c r="F22" s="214">
        <v>0</v>
      </c>
      <c r="G22" s="214">
        <v>1</v>
      </c>
      <c r="H22" s="214">
        <v>1</v>
      </c>
      <c r="I22" s="216">
        <v>0</v>
      </c>
      <c r="J22" s="216">
        <v>1</v>
      </c>
      <c r="K22" s="148">
        <f t="shared" si="0"/>
        <v>1</v>
      </c>
      <c r="L22" s="217">
        <f t="shared" si="1"/>
        <v>1</v>
      </c>
    </row>
    <row r="23" spans="1:12">
      <c r="A23" s="56" t="s">
        <v>15</v>
      </c>
      <c r="B23" t="s">
        <v>352</v>
      </c>
      <c r="C23" t="s">
        <v>365</v>
      </c>
      <c r="D23" t="s">
        <v>366</v>
      </c>
      <c r="E23" s="214">
        <v>1</v>
      </c>
      <c r="F23" s="214">
        <v>1</v>
      </c>
      <c r="G23" s="214">
        <v>1</v>
      </c>
      <c r="H23" s="214">
        <v>1</v>
      </c>
      <c r="I23" s="216">
        <v>0</v>
      </c>
      <c r="J23" s="216">
        <v>1</v>
      </c>
      <c r="K23" s="148">
        <f t="shared" si="0"/>
        <v>1</v>
      </c>
      <c r="L23" s="217">
        <f t="shared" si="1"/>
        <v>1</v>
      </c>
    </row>
    <row r="24" spans="1:12">
      <c r="A24" s="56" t="s">
        <v>15</v>
      </c>
      <c r="B24" t="s">
        <v>352</v>
      </c>
      <c r="C24" t="s">
        <v>367</v>
      </c>
      <c r="D24" t="s">
        <v>368</v>
      </c>
      <c r="E24" s="214">
        <v>1</v>
      </c>
      <c r="F24" s="214">
        <v>1</v>
      </c>
      <c r="G24" s="214">
        <v>1</v>
      </c>
      <c r="H24" s="214">
        <v>0</v>
      </c>
      <c r="I24" s="216">
        <v>0</v>
      </c>
      <c r="J24" s="216">
        <v>1</v>
      </c>
      <c r="K24" s="148">
        <f t="shared" si="0"/>
        <v>1</v>
      </c>
      <c r="L24" s="217">
        <f t="shared" si="1"/>
        <v>1</v>
      </c>
    </row>
    <row r="25" spans="1:12">
      <c r="A25" s="56" t="s">
        <v>15</v>
      </c>
    </row>
    <row r="26" spans="1:12">
      <c r="A26" s="56" t="s">
        <v>15</v>
      </c>
    </row>
    <row r="27" spans="1:12">
      <c r="A27" s="56" t="s">
        <v>15</v>
      </c>
    </row>
  </sheetData>
  <mergeCells count="1">
    <mergeCell ref="E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371B-8D5D-F444-8637-B937F3419A2E}">
  <dimension ref="A1:EX25"/>
  <sheetViews>
    <sheetView topLeftCell="A2" workbookViewId="0">
      <selection activeCell="EY27" sqref="EY27"/>
    </sheetView>
  </sheetViews>
  <sheetFormatPr baseColWidth="10" defaultRowHeight="16"/>
  <sheetData>
    <row r="1" spans="1:154">
      <c r="A1" s="81" t="s">
        <v>102</v>
      </c>
      <c r="B1" s="81"/>
      <c r="C1" s="8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>
      <c r="A3" s="1"/>
      <c r="B3" s="1"/>
      <c r="C3" s="1"/>
      <c r="D3" s="1"/>
      <c r="E3" s="82"/>
      <c r="F3" s="62" t="s">
        <v>70</v>
      </c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4"/>
      <c r="ET3" s="1"/>
      <c r="EU3" s="1"/>
      <c r="EV3" s="1"/>
      <c r="EW3" s="1"/>
      <c r="EX3" s="1"/>
    </row>
    <row r="4" spans="1:154">
      <c r="A4" s="1"/>
      <c r="B4" s="1"/>
      <c r="C4" s="1"/>
      <c r="D4" s="1"/>
      <c r="E4" s="82"/>
      <c r="F4" s="65">
        <v>2021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7"/>
      <c r="CL4" s="65">
        <v>2022</v>
      </c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7"/>
      <c r="ET4" s="1"/>
      <c r="EU4" s="1"/>
      <c r="EV4" s="1"/>
      <c r="EW4" s="1"/>
      <c r="EX4" s="1"/>
    </row>
    <row r="5" spans="1:154">
      <c r="A5" s="1"/>
      <c r="B5" s="1"/>
      <c r="C5" s="1"/>
      <c r="D5" s="1"/>
      <c r="E5" s="83" t="s">
        <v>103</v>
      </c>
      <c r="F5" s="68" t="s">
        <v>71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 t="s">
        <v>72</v>
      </c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 t="s">
        <v>73</v>
      </c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 t="s">
        <v>74</v>
      </c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 t="s">
        <v>75</v>
      </c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 t="s">
        <v>76</v>
      </c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 t="s">
        <v>77</v>
      </c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 t="s">
        <v>78</v>
      </c>
      <c r="CM5" s="68"/>
      <c r="CN5" s="68"/>
      <c r="CO5" s="68"/>
      <c r="CP5" s="68"/>
      <c r="CQ5" s="68"/>
      <c r="CR5" s="68"/>
      <c r="CS5" s="68"/>
      <c r="CT5" s="68"/>
      <c r="CU5" s="68"/>
      <c r="CV5" s="68"/>
      <c r="CW5" s="68"/>
      <c r="CX5" s="68" t="s">
        <v>79</v>
      </c>
      <c r="CY5" s="68"/>
      <c r="CZ5" s="68"/>
      <c r="DA5" s="68"/>
      <c r="DB5" s="68"/>
      <c r="DC5" s="68"/>
      <c r="DD5" s="68"/>
      <c r="DE5" s="68"/>
      <c r="DF5" s="68"/>
      <c r="DG5" s="68"/>
      <c r="DH5" s="68"/>
      <c r="DI5" s="68"/>
      <c r="DJ5" s="68" t="s">
        <v>80</v>
      </c>
      <c r="DK5" s="68"/>
      <c r="DL5" s="68"/>
      <c r="DM5" s="68"/>
      <c r="DN5" s="68"/>
      <c r="DO5" s="68"/>
      <c r="DP5" s="68"/>
      <c r="DQ5" s="68"/>
      <c r="DR5" s="68"/>
      <c r="DS5" s="68"/>
      <c r="DT5" s="68"/>
      <c r="DU5" s="68"/>
      <c r="DV5" s="68" t="s">
        <v>81</v>
      </c>
      <c r="DW5" s="68"/>
      <c r="DX5" s="68"/>
      <c r="DY5" s="68"/>
      <c r="DZ5" s="68"/>
      <c r="EA5" s="68"/>
      <c r="EB5" s="68"/>
      <c r="EC5" s="68"/>
      <c r="ED5" s="68"/>
      <c r="EE5" s="68"/>
      <c r="EF5" s="68"/>
      <c r="EG5" s="68"/>
      <c r="EH5" s="68" t="s">
        <v>82</v>
      </c>
      <c r="EI5" s="68"/>
      <c r="EJ5" s="68"/>
      <c r="EK5" s="68"/>
      <c r="EL5" s="68"/>
      <c r="EM5" s="68"/>
      <c r="EN5" s="68"/>
      <c r="EO5" s="68"/>
      <c r="EP5" s="68"/>
      <c r="EQ5" s="68"/>
      <c r="ER5" s="68"/>
      <c r="ES5" s="68"/>
      <c r="ET5" s="1"/>
      <c r="EU5" s="1"/>
      <c r="EV5" s="1"/>
      <c r="EW5" s="1"/>
      <c r="EX5" s="1"/>
    </row>
    <row r="6" spans="1:154">
      <c r="A6" s="7"/>
      <c r="B6" s="7"/>
      <c r="C6" s="7"/>
      <c r="D6" s="7"/>
      <c r="E6" s="84"/>
      <c r="F6" s="69" t="s">
        <v>83</v>
      </c>
      <c r="G6" s="69" t="s">
        <v>83</v>
      </c>
      <c r="H6" s="69" t="s">
        <v>83</v>
      </c>
      <c r="I6" s="69" t="s">
        <v>83</v>
      </c>
      <c r="J6" s="69" t="s">
        <v>83</v>
      </c>
      <c r="K6" s="69" t="s">
        <v>83</v>
      </c>
      <c r="L6" s="69" t="s">
        <v>84</v>
      </c>
      <c r="M6" s="69" t="s">
        <v>84</v>
      </c>
      <c r="N6" s="69" t="s">
        <v>84</v>
      </c>
      <c r="O6" s="69" t="s">
        <v>84</v>
      </c>
      <c r="P6" s="69" t="s">
        <v>84</v>
      </c>
      <c r="Q6" s="69" t="s">
        <v>85</v>
      </c>
      <c r="R6" s="69" t="s">
        <v>83</v>
      </c>
      <c r="S6" s="69" t="s">
        <v>83</v>
      </c>
      <c r="T6" s="69" t="s">
        <v>83</v>
      </c>
      <c r="U6" s="69" t="s">
        <v>83</v>
      </c>
      <c r="V6" s="69" t="s">
        <v>83</v>
      </c>
      <c r="W6" s="69" t="s">
        <v>83</v>
      </c>
      <c r="X6" s="69" t="s">
        <v>84</v>
      </c>
      <c r="Y6" s="69" t="s">
        <v>84</v>
      </c>
      <c r="Z6" s="69" t="s">
        <v>84</v>
      </c>
      <c r="AA6" s="69" t="s">
        <v>84</v>
      </c>
      <c r="AB6" s="69" t="s">
        <v>84</v>
      </c>
      <c r="AC6" s="69" t="s">
        <v>85</v>
      </c>
      <c r="AD6" s="69" t="s">
        <v>83</v>
      </c>
      <c r="AE6" s="69" t="s">
        <v>83</v>
      </c>
      <c r="AF6" s="69" t="s">
        <v>83</v>
      </c>
      <c r="AG6" s="69" t="s">
        <v>83</v>
      </c>
      <c r="AH6" s="69" t="s">
        <v>83</v>
      </c>
      <c r="AI6" s="69" t="s">
        <v>83</v>
      </c>
      <c r="AJ6" s="69" t="s">
        <v>84</v>
      </c>
      <c r="AK6" s="69" t="s">
        <v>84</v>
      </c>
      <c r="AL6" s="69" t="s">
        <v>84</v>
      </c>
      <c r="AM6" s="69" t="s">
        <v>84</v>
      </c>
      <c r="AN6" s="69" t="s">
        <v>84</v>
      </c>
      <c r="AO6" s="69" t="s">
        <v>85</v>
      </c>
      <c r="AP6" s="69" t="s">
        <v>83</v>
      </c>
      <c r="AQ6" s="69" t="s">
        <v>83</v>
      </c>
      <c r="AR6" s="69" t="s">
        <v>83</v>
      </c>
      <c r="AS6" s="69" t="s">
        <v>83</v>
      </c>
      <c r="AT6" s="69" t="s">
        <v>83</v>
      </c>
      <c r="AU6" s="69" t="s">
        <v>83</v>
      </c>
      <c r="AV6" s="69" t="s">
        <v>85</v>
      </c>
      <c r="AW6" s="69" t="s">
        <v>85</v>
      </c>
      <c r="AX6" s="69" t="s">
        <v>85</v>
      </c>
      <c r="AY6" s="69" t="s">
        <v>85</v>
      </c>
      <c r="AZ6" s="69" t="s">
        <v>85</v>
      </c>
      <c r="BA6" s="69" t="s">
        <v>85</v>
      </c>
      <c r="BB6" s="69" t="s">
        <v>83</v>
      </c>
      <c r="BC6" s="69" t="s">
        <v>83</v>
      </c>
      <c r="BD6" s="69" t="s">
        <v>83</v>
      </c>
      <c r="BE6" s="69" t="s">
        <v>83</v>
      </c>
      <c r="BF6" s="69" t="s">
        <v>83</v>
      </c>
      <c r="BG6" s="69" t="s">
        <v>83</v>
      </c>
      <c r="BH6" s="69" t="s">
        <v>84</v>
      </c>
      <c r="BI6" s="69" t="s">
        <v>84</v>
      </c>
      <c r="BJ6" s="69" t="s">
        <v>84</v>
      </c>
      <c r="BK6" s="69" t="s">
        <v>84</v>
      </c>
      <c r="BL6" s="69" t="s">
        <v>84</v>
      </c>
      <c r="BM6" s="69" t="s">
        <v>85</v>
      </c>
      <c r="BN6" s="69" t="s">
        <v>83</v>
      </c>
      <c r="BO6" s="69" t="s">
        <v>83</v>
      </c>
      <c r="BP6" s="69" t="s">
        <v>83</v>
      </c>
      <c r="BQ6" s="69" t="s">
        <v>83</v>
      </c>
      <c r="BR6" s="69" t="s">
        <v>83</v>
      </c>
      <c r="BS6" s="69" t="s">
        <v>83</v>
      </c>
      <c r="BT6" s="69" t="s">
        <v>85</v>
      </c>
      <c r="BU6" s="69" t="s">
        <v>85</v>
      </c>
      <c r="BV6" s="69" t="s">
        <v>85</v>
      </c>
      <c r="BW6" s="69" t="s">
        <v>85</v>
      </c>
      <c r="BX6" s="69" t="s">
        <v>85</v>
      </c>
      <c r="BY6" s="69" t="s">
        <v>85</v>
      </c>
      <c r="BZ6" s="69" t="s">
        <v>83</v>
      </c>
      <c r="CA6" s="69" t="s">
        <v>83</v>
      </c>
      <c r="CB6" s="69" t="s">
        <v>83</v>
      </c>
      <c r="CC6" s="69" t="s">
        <v>83</v>
      </c>
      <c r="CD6" s="69" t="s">
        <v>83</v>
      </c>
      <c r="CE6" s="69" t="s">
        <v>83</v>
      </c>
      <c r="CF6" s="69" t="s">
        <v>84</v>
      </c>
      <c r="CG6" s="69" t="s">
        <v>84</v>
      </c>
      <c r="CH6" s="69" t="s">
        <v>84</v>
      </c>
      <c r="CI6" s="69" t="s">
        <v>84</v>
      </c>
      <c r="CJ6" s="69" t="s">
        <v>84</v>
      </c>
      <c r="CK6" s="69" t="s">
        <v>85</v>
      </c>
      <c r="CL6" s="69" t="s">
        <v>83</v>
      </c>
      <c r="CM6" s="69" t="s">
        <v>83</v>
      </c>
      <c r="CN6" s="69" t="s">
        <v>83</v>
      </c>
      <c r="CO6" s="69" t="s">
        <v>83</v>
      </c>
      <c r="CP6" s="69" t="s">
        <v>83</v>
      </c>
      <c r="CQ6" s="69" t="s">
        <v>83</v>
      </c>
      <c r="CR6" s="69" t="s">
        <v>85</v>
      </c>
      <c r="CS6" s="69" t="s">
        <v>85</v>
      </c>
      <c r="CT6" s="69" t="s">
        <v>85</v>
      </c>
      <c r="CU6" s="69" t="s">
        <v>85</v>
      </c>
      <c r="CV6" s="69" t="s">
        <v>85</v>
      </c>
      <c r="CW6" s="69" t="s">
        <v>85</v>
      </c>
      <c r="CX6" s="69" t="s">
        <v>83</v>
      </c>
      <c r="CY6" s="69" t="s">
        <v>83</v>
      </c>
      <c r="CZ6" s="69" t="s">
        <v>83</v>
      </c>
      <c r="DA6" s="69" t="s">
        <v>83</v>
      </c>
      <c r="DB6" s="69" t="s">
        <v>83</v>
      </c>
      <c r="DC6" s="69" t="s">
        <v>83</v>
      </c>
      <c r="DD6" s="69" t="s">
        <v>84</v>
      </c>
      <c r="DE6" s="69" t="s">
        <v>84</v>
      </c>
      <c r="DF6" s="69" t="s">
        <v>84</v>
      </c>
      <c r="DG6" s="69" t="s">
        <v>84</v>
      </c>
      <c r="DH6" s="69" t="s">
        <v>84</v>
      </c>
      <c r="DI6" s="69" t="s">
        <v>85</v>
      </c>
      <c r="DJ6" s="69" t="s">
        <v>83</v>
      </c>
      <c r="DK6" s="69" t="s">
        <v>83</v>
      </c>
      <c r="DL6" s="69" t="s">
        <v>83</v>
      </c>
      <c r="DM6" s="69" t="s">
        <v>83</v>
      </c>
      <c r="DN6" s="69" t="s">
        <v>83</v>
      </c>
      <c r="DO6" s="69" t="s">
        <v>83</v>
      </c>
      <c r="DP6" s="69" t="s">
        <v>85</v>
      </c>
      <c r="DQ6" s="69" t="s">
        <v>85</v>
      </c>
      <c r="DR6" s="69" t="s">
        <v>85</v>
      </c>
      <c r="DS6" s="69" t="s">
        <v>85</v>
      </c>
      <c r="DT6" s="69" t="s">
        <v>85</v>
      </c>
      <c r="DU6" s="69" t="s">
        <v>85</v>
      </c>
      <c r="DV6" s="69" t="s">
        <v>83</v>
      </c>
      <c r="DW6" s="69" t="s">
        <v>83</v>
      </c>
      <c r="DX6" s="69" t="s">
        <v>83</v>
      </c>
      <c r="DY6" s="69" t="s">
        <v>83</v>
      </c>
      <c r="DZ6" s="69" t="s">
        <v>83</v>
      </c>
      <c r="EA6" s="69" t="s">
        <v>83</v>
      </c>
      <c r="EB6" s="69" t="s">
        <v>84</v>
      </c>
      <c r="EC6" s="69" t="s">
        <v>84</v>
      </c>
      <c r="ED6" s="69" t="s">
        <v>84</v>
      </c>
      <c r="EE6" s="69" t="s">
        <v>84</v>
      </c>
      <c r="EF6" s="69" t="s">
        <v>84</v>
      </c>
      <c r="EG6" s="69" t="s">
        <v>85</v>
      </c>
      <c r="EH6" s="69" t="s">
        <v>83</v>
      </c>
      <c r="EI6" s="69" t="s">
        <v>83</v>
      </c>
      <c r="EJ6" s="69" t="s">
        <v>83</v>
      </c>
      <c r="EK6" s="69" t="s">
        <v>83</v>
      </c>
      <c r="EL6" s="69" t="s">
        <v>83</v>
      </c>
      <c r="EM6" s="69" t="s">
        <v>83</v>
      </c>
      <c r="EN6" s="69" t="s">
        <v>85</v>
      </c>
      <c r="EO6" s="69" t="s">
        <v>85</v>
      </c>
      <c r="EP6" s="69" t="s">
        <v>85</v>
      </c>
      <c r="EQ6" s="69" t="s">
        <v>85</v>
      </c>
      <c r="ER6" s="69" t="s">
        <v>85</v>
      </c>
      <c r="ES6" s="69" t="s">
        <v>85</v>
      </c>
      <c r="ET6" s="7"/>
      <c r="EU6" s="7"/>
      <c r="EV6" s="1"/>
      <c r="EW6" s="1"/>
      <c r="EX6" s="1"/>
    </row>
    <row r="7" spans="1:154" ht="137">
      <c r="A7" s="4" t="s">
        <v>6</v>
      </c>
      <c r="B7" s="4" t="s">
        <v>7</v>
      </c>
      <c r="C7" s="4" t="s">
        <v>8</v>
      </c>
      <c r="D7" s="4" t="s">
        <v>104</v>
      </c>
      <c r="E7" s="85"/>
      <c r="F7" s="70" t="s">
        <v>86</v>
      </c>
      <c r="G7" s="70" t="s">
        <v>87</v>
      </c>
      <c r="H7" s="70" t="s">
        <v>88</v>
      </c>
      <c r="I7" s="70" t="s">
        <v>89</v>
      </c>
      <c r="J7" s="70" t="s">
        <v>90</v>
      </c>
      <c r="K7" s="70" t="s">
        <v>91</v>
      </c>
      <c r="L7" s="70" t="s">
        <v>92</v>
      </c>
      <c r="M7" s="70" t="s">
        <v>93</v>
      </c>
      <c r="N7" s="70" t="s">
        <v>94</v>
      </c>
      <c r="O7" s="70" t="s">
        <v>95</v>
      </c>
      <c r="P7" s="70" t="s">
        <v>96</v>
      </c>
      <c r="Q7" s="70" t="s">
        <v>97</v>
      </c>
      <c r="R7" s="70" t="s">
        <v>86</v>
      </c>
      <c r="S7" s="70" t="s">
        <v>87</v>
      </c>
      <c r="T7" s="70" t="s">
        <v>88</v>
      </c>
      <c r="U7" s="70" t="s">
        <v>89</v>
      </c>
      <c r="V7" s="70" t="s">
        <v>90</v>
      </c>
      <c r="W7" s="70" t="s">
        <v>91</v>
      </c>
      <c r="X7" s="70" t="s">
        <v>92</v>
      </c>
      <c r="Y7" s="70" t="s">
        <v>93</v>
      </c>
      <c r="Z7" s="70" t="s">
        <v>94</v>
      </c>
      <c r="AA7" s="70" t="s">
        <v>95</v>
      </c>
      <c r="AB7" s="70" t="s">
        <v>96</v>
      </c>
      <c r="AC7" s="70" t="s">
        <v>97</v>
      </c>
      <c r="AD7" s="70" t="s">
        <v>86</v>
      </c>
      <c r="AE7" s="70" t="s">
        <v>87</v>
      </c>
      <c r="AF7" s="70" t="s">
        <v>88</v>
      </c>
      <c r="AG7" s="70" t="s">
        <v>89</v>
      </c>
      <c r="AH7" s="70" t="s">
        <v>90</v>
      </c>
      <c r="AI7" s="70" t="s">
        <v>91</v>
      </c>
      <c r="AJ7" s="70" t="s">
        <v>92</v>
      </c>
      <c r="AK7" s="70" t="s">
        <v>93</v>
      </c>
      <c r="AL7" s="70" t="s">
        <v>94</v>
      </c>
      <c r="AM7" s="70" t="s">
        <v>95</v>
      </c>
      <c r="AN7" s="70" t="s">
        <v>96</v>
      </c>
      <c r="AO7" s="70" t="s">
        <v>97</v>
      </c>
      <c r="AP7" s="70" t="s">
        <v>86</v>
      </c>
      <c r="AQ7" s="70" t="s">
        <v>87</v>
      </c>
      <c r="AR7" s="70" t="s">
        <v>88</v>
      </c>
      <c r="AS7" s="70" t="s">
        <v>89</v>
      </c>
      <c r="AT7" s="70" t="s">
        <v>90</v>
      </c>
      <c r="AU7" s="70" t="s">
        <v>91</v>
      </c>
      <c r="AV7" s="70" t="s">
        <v>92</v>
      </c>
      <c r="AW7" s="70" t="s">
        <v>93</v>
      </c>
      <c r="AX7" s="70" t="s">
        <v>94</v>
      </c>
      <c r="AY7" s="70" t="s">
        <v>95</v>
      </c>
      <c r="AZ7" s="70" t="s">
        <v>96</v>
      </c>
      <c r="BA7" s="70" t="s">
        <v>97</v>
      </c>
      <c r="BB7" s="70" t="s">
        <v>86</v>
      </c>
      <c r="BC7" s="70" t="s">
        <v>87</v>
      </c>
      <c r="BD7" s="70" t="s">
        <v>88</v>
      </c>
      <c r="BE7" s="70" t="s">
        <v>89</v>
      </c>
      <c r="BF7" s="70" t="s">
        <v>90</v>
      </c>
      <c r="BG7" s="70" t="s">
        <v>91</v>
      </c>
      <c r="BH7" s="70" t="s">
        <v>92</v>
      </c>
      <c r="BI7" s="70" t="s">
        <v>93</v>
      </c>
      <c r="BJ7" s="70" t="s">
        <v>94</v>
      </c>
      <c r="BK7" s="70" t="s">
        <v>95</v>
      </c>
      <c r="BL7" s="70" t="s">
        <v>96</v>
      </c>
      <c r="BM7" s="70" t="s">
        <v>97</v>
      </c>
      <c r="BN7" s="70" t="s">
        <v>86</v>
      </c>
      <c r="BO7" s="70" t="s">
        <v>87</v>
      </c>
      <c r="BP7" s="70" t="s">
        <v>88</v>
      </c>
      <c r="BQ7" s="70" t="s">
        <v>89</v>
      </c>
      <c r="BR7" s="70" t="s">
        <v>90</v>
      </c>
      <c r="BS7" s="70" t="s">
        <v>91</v>
      </c>
      <c r="BT7" s="70" t="s">
        <v>92</v>
      </c>
      <c r="BU7" s="70" t="s">
        <v>93</v>
      </c>
      <c r="BV7" s="70" t="s">
        <v>94</v>
      </c>
      <c r="BW7" s="70" t="s">
        <v>95</v>
      </c>
      <c r="BX7" s="70" t="s">
        <v>96</v>
      </c>
      <c r="BY7" s="70" t="s">
        <v>97</v>
      </c>
      <c r="BZ7" s="70" t="s">
        <v>86</v>
      </c>
      <c r="CA7" s="70" t="s">
        <v>87</v>
      </c>
      <c r="CB7" s="70" t="s">
        <v>88</v>
      </c>
      <c r="CC7" s="70" t="s">
        <v>89</v>
      </c>
      <c r="CD7" s="70" t="s">
        <v>90</v>
      </c>
      <c r="CE7" s="70" t="s">
        <v>91</v>
      </c>
      <c r="CF7" s="70" t="s">
        <v>92</v>
      </c>
      <c r="CG7" s="70" t="s">
        <v>93</v>
      </c>
      <c r="CH7" s="70" t="s">
        <v>94</v>
      </c>
      <c r="CI7" s="70" t="s">
        <v>95</v>
      </c>
      <c r="CJ7" s="70" t="s">
        <v>96</v>
      </c>
      <c r="CK7" s="70" t="s">
        <v>97</v>
      </c>
      <c r="CL7" s="70" t="s">
        <v>86</v>
      </c>
      <c r="CM7" s="70" t="s">
        <v>87</v>
      </c>
      <c r="CN7" s="70" t="s">
        <v>88</v>
      </c>
      <c r="CO7" s="70" t="s">
        <v>89</v>
      </c>
      <c r="CP7" s="70" t="s">
        <v>90</v>
      </c>
      <c r="CQ7" s="70" t="s">
        <v>91</v>
      </c>
      <c r="CR7" s="70" t="s">
        <v>92</v>
      </c>
      <c r="CS7" s="70" t="s">
        <v>93</v>
      </c>
      <c r="CT7" s="70" t="s">
        <v>94</v>
      </c>
      <c r="CU7" s="70" t="s">
        <v>95</v>
      </c>
      <c r="CV7" s="70" t="s">
        <v>96</v>
      </c>
      <c r="CW7" s="70" t="s">
        <v>97</v>
      </c>
      <c r="CX7" s="70" t="s">
        <v>86</v>
      </c>
      <c r="CY7" s="70" t="s">
        <v>87</v>
      </c>
      <c r="CZ7" s="70" t="s">
        <v>88</v>
      </c>
      <c r="DA7" s="70" t="s">
        <v>89</v>
      </c>
      <c r="DB7" s="70" t="s">
        <v>90</v>
      </c>
      <c r="DC7" s="70" t="s">
        <v>91</v>
      </c>
      <c r="DD7" s="70" t="s">
        <v>92</v>
      </c>
      <c r="DE7" s="70" t="s">
        <v>93</v>
      </c>
      <c r="DF7" s="70" t="s">
        <v>94</v>
      </c>
      <c r="DG7" s="70" t="s">
        <v>95</v>
      </c>
      <c r="DH7" s="70" t="s">
        <v>96</v>
      </c>
      <c r="DI7" s="70" t="s">
        <v>97</v>
      </c>
      <c r="DJ7" s="70" t="s">
        <v>86</v>
      </c>
      <c r="DK7" s="70" t="s">
        <v>87</v>
      </c>
      <c r="DL7" s="70" t="s">
        <v>88</v>
      </c>
      <c r="DM7" s="70" t="s">
        <v>89</v>
      </c>
      <c r="DN7" s="70" t="s">
        <v>90</v>
      </c>
      <c r="DO7" s="70" t="s">
        <v>91</v>
      </c>
      <c r="DP7" s="70" t="s">
        <v>92</v>
      </c>
      <c r="DQ7" s="70" t="s">
        <v>93</v>
      </c>
      <c r="DR7" s="70" t="s">
        <v>94</v>
      </c>
      <c r="DS7" s="70" t="s">
        <v>95</v>
      </c>
      <c r="DT7" s="70" t="s">
        <v>96</v>
      </c>
      <c r="DU7" s="70" t="s">
        <v>97</v>
      </c>
      <c r="DV7" s="70" t="s">
        <v>86</v>
      </c>
      <c r="DW7" s="70" t="s">
        <v>87</v>
      </c>
      <c r="DX7" s="70" t="s">
        <v>88</v>
      </c>
      <c r="DY7" s="70" t="s">
        <v>89</v>
      </c>
      <c r="DZ7" s="70" t="s">
        <v>90</v>
      </c>
      <c r="EA7" s="70" t="s">
        <v>91</v>
      </c>
      <c r="EB7" s="70" t="s">
        <v>92</v>
      </c>
      <c r="EC7" s="70" t="s">
        <v>93</v>
      </c>
      <c r="ED7" s="70" t="s">
        <v>94</v>
      </c>
      <c r="EE7" s="70" t="s">
        <v>95</v>
      </c>
      <c r="EF7" s="70" t="s">
        <v>96</v>
      </c>
      <c r="EG7" s="70" t="s">
        <v>97</v>
      </c>
      <c r="EH7" s="70" t="s">
        <v>86</v>
      </c>
      <c r="EI7" s="70" t="s">
        <v>87</v>
      </c>
      <c r="EJ7" s="70" t="s">
        <v>88</v>
      </c>
      <c r="EK7" s="70" t="s">
        <v>89</v>
      </c>
      <c r="EL7" s="70" t="s">
        <v>90</v>
      </c>
      <c r="EM7" s="70" t="s">
        <v>91</v>
      </c>
      <c r="EN7" s="70" t="s">
        <v>92</v>
      </c>
      <c r="EO7" s="70" t="s">
        <v>93</v>
      </c>
      <c r="EP7" s="70" t="s">
        <v>94</v>
      </c>
      <c r="EQ7" s="70" t="s">
        <v>95</v>
      </c>
      <c r="ER7" s="70" t="s">
        <v>96</v>
      </c>
      <c r="ES7" s="70" t="s">
        <v>97</v>
      </c>
      <c r="ET7" s="71" t="s">
        <v>98</v>
      </c>
      <c r="EU7" s="72" t="s">
        <v>99</v>
      </c>
      <c r="EV7" s="1"/>
      <c r="EW7" s="1" t="s">
        <v>100</v>
      </c>
      <c r="EX7" s="1" t="s">
        <v>101</v>
      </c>
    </row>
    <row r="8" spans="1:154">
      <c r="A8" s="7" t="s">
        <v>15</v>
      </c>
      <c r="B8" s="7" t="s">
        <v>16</v>
      </c>
      <c r="C8" s="7" t="s">
        <v>17</v>
      </c>
      <c r="D8" s="7" t="s">
        <v>105</v>
      </c>
      <c r="E8" s="7">
        <v>1</v>
      </c>
      <c r="F8" s="73">
        <v>0</v>
      </c>
      <c r="G8" s="73">
        <v>10</v>
      </c>
      <c r="H8" s="73">
        <v>13</v>
      </c>
      <c r="I8" s="73">
        <v>1</v>
      </c>
      <c r="J8" s="73">
        <v>0</v>
      </c>
      <c r="K8" s="73">
        <v>0</v>
      </c>
      <c r="L8" s="73">
        <v>0</v>
      </c>
      <c r="M8" s="73">
        <v>6</v>
      </c>
      <c r="N8" s="73">
        <v>14</v>
      </c>
      <c r="O8" s="73">
        <v>1</v>
      </c>
      <c r="P8" s="73">
        <v>0</v>
      </c>
      <c r="Q8" s="73">
        <v>0</v>
      </c>
      <c r="R8" s="74">
        <v>0</v>
      </c>
      <c r="S8" s="74">
        <v>1</v>
      </c>
      <c r="T8" s="74">
        <v>2</v>
      </c>
      <c r="U8" s="74">
        <v>1</v>
      </c>
      <c r="V8" s="74">
        <v>0</v>
      </c>
      <c r="W8" s="74">
        <v>0</v>
      </c>
      <c r="X8" s="74">
        <v>0</v>
      </c>
      <c r="Y8" s="74">
        <v>0</v>
      </c>
      <c r="Z8" s="74">
        <v>3</v>
      </c>
      <c r="AA8" s="74">
        <v>1</v>
      </c>
      <c r="AB8" s="74">
        <v>0</v>
      </c>
      <c r="AC8" s="74">
        <v>0</v>
      </c>
      <c r="AD8" s="73">
        <v>0</v>
      </c>
      <c r="AE8" s="73">
        <v>0</v>
      </c>
      <c r="AF8" s="73">
        <v>0</v>
      </c>
      <c r="AG8" s="73">
        <v>3</v>
      </c>
      <c r="AH8" s="73">
        <v>0</v>
      </c>
      <c r="AI8" s="73">
        <v>0</v>
      </c>
      <c r="AJ8" s="73">
        <v>0</v>
      </c>
      <c r="AK8" s="73">
        <v>0</v>
      </c>
      <c r="AL8" s="73">
        <v>0</v>
      </c>
      <c r="AM8" s="73">
        <v>3</v>
      </c>
      <c r="AN8" s="73">
        <v>0</v>
      </c>
      <c r="AO8" s="73">
        <v>0</v>
      </c>
      <c r="AP8" s="74">
        <v>0</v>
      </c>
      <c r="AQ8" s="74">
        <v>9</v>
      </c>
      <c r="AR8" s="74">
        <v>11</v>
      </c>
      <c r="AS8" s="74">
        <v>2</v>
      </c>
      <c r="AT8" s="74">
        <v>0</v>
      </c>
      <c r="AU8" s="74">
        <v>0</v>
      </c>
      <c r="AV8" s="74">
        <v>0</v>
      </c>
      <c r="AW8" s="74">
        <v>8</v>
      </c>
      <c r="AX8" s="74">
        <v>12</v>
      </c>
      <c r="AY8" s="74">
        <v>2</v>
      </c>
      <c r="AZ8" s="74">
        <v>0</v>
      </c>
      <c r="BA8" s="74">
        <v>0</v>
      </c>
      <c r="BB8" s="73">
        <v>0</v>
      </c>
      <c r="BC8" s="73">
        <v>2</v>
      </c>
      <c r="BD8" s="73">
        <v>0</v>
      </c>
      <c r="BE8" s="73">
        <v>3</v>
      </c>
      <c r="BF8" s="73">
        <v>0</v>
      </c>
      <c r="BG8" s="73">
        <v>0</v>
      </c>
      <c r="BH8" s="73">
        <v>0</v>
      </c>
      <c r="BI8" s="73">
        <v>1</v>
      </c>
      <c r="BJ8" s="73">
        <v>0</v>
      </c>
      <c r="BK8" s="73">
        <v>4</v>
      </c>
      <c r="BL8" s="73">
        <v>0</v>
      </c>
      <c r="BM8" s="73">
        <v>0</v>
      </c>
      <c r="BN8" s="74">
        <v>0</v>
      </c>
      <c r="BO8" s="74">
        <v>11</v>
      </c>
      <c r="BP8" s="74">
        <v>6</v>
      </c>
      <c r="BQ8" s="74">
        <v>3</v>
      </c>
      <c r="BR8" s="74">
        <v>0</v>
      </c>
      <c r="BS8" s="74">
        <v>0</v>
      </c>
      <c r="BT8" s="74">
        <v>0</v>
      </c>
      <c r="BU8" s="74">
        <v>12</v>
      </c>
      <c r="BV8" s="74">
        <v>6</v>
      </c>
      <c r="BW8" s="74">
        <v>3</v>
      </c>
      <c r="BX8" s="74">
        <v>0</v>
      </c>
      <c r="BY8" s="74">
        <v>0</v>
      </c>
      <c r="BZ8" s="73">
        <v>0</v>
      </c>
      <c r="CA8" s="73">
        <v>21</v>
      </c>
      <c r="CB8" s="73">
        <v>9</v>
      </c>
      <c r="CC8" s="73">
        <v>2</v>
      </c>
      <c r="CD8" s="73">
        <v>0</v>
      </c>
      <c r="CE8" s="73">
        <v>0</v>
      </c>
      <c r="CF8" s="73">
        <v>0</v>
      </c>
      <c r="CG8" s="73">
        <v>14</v>
      </c>
      <c r="CH8" s="73">
        <v>9</v>
      </c>
      <c r="CI8" s="73">
        <v>2</v>
      </c>
      <c r="CJ8" s="73">
        <v>0</v>
      </c>
      <c r="CK8" s="73">
        <v>0</v>
      </c>
      <c r="CL8" s="74">
        <v>0</v>
      </c>
      <c r="CM8" s="74">
        <v>1</v>
      </c>
      <c r="CN8" s="74">
        <v>0</v>
      </c>
      <c r="CO8" s="74">
        <v>8</v>
      </c>
      <c r="CP8" s="74">
        <v>1</v>
      </c>
      <c r="CQ8" s="74">
        <v>0</v>
      </c>
      <c r="CR8" s="74">
        <v>0</v>
      </c>
      <c r="CS8" s="74">
        <v>0</v>
      </c>
      <c r="CT8" s="74">
        <v>0</v>
      </c>
      <c r="CU8" s="74">
        <v>8</v>
      </c>
      <c r="CV8" s="74">
        <v>1</v>
      </c>
      <c r="CW8" s="74">
        <v>0</v>
      </c>
      <c r="CX8" s="73">
        <v>0</v>
      </c>
      <c r="CY8" s="73">
        <v>0</v>
      </c>
      <c r="CZ8" s="73">
        <v>14</v>
      </c>
      <c r="DA8" s="73">
        <v>3</v>
      </c>
      <c r="DB8" s="73">
        <v>0</v>
      </c>
      <c r="DC8" s="73">
        <v>0</v>
      </c>
      <c r="DD8" s="73">
        <v>0</v>
      </c>
      <c r="DE8" s="73">
        <v>0</v>
      </c>
      <c r="DF8" s="73">
        <v>14</v>
      </c>
      <c r="DG8" s="73">
        <v>3</v>
      </c>
      <c r="DH8" s="73">
        <v>0</v>
      </c>
      <c r="DI8" s="73">
        <v>0</v>
      </c>
      <c r="DJ8" s="74">
        <v>0</v>
      </c>
      <c r="DK8" s="74">
        <v>0</v>
      </c>
      <c r="DL8" s="74">
        <v>0</v>
      </c>
      <c r="DM8" s="74">
        <v>5</v>
      </c>
      <c r="DN8" s="74">
        <v>0</v>
      </c>
      <c r="DO8" s="74">
        <v>0</v>
      </c>
      <c r="DP8" s="74">
        <v>0</v>
      </c>
      <c r="DQ8" s="74">
        <v>1</v>
      </c>
      <c r="DR8" s="74">
        <v>0</v>
      </c>
      <c r="DS8" s="74">
        <v>5</v>
      </c>
      <c r="DT8" s="74">
        <v>0</v>
      </c>
      <c r="DU8" s="74">
        <v>0</v>
      </c>
      <c r="DV8" s="73">
        <v>0</v>
      </c>
      <c r="DW8" s="73">
        <v>6</v>
      </c>
      <c r="DX8" s="73">
        <v>0</v>
      </c>
      <c r="DY8" s="73">
        <v>1</v>
      </c>
      <c r="DZ8" s="73">
        <v>0</v>
      </c>
      <c r="EA8" s="73">
        <v>0</v>
      </c>
      <c r="EB8" s="73">
        <v>0</v>
      </c>
      <c r="EC8" s="73">
        <v>8</v>
      </c>
      <c r="ED8" s="73">
        <v>0</v>
      </c>
      <c r="EE8" s="73">
        <v>1</v>
      </c>
      <c r="EF8" s="73">
        <v>0</v>
      </c>
      <c r="EG8" s="73">
        <v>0</v>
      </c>
      <c r="EH8" s="74">
        <v>0</v>
      </c>
      <c r="EI8" s="74">
        <v>7</v>
      </c>
      <c r="EJ8" s="74">
        <v>4</v>
      </c>
      <c r="EK8" s="74">
        <v>5</v>
      </c>
      <c r="EL8" s="74">
        <v>0</v>
      </c>
      <c r="EM8" s="74">
        <v>0</v>
      </c>
      <c r="EN8" s="74">
        <v>0</v>
      </c>
      <c r="EO8" s="74">
        <v>7</v>
      </c>
      <c r="EP8" s="74">
        <v>7</v>
      </c>
      <c r="EQ8" s="74">
        <v>5</v>
      </c>
      <c r="ER8" s="74">
        <v>0</v>
      </c>
      <c r="ES8" s="74">
        <v>0</v>
      </c>
      <c r="ET8" s="7">
        <f>SUM(EH8:EM8)+SUM(DV8:EA8)+SUM(DJ8:DO8)+SUM(CX8:DC8)+SUM(CL8:CQ8)+SUM(BZ8:CE8)+SUM(BN8:BS8)+SUM(BB8:BG8)+SUM(AP8:AU8)+SUM(AD8:AI8)+SUM(R8:W8)+SUM(F8:K8)</f>
        <v>165</v>
      </c>
      <c r="EU8" s="7">
        <f>SUM(EN8:ES8)+SUM(EB8:EG8)+SUM(DP8:DU8)+SUM(DD8:DI8)+SUM(CR8:CW8)+SUM(CF8:CK8)+SUM(BT8:BY8)+SUM(BH8:BM8)+SUM(AV8:BA8)+SUM(AJ8:AO8)+SUM(X8:AC8)+SUM(L8:Q8)</f>
        <v>161</v>
      </c>
      <c r="EV8" s="1"/>
      <c r="EW8" s="75">
        <v>81</v>
      </c>
      <c r="EX8" s="75">
        <v>144</v>
      </c>
    </row>
    <row r="9" spans="1:154">
      <c r="A9" s="7" t="s">
        <v>15</v>
      </c>
      <c r="B9" s="7" t="s">
        <v>16</v>
      </c>
      <c r="C9" s="7" t="s">
        <v>106</v>
      </c>
      <c r="D9" s="7" t="s">
        <v>107</v>
      </c>
      <c r="E9" s="7">
        <v>1</v>
      </c>
      <c r="F9" s="73">
        <v>0</v>
      </c>
      <c r="G9" s="73">
        <v>1</v>
      </c>
      <c r="H9" s="73">
        <v>5</v>
      </c>
      <c r="I9" s="73">
        <v>4</v>
      </c>
      <c r="J9" s="73">
        <v>0</v>
      </c>
      <c r="K9" s="73">
        <v>0</v>
      </c>
      <c r="L9" s="73">
        <v>0</v>
      </c>
      <c r="M9" s="73">
        <v>1</v>
      </c>
      <c r="N9" s="73">
        <v>6</v>
      </c>
      <c r="O9" s="73">
        <v>4</v>
      </c>
      <c r="P9" s="73">
        <v>0</v>
      </c>
      <c r="Q9" s="73">
        <v>0</v>
      </c>
      <c r="R9" s="74">
        <v>0</v>
      </c>
      <c r="S9" s="74">
        <v>1</v>
      </c>
      <c r="T9" s="74">
        <v>0</v>
      </c>
      <c r="U9" s="74">
        <v>4</v>
      </c>
      <c r="V9" s="74">
        <v>0</v>
      </c>
      <c r="W9" s="74">
        <v>0</v>
      </c>
      <c r="X9" s="74">
        <v>0</v>
      </c>
      <c r="Y9" s="74">
        <v>1</v>
      </c>
      <c r="Z9" s="74">
        <v>0</v>
      </c>
      <c r="AA9" s="74">
        <v>3</v>
      </c>
      <c r="AB9" s="74">
        <v>0</v>
      </c>
      <c r="AC9" s="74">
        <v>0</v>
      </c>
      <c r="AD9" s="73">
        <v>0</v>
      </c>
      <c r="AE9" s="73">
        <v>3</v>
      </c>
      <c r="AF9" s="73">
        <v>1</v>
      </c>
      <c r="AG9" s="73">
        <v>1</v>
      </c>
      <c r="AH9" s="73">
        <v>0</v>
      </c>
      <c r="AI9" s="73">
        <v>0</v>
      </c>
      <c r="AJ9" s="73">
        <v>0</v>
      </c>
      <c r="AK9" s="73">
        <v>3</v>
      </c>
      <c r="AL9" s="73">
        <v>1</v>
      </c>
      <c r="AM9" s="73">
        <v>1</v>
      </c>
      <c r="AN9" s="73">
        <v>0</v>
      </c>
      <c r="AO9" s="73">
        <v>0</v>
      </c>
      <c r="AP9" s="74">
        <v>0</v>
      </c>
      <c r="AQ9" s="74">
        <v>4</v>
      </c>
      <c r="AR9" s="74">
        <v>4</v>
      </c>
      <c r="AS9" s="74">
        <v>2</v>
      </c>
      <c r="AT9" s="74">
        <v>0</v>
      </c>
      <c r="AU9" s="74">
        <v>0</v>
      </c>
      <c r="AV9" s="74">
        <v>0</v>
      </c>
      <c r="AW9" s="74">
        <v>4</v>
      </c>
      <c r="AX9" s="74">
        <v>4</v>
      </c>
      <c r="AY9" s="74">
        <v>2</v>
      </c>
      <c r="AZ9" s="74">
        <v>0</v>
      </c>
      <c r="BA9" s="74">
        <v>0</v>
      </c>
      <c r="BB9" s="73">
        <v>0</v>
      </c>
      <c r="BC9" s="73">
        <v>3</v>
      </c>
      <c r="BD9" s="73">
        <v>0</v>
      </c>
      <c r="BE9" s="73">
        <v>1</v>
      </c>
      <c r="BF9" s="73">
        <v>0</v>
      </c>
      <c r="BG9" s="73">
        <v>0</v>
      </c>
      <c r="BH9" s="73">
        <v>0</v>
      </c>
      <c r="BI9" s="73">
        <v>3</v>
      </c>
      <c r="BJ9" s="73">
        <v>0</v>
      </c>
      <c r="BK9" s="73">
        <v>1</v>
      </c>
      <c r="BL9" s="73">
        <v>0</v>
      </c>
      <c r="BM9" s="73">
        <v>0</v>
      </c>
      <c r="BN9" s="74">
        <v>0</v>
      </c>
      <c r="BO9" s="74">
        <v>0</v>
      </c>
      <c r="BP9" s="74">
        <v>0</v>
      </c>
      <c r="BQ9" s="74">
        <v>0</v>
      </c>
      <c r="BR9" s="74">
        <v>0</v>
      </c>
      <c r="BS9" s="74">
        <v>0</v>
      </c>
      <c r="BT9" s="74">
        <v>0</v>
      </c>
      <c r="BU9" s="74">
        <v>0</v>
      </c>
      <c r="BV9" s="74">
        <v>0</v>
      </c>
      <c r="BW9" s="74">
        <v>0</v>
      </c>
      <c r="BX9" s="74">
        <v>0</v>
      </c>
      <c r="BY9" s="74">
        <v>0</v>
      </c>
      <c r="BZ9" s="73">
        <v>0</v>
      </c>
      <c r="CA9" s="73">
        <v>1</v>
      </c>
      <c r="CB9" s="73">
        <v>4</v>
      </c>
      <c r="CC9" s="73">
        <v>3</v>
      </c>
      <c r="CD9" s="73">
        <v>0</v>
      </c>
      <c r="CE9" s="73">
        <v>0</v>
      </c>
      <c r="CF9" s="73">
        <v>0</v>
      </c>
      <c r="CG9" s="73">
        <v>1</v>
      </c>
      <c r="CH9" s="73">
        <v>4</v>
      </c>
      <c r="CI9" s="73">
        <v>3</v>
      </c>
      <c r="CJ9" s="73">
        <v>0</v>
      </c>
      <c r="CK9" s="73">
        <v>0</v>
      </c>
      <c r="CL9" s="74">
        <v>0</v>
      </c>
      <c r="CM9" s="74">
        <v>4</v>
      </c>
      <c r="CN9" s="74">
        <v>0</v>
      </c>
      <c r="CO9" s="74">
        <v>1</v>
      </c>
      <c r="CP9" s="74">
        <v>0</v>
      </c>
      <c r="CQ9" s="74">
        <v>0</v>
      </c>
      <c r="CR9" s="74">
        <v>0</v>
      </c>
      <c r="CS9" s="74">
        <v>4</v>
      </c>
      <c r="CT9" s="74">
        <v>0</v>
      </c>
      <c r="CU9" s="74">
        <v>2</v>
      </c>
      <c r="CV9" s="74">
        <v>0</v>
      </c>
      <c r="CW9" s="74">
        <v>0</v>
      </c>
      <c r="CX9" s="73">
        <v>0</v>
      </c>
      <c r="CY9" s="73">
        <v>0</v>
      </c>
      <c r="CZ9" s="73">
        <v>3</v>
      </c>
      <c r="DA9" s="73">
        <v>2</v>
      </c>
      <c r="DB9" s="73">
        <v>0</v>
      </c>
      <c r="DC9" s="73">
        <v>0</v>
      </c>
      <c r="DD9" s="73">
        <v>0</v>
      </c>
      <c r="DE9" s="73">
        <v>2</v>
      </c>
      <c r="DF9" s="73">
        <v>4</v>
      </c>
      <c r="DG9" s="73">
        <v>2</v>
      </c>
      <c r="DH9" s="73">
        <v>0</v>
      </c>
      <c r="DI9" s="73">
        <v>0</v>
      </c>
      <c r="DJ9" s="74">
        <v>0</v>
      </c>
      <c r="DK9" s="74">
        <v>5</v>
      </c>
      <c r="DL9" s="74">
        <v>4</v>
      </c>
      <c r="DM9" s="74">
        <v>1</v>
      </c>
      <c r="DN9" s="74">
        <v>0</v>
      </c>
      <c r="DO9" s="74">
        <v>0</v>
      </c>
      <c r="DP9" s="74">
        <v>0</v>
      </c>
      <c r="DQ9" s="74">
        <v>5</v>
      </c>
      <c r="DR9" s="74">
        <v>5</v>
      </c>
      <c r="DS9" s="74">
        <v>1</v>
      </c>
      <c r="DT9" s="74">
        <v>0</v>
      </c>
      <c r="DU9" s="74">
        <v>0</v>
      </c>
      <c r="DV9" s="73">
        <v>0</v>
      </c>
      <c r="DW9" s="73">
        <v>0</v>
      </c>
      <c r="DX9" s="73">
        <v>0</v>
      </c>
      <c r="DY9" s="73">
        <v>1</v>
      </c>
      <c r="DZ9" s="73">
        <v>0</v>
      </c>
      <c r="EA9" s="73">
        <v>0</v>
      </c>
      <c r="EB9" s="73">
        <v>0</v>
      </c>
      <c r="EC9" s="73">
        <v>0</v>
      </c>
      <c r="ED9" s="73">
        <v>0</v>
      </c>
      <c r="EE9" s="73">
        <v>1</v>
      </c>
      <c r="EF9" s="73">
        <v>0</v>
      </c>
      <c r="EG9" s="73">
        <v>0</v>
      </c>
      <c r="EH9" s="74">
        <v>0</v>
      </c>
      <c r="EI9" s="74">
        <v>1</v>
      </c>
      <c r="EJ9" s="74">
        <v>2</v>
      </c>
      <c r="EK9" s="74">
        <v>2</v>
      </c>
      <c r="EL9" s="74">
        <v>0</v>
      </c>
      <c r="EM9" s="74">
        <v>0</v>
      </c>
      <c r="EN9" s="74">
        <v>0</v>
      </c>
      <c r="EO9" s="74">
        <v>1</v>
      </c>
      <c r="EP9" s="74">
        <v>2</v>
      </c>
      <c r="EQ9" s="74">
        <v>2</v>
      </c>
      <c r="ER9" s="74">
        <v>0</v>
      </c>
      <c r="ES9" s="74">
        <v>0</v>
      </c>
      <c r="ET9" s="7">
        <f t="shared" ref="ET9:ET19" si="0">SUM(EH9:EM9)+SUM(DV9:EA9)+SUM(DJ9:DO9)+SUM(CX9:DC9)+SUM(CL9:CQ9)+SUM(BZ9:CE9)+SUM(BN9:BS9)+SUM(BB9:BG9)+SUM(AP9:AU9)+SUM(AD9:AI9)+SUM(R9:W9)+SUM(F9:K9)</f>
        <v>68</v>
      </c>
      <c r="EU9" s="7">
        <f t="shared" ref="EU9:EU19" si="1">SUM(EN9:ES9)+SUM(EB9:EG9)+SUM(DP9:DU9)+SUM(DD9:DI9)+SUM(CR9:CW9)+SUM(CF9:CK9)+SUM(BT9:BY9)+SUM(BH9:BM9)+SUM(AV9:BA9)+SUM(AJ9:AO9)+SUM(X9:AC9)+SUM(L9:Q9)</f>
        <v>73</v>
      </c>
      <c r="EV9" s="1"/>
      <c r="EW9" s="75">
        <v>66</v>
      </c>
      <c r="EX9" s="75">
        <v>66</v>
      </c>
    </row>
    <row r="10" spans="1:154">
      <c r="A10" s="7" t="s">
        <v>15</v>
      </c>
      <c r="B10" s="7" t="s">
        <v>16</v>
      </c>
      <c r="C10" s="7" t="s">
        <v>106</v>
      </c>
      <c r="D10" s="7" t="s">
        <v>108</v>
      </c>
      <c r="E10" s="7">
        <v>1</v>
      </c>
      <c r="F10" s="73">
        <v>0</v>
      </c>
      <c r="G10" s="73">
        <v>1</v>
      </c>
      <c r="H10" s="73">
        <v>4</v>
      </c>
      <c r="I10" s="73">
        <v>1</v>
      </c>
      <c r="J10" s="73">
        <v>0</v>
      </c>
      <c r="K10" s="73">
        <v>0</v>
      </c>
      <c r="L10" s="73">
        <v>0</v>
      </c>
      <c r="M10" s="73">
        <v>2</v>
      </c>
      <c r="N10" s="73">
        <v>4</v>
      </c>
      <c r="O10" s="73">
        <v>1</v>
      </c>
      <c r="P10" s="73">
        <v>0</v>
      </c>
      <c r="Q10" s="73">
        <v>0</v>
      </c>
      <c r="R10" s="74">
        <v>0</v>
      </c>
      <c r="S10" s="74">
        <v>5</v>
      </c>
      <c r="T10" s="74">
        <v>0</v>
      </c>
      <c r="U10" s="74">
        <v>3</v>
      </c>
      <c r="V10" s="74">
        <v>0</v>
      </c>
      <c r="W10" s="74">
        <v>0</v>
      </c>
      <c r="X10" s="74">
        <v>0</v>
      </c>
      <c r="Y10" s="74">
        <v>5</v>
      </c>
      <c r="Z10" s="74">
        <v>0</v>
      </c>
      <c r="AA10" s="74">
        <v>3</v>
      </c>
      <c r="AB10" s="74">
        <v>0</v>
      </c>
      <c r="AC10" s="74">
        <v>0</v>
      </c>
      <c r="AD10" s="73">
        <v>0</v>
      </c>
      <c r="AE10" s="73">
        <v>1</v>
      </c>
      <c r="AF10" s="73">
        <v>7</v>
      </c>
      <c r="AG10" s="73">
        <v>7</v>
      </c>
      <c r="AH10" s="73">
        <v>0</v>
      </c>
      <c r="AI10" s="73">
        <v>0</v>
      </c>
      <c r="AJ10" s="73">
        <v>0</v>
      </c>
      <c r="AK10" s="73">
        <v>1</v>
      </c>
      <c r="AL10" s="73">
        <v>7</v>
      </c>
      <c r="AM10" s="73">
        <v>7</v>
      </c>
      <c r="AN10" s="73">
        <v>0</v>
      </c>
      <c r="AO10" s="73">
        <v>0</v>
      </c>
      <c r="AP10" s="74">
        <v>0</v>
      </c>
      <c r="AQ10" s="74">
        <v>3</v>
      </c>
      <c r="AR10" s="74">
        <v>0</v>
      </c>
      <c r="AS10" s="74">
        <v>2</v>
      </c>
      <c r="AT10" s="74">
        <v>0</v>
      </c>
      <c r="AU10" s="74">
        <v>0</v>
      </c>
      <c r="AV10" s="74">
        <v>0</v>
      </c>
      <c r="AW10" s="74">
        <v>3</v>
      </c>
      <c r="AX10" s="74">
        <v>1</v>
      </c>
      <c r="AY10" s="74">
        <v>2</v>
      </c>
      <c r="AZ10" s="74">
        <v>0</v>
      </c>
      <c r="BA10" s="74">
        <v>0</v>
      </c>
      <c r="BB10" s="73">
        <v>0</v>
      </c>
      <c r="BC10" s="73">
        <v>3</v>
      </c>
      <c r="BD10" s="73">
        <v>0</v>
      </c>
      <c r="BE10" s="73">
        <v>3</v>
      </c>
      <c r="BF10" s="73">
        <v>0</v>
      </c>
      <c r="BG10" s="73">
        <v>0</v>
      </c>
      <c r="BH10" s="73">
        <v>0</v>
      </c>
      <c r="BI10" s="73">
        <v>3</v>
      </c>
      <c r="BJ10" s="73">
        <v>0</v>
      </c>
      <c r="BK10" s="73">
        <v>3</v>
      </c>
      <c r="BL10" s="73">
        <v>0</v>
      </c>
      <c r="BM10" s="73">
        <v>0</v>
      </c>
      <c r="BN10" s="74">
        <v>0</v>
      </c>
      <c r="BO10" s="74">
        <v>7</v>
      </c>
      <c r="BP10" s="74">
        <v>4</v>
      </c>
      <c r="BQ10" s="74">
        <v>3</v>
      </c>
      <c r="BR10" s="74">
        <v>0</v>
      </c>
      <c r="BS10" s="74">
        <v>0</v>
      </c>
      <c r="BT10" s="74">
        <v>0</v>
      </c>
      <c r="BU10" s="74">
        <v>0</v>
      </c>
      <c r="BV10" s="74">
        <v>0</v>
      </c>
      <c r="BW10" s="74">
        <v>3</v>
      </c>
      <c r="BX10" s="74">
        <v>0</v>
      </c>
      <c r="BY10" s="74">
        <v>0</v>
      </c>
      <c r="BZ10" s="73">
        <v>0</v>
      </c>
      <c r="CA10" s="73">
        <v>1</v>
      </c>
      <c r="CB10" s="73">
        <v>5</v>
      </c>
      <c r="CC10" s="73">
        <v>5</v>
      </c>
      <c r="CD10" s="73">
        <v>0</v>
      </c>
      <c r="CE10" s="73">
        <v>0</v>
      </c>
      <c r="CF10" s="73">
        <v>0</v>
      </c>
      <c r="CG10" s="73">
        <v>1</v>
      </c>
      <c r="CH10" s="73">
        <v>4</v>
      </c>
      <c r="CI10" s="73">
        <v>5</v>
      </c>
      <c r="CJ10" s="73">
        <v>0</v>
      </c>
      <c r="CK10" s="73">
        <v>0</v>
      </c>
      <c r="CL10" s="74">
        <v>0</v>
      </c>
      <c r="CM10" s="74">
        <v>7</v>
      </c>
      <c r="CN10" s="74">
        <v>4</v>
      </c>
      <c r="CO10" s="74">
        <v>2</v>
      </c>
      <c r="CP10" s="74">
        <v>0</v>
      </c>
      <c r="CQ10" s="74">
        <v>0</v>
      </c>
      <c r="CR10" s="74">
        <v>0</v>
      </c>
      <c r="CS10" s="74">
        <v>7</v>
      </c>
      <c r="CT10" s="74">
        <v>4</v>
      </c>
      <c r="CU10" s="74">
        <v>2</v>
      </c>
      <c r="CV10" s="74">
        <v>0</v>
      </c>
      <c r="CW10" s="74">
        <v>0</v>
      </c>
      <c r="CX10" s="73">
        <v>0</v>
      </c>
      <c r="CY10" s="73">
        <v>6</v>
      </c>
      <c r="CZ10" s="73">
        <v>2</v>
      </c>
      <c r="DA10" s="73">
        <v>3</v>
      </c>
      <c r="DB10" s="73">
        <v>0</v>
      </c>
      <c r="DC10" s="73">
        <v>0</v>
      </c>
      <c r="DD10" s="73">
        <v>0</v>
      </c>
      <c r="DE10" s="73">
        <v>6</v>
      </c>
      <c r="DF10" s="73">
        <v>2</v>
      </c>
      <c r="DG10" s="73">
        <v>3</v>
      </c>
      <c r="DH10" s="73">
        <v>0</v>
      </c>
      <c r="DI10" s="73">
        <v>0</v>
      </c>
      <c r="DJ10" s="74">
        <v>0</v>
      </c>
      <c r="DK10" s="74">
        <v>2</v>
      </c>
      <c r="DL10" s="74">
        <v>0</v>
      </c>
      <c r="DM10" s="74">
        <v>4</v>
      </c>
      <c r="DN10" s="74">
        <v>0</v>
      </c>
      <c r="DO10" s="74">
        <v>0</v>
      </c>
      <c r="DP10" s="74">
        <v>0</v>
      </c>
      <c r="DQ10" s="74">
        <v>1</v>
      </c>
      <c r="DR10" s="74">
        <v>0</v>
      </c>
      <c r="DS10" s="74">
        <v>4</v>
      </c>
      <c r="DT10" s="74">
        <v>0</v>
      </c>
      <c r="DU10" s="74">
        <v>0</v>
      </c>
      <c r="DV10" s="73">
        <v>0</v>
      </c>
      <c r="DW10" s="73">
        <v>2</v>
      </c>
      <c r="DX10" s="73">
        <v>3</v>
      </c>
      <c r="DY10" s="73">
        <v>2</v>
      </c>
      <c r="DZ10" s="73">
        <v>0</v>
      </c>
      <c r="EA10" s="73">
        <v>0</v>
      </c>
      <c r="EB10" s="73">
        <v>0</v>
      </c>
      <c r="EC10" s="73">
        <v>3</v>
      </c>
      <c r="ED10" s="73">
        <v>5</v>
      </c>
      <c r="EE10" s="73">
        <v>2</v>
      </c>
      <c r="EF10" s="73">
        <v>0</v>
      </c>
      <c r="EG10" s="73">
        <v>0</v>
      </c>
      <c r="EH10" s="74">
        <v>0</v>
      </c>
      <c r="EI10" s="74">
        <v>4</v>
      </c>
      <c r="EJ10" s="74">
        <v>3</v>
      </c>
      <c r="EK10" s="74">
        <v>2</v>
      </c>
      <c r="EL10" s="74">
        <v>0</v>
      </c>
      <c r="EM10" s="74">
        <v>0</v>
      </c>
      <c r="EN10" s="74">
        <v>0</v>
      </c>
      <c r="EO10" s="74">
        <v>5</v>
      </c>
      <c r="EP10" s="74">
        <v>5</v>
      </c>
      <c r="EQ10" s="74">
        <v>2</v>
      </c>
      <c r="ER10" s="74">
        <v>0</v>
      </c>
      <c r="ES10" s="74">
        <v>0</v>
      </c>
      <c r="ET10" s="7">
        <f t="shared" si="0"/>
        <v>111</v>
      </c>
      <c r="EU10" s="7">
        <f t="shared" si="1"/>
        <v>106</v>
      </c>
      <c r="EV10" s="1"/>
      <c r="EW10" s="75">
        <v>87</v>
      </c>
      <c r="EX10" s="75">
        <v>88</v>
      </c>
    </row>
    <row r="11" spans="1:154">
      <c r="A11" s="7" t="s">
        <v>15</v>
      </c>
      <c r="B11" s="7" t="s">
        <v>16</v>
      </c>
      <c r="C11" s="7" t="s">
        <v>27</v>
      </c>
      <c r="D11" s="7" t="s">
        <v>109</v>
      </c>
      <c r="E11" s="7">
        <v>1</v>
      </c>
      <c r="F11" s="73">
        <v>0</v>
      </c>
      <c r="G11" s="73">
        <v>3</v>
      </c>
      <c r="H11" s="73">
        <v>6</v>
      </c>
      <c r="I11" s="73">
        <v>1</v>
      </c>
      <c r="J11" s="73">
        <v>0</v>
      </c>
      <c r="K11" s="73">
        <v>0</v>
      </c>
      <c r="L11" s="73">
        <v>0</v>
      </c>
      <c r="M11" s="73">
        <v>3</v>
      </c>
      <c r="N11" s="73">
        <v>7</v>
      </c>
      <c r="O11" s="73">
        <v>1</v>
      </c>
      <c r="P11" s="73">
        <v>0</v>
      </c>
      <c r="Q11" s="73">
        <v>0</v>
      </c>
      <c r="R11" s="74">
        <v>0</v>
      </c>
      <c r="S11" s="74">
        <v>1</v>
      </c>
      <c r="T11" s="74">
        <v>1</v>
      </c>
      <c r="U11" s="74">
        <v>0</v>
      </c>
      <c r="V11" s="74">
        <v>0</v>
      </c>
      <c r="W11" s="74">
        <v>0</v>
      </c>
      <c r="X11" s="74">
        <v>0</v>
      </c>
      <c r="Y11" s="74">
        <v>1</v>
      </c>
      <c r="Z11" s="74">
        <v>0</v>
      </c>
      <c r="AA11" s="74">
        <v>0</v>
      </c>
      <c r="AB11" s="74">
        <v>0</v>
      </c>
      <c r="AC11" s="74">
        <v>0</v>
      </c>
      <c r="AD11" s="73">
        <v>0</v>
      </c>
      <c r="AE11" s="73">
        <v>1</v>
      </c>
      <c r="AF11" s="73">
        <v>0</v>
      </c>
      <c r="AG11" s="73">
        <v>1</v>
      </c>
      <c r="AH11" s="73">
        <v>0</v>
      </c>
      <c r="AI11" s="73">
        <v>0</v>
      </c>
      <c r="AJ11" s="73">
        <v>0</v>
      </c>
      <c r="AK11" s="73">
        <v>1</v>
      </c>
      <c r="AL11" s="73">
        <v>0</v>
      </c>
      <c r="AM11" s="73">
        <v>1</v>
      </c>
      <c r="AN11" s="73">
        <v>0</v>
      </c>
      <c r="AO11" s="73">
        <v>0</v>
      </c>
      <c r="AP11" s="74">
        <v>0</v>
      </c>
      <c r="AQ11" s="74">
        <v>6</v>
      </c>
      <c r="AR11" s="74">
        <v>7</v>
      </c>
      <c r="AS11" s="74">
        <v>0</v>
      </c>
      <c r="AT11" s="74">
        <v>0</v>
      </c>
      <c r="AU11" s="74">
        <v>0</v>
      </c>
      <c r="AV11" s="74">
        <v>0</v>
      </c>
      <c r="AW11" s="74">
        <v>3</v>
      </c>
      <c r="AX11" s="74">
        <v>7</v>
      </c>
      <c r="AY11" s="74">
        <v>0</v>
      </c>
      <c r="AZ11" s="74">
        <v>0</v>
      </c>
      <c r="BA11" s="74">
        <v>0</v>
      </c>
      <c r="BB11" s="73">
        <v>0</v>
      </c>
      <c r="BC11" s="73">
        <v>3</v>
      </c>
      <c r="BD11" s="73">
        <v>1</v>
      </c>
      <c r="BE11" s="73">
        <v>0</v>
      </c>
      <c r="BF11" s="73">
        <v>0</v>
      </c>
      <c r="BG11" s="73">
        <v>0</v>
      </c>
      <c r="BH11" s="73">
        <v>0</v>
      </c>
      <c r="BI11" s="73">
        <v>2</v>
      </c>
      <c r="BJ11" s="73">
        <v>0</v>
      </c>
      <c r="BK11" s="73">
        <v>0</v>
      </c>
      <c r="BL11" s="73">
        <v>0</v>
      </c>
      <c r="BM11" s="73">
        <v>0</v>
      </c>
      <c r="BN11" s="74">
        <v>0</v>
      </c>
      <c r="BO11" s="74">
        <v>3</v>
      </c>
      <c r="BP11" s="74">
        <v>5</v>
      </c>
      <c r="BQ11" s="74">
        <v>0</v>
      </c>
      <c r="BR11" s="74">
        <v>0</v>
      </c>
      <c r="BS11" s="74">
        <v>0</v>
      </c>
      <c r="BT11" s="74">
        <v>0</v>
      </c>
      <c r="BU11" s="74">
        <v>2</v>
      </c>
      <c r="BV11" s="74">
        <v>5</v>
      </c>
      <c r="BW11" s="74">
        <v>0</v>
      </c>
      <c r="BX11" s="74">
        <v>0</v>
      </c>
      <c r="BY11" s="74">
        <v>0</v>
      </c>
      <c r="BZ11" s="73">
        <v>0</v>
      </c>
      <c r="CA11" s="73">
        <v>7</v>
      </c>
      <c r="CB11" s="73">
        <v>12</v>
      </c>
      <c r="CC11" s="73">
        <v>1</v>
      </c>
      <c r="CD11" s="73">
        <v>0</v>
      </c>
      <c r="CE11" s="73">
        <v>0</v>
      </c>
      <c r="CF11" s="73">
        <v>0</v>
      </c>
      <c r="CG11" s="73">
        <v>5</v>
      </c>
      <c r="CH11" s="73">
        <v>17</v>
      </c>
      <c r="CI11" s="73">
        <v>1</v>
      </c>
      <c r="CJ11" s="73">
        <v>0</v>
      </c>
      <c r="CK11" s="73">
        <v>0</v>
      </c>
      <c r="CL11" s="74">
        <v>0</v>
      </c>
      <c r="CM11" s="74">
        <v>7</v>
      </c>
      <c r="CN11" s="74">
        <v>0</v>
      </c>
      <c r="CO11" s="74">
        <v>1</v>
      </c>
      <c r="CP11" s="74">
        <v>0</v>
      </c>
      <c r="CQ11" s="74">
        <v>0</v>
      </c>
      <c r="CR11" s="74">
        <v>0</v>
      </c>
      <c r="CS11" s="74">
        <v>4</v>
      </c>
      <c r="CT11" s="74">
        <v>0</v>
      </c>
      <c r="CU11" s="74">
        <v>4</v>
      </c>
      <c r="CV11" s="74">
        <v>0</v>
      </c>
      <c r="CW11" s="74">
        <v>0</v>
      </c>
      <c r="CX11" s="73">
        <v>0</v>
      </c>
      <c r="CY11" s="73">
        <v>0</v>
      </c>
      <c r="CZ11" s="73">
        <v>4</v>
      </c>
      <c r="DA11" s="73">
        <v>4</v>
      </c>
      <c r="DB11" s="73">
        <v>0</v>
      </c>
      <c r="DC11" s="73">
        <v>0</v>
      </c>
      <c r="DD11" s="73">
        <v>0</v>
      </c>
      <c r="DE11" s="73">
        <v>2</v>
      </c>
      <c r="DF11" s="73">
        <v>3</v>
      </c>
      <c r="DG11" s="73">
        <v>4</v>
      </c>
      <c r="DH11" s="73">
        <v>0</v>
      </c>
      <c r="DI11" s="73">
        <v>0</v>
      </c>
      <c r="DJ11" s="74">
        <v>0</v>
      </c>
      <c r="DK11" s="74">
        <v>5</v>
      </c>
      <c r="DL11" s="74">
        <v>3</v>
      </c>
      <c r="DM11" s="74">
        <v>0</v>
      </c>
      <c r="DN11" s="74">
        <v>0</v>
      </c>
      <c r="DO11" s="74">
        <v>0</v>
      </c>
      <c r="DP11" s="74">
        <v>0</v>
      </c>
      <c r="DQ11" s="74">
        <v>4</v>
      </c>
      <c r="DR11" s="74">
        <v>3</v>
      </c>
      <c r="DS11" s="74">
        <v>0</v>
      </c>
      <c r="DT11" s="74">
        <v>0</v>
      </c>
      <c r="DU11" s="74">
        <v>0</v>
      </c>
      <c r="DV11" s="73">
        <v>0</v>
      </c>
      <c r="DW11" s="73">
        <v>4</v>
      </c>
      <c r="DX11" s="73">
        <v>1</v>
      </c>
      <c r="DY11" s="73">
        <v>0</v>
      </c>
      <c r="DZ11" s="73">
        <v>0</v>
      </c>
      <c r="EA11" s="73">
        <v>0</v>
      </c>
      <c r="EB11" s="73">
        <v>0</v>
      </c>
      <c r="EC11" s="73">
        <v>4</v>
      </c>
      <c r="ED11" s="73">
        <v>3</v>
      </c>
      <c r="EE11" s="73">
        <v>0</v>
      </c>
      <c r="EF11" s="73">
        <v>0</v>
      </c>
      <c r="EG11" s="73">
        <v>0</v>
      </c>
      <c r="EH11" s="74">
        <v>0</v>
      </c>
      <c r="EI11" s="74">
        <v>11</v>
      </c>
      <c r="EJ11" s="74">
        <v>10</v>
      </c>
      <c r="EK11" s="74">
        <v>3</v>
      </c>
      <c r="EL11" s="74">
        <v>0</v>
      </c>
      <c r="EM11" s="74">
        <v>0</v>
      </c>
      <c r="EN11" s="74">
        <v>0</v>
      </c>
      <c r="EO11" s="74">
        <v>10</v>
      </c>
      <c r="EP11" s="74">
        <v>8</v>
      </c>
      <c r="EQ11" s="74">
        <v>3</v>
      </c>
      <c r="ER11" s="74">
        <v>0</v>
      </c>
      <c r="ES11" s="74">
        <v>0</v>
      </c>
      <c r="ET11" s="7">
        <f t="shared" si="0"/>
        <v>112</v>
      </c>
      <c r="EU11" s="7">
        <f t="shared" si="1"/>
        <v>108</v>
      </c>
      <c r="EV11" s="1"/>
      <c r="EW11" s="75">
        <v>86</v>
      </c>
      <c r="EX11" s="75">
        <v>84</v>
      </c>
    </row>
    <row r="12" spans="1:154">
      <c r="A12" s="12" t="s">
        <v>15</v>
      </c>
      <c r="B12" s="12" t="s">
        <v>16</v>
      </c>
      <c r="C12" s="12" t="s">
        <v>31</v>
      </c>
      <c r="D12" s="12" t="s">
        <v>110</v>
      </c>
      <c r="E12" s="7">
        <v>1</v>
      </c>
      <c r="F12" s="7">
        <v>0</v>
      </c>
      <c r="G12" s="7">
        <v>9</v>
      </c>
      <c r="H12" s="7">
        <v>9</v>
      </c>
      <c r="I12" s="7">
        <v>3</v>
      </c>
      <c r="J12" s="7">
        <v>0</v>
      </c>
      <c r="K12" s="7">
        <v>0</v>
      </c>
      <c r="L12" s="7">
        <v>0</v>
      </c>
      <c r="M12" s="7">
        <v>9</v>
      </c>
      <c r="N12" s="7">
        <v>9</v>
      </c>
      <c r="O12" s="7">
        <v>3</v>
      </c>
      <c r="P12" s="7">
        <v>0</v>
      </c>
      <c r="Q12" s="7">
        <v>0</v>
      </c>
      <c r="R12" s="7">
        <v>0</v>
      </c>
      <c r="S12" s="7">
        <v>7</v>
      </c>
      <c r="T12" s="7">
        <v>3</v>
      </c>
      <c r="U12" s="7">
        <v>5</v>
      </c>
      <c r="V12" s="7">
        <v>0</v>
      </c>
      <c r="W12" s="7">
        <v>0</v>
      </c>
      <c r="X12" s="7">
        <v>0</v>
      </c>
      <c r="Y12" s="7">
        <v>7</v>
      </c>
      <c r="Z12" s="7">
        <v>3</v>
      </c>
      <c r="AA12" s="7">
        <v>5</v>
      </c>
      <c r="AB12" s="7">
        <v>0</v>
      </c>
      <c r="AC12" s="7">
        <v>0</v>
      </c>
      <c r="AD12" s="7">
        <v>0</v>
      </c>
      <c r="AE12" s="7">
        <v>6</v>
      </c>
      <c r="AF12" s="7">
        <v>3</v>
      </c>
      <c r="AG12" s="7">
        <v>4</v>
      </c>
      <c r="AH12" s="7">
        <v>0</v>
      </c>
      <c r="AI12" s="7">
        <v>0</v>
      </c>
      <c r="AJ12" s="7">
        <v>0</v>
      </c>
      <c r="AK12" s="7">
        <v>6</v>
      </c>
      <c r="AL12" s="7">
        <v>3</v>
      </c>
      <c r="AM12" s="7">
        <v>4</v>
      </c>
      <c r="AN12" s="7">
        <v>0</v>
      </c>
      <c r="AO12" s="7">
        <v>0</v>
      </c>
      <c r="AP12" s="7">
        <v>0</v>
      </c>
      <c r="AQ12" s="7">
        <v>8</v>
      </c>
      <c r="AR12" s="7">
        <v>26</v>
      </c>
      <c r="AS12" s="7">
        <v>5</v>
      </c>
      <c r="AT12" s="7">
        <v>0</v>
      </c>
      <c r="AU12" s="7">
        <v>0</v>
      </c>
      <c r="AV12" s="7">
        <v>0</v>
      </c>
      <c r="AW12" s="7">
        <v>8</v>
      </c>
      <c r="AX12" s="7">
        <v>26</v>
      </c>
      <c r="AY12" s="7">
        <v>5</v>
      </c>
      <c r="AZ12" s="7">
        <v>0</v>
      </c>
      <c r="BA12" s="7">
        <v>0</v>
      </c>
      <c r="BB12" s="7">
        <v>0</v>
      </c>
      <c r="BC12" s="7">
        <v>3</v>
      </c>
      <c r="BD12" s="7">
        <v>6</v>
      </c>
      <c r="BE12" s="7">
        <v>5</v>
      </c>
      <c r="BF12" s="7">
        <v>0</v>
      </c>
      <c r="BG12" s="7">
        <v>0</v>
      </c>
      <c r="BH12" s="7">
        <v>0</v>
      </c>
      <c r="BI12" s="7">
        <v>3</v>
      </c>
      <c r="BJ12" s="7">
        <v>6</v>
      </c>
      <c r="BK12" s="7">
        <v>5</v>
      </c>
      <c r="BL12" s="7">
        <v>0</v>
      </c>
      <c r="BM12" s="7">
        <v>0</v>
      </c>
      <c r="BN12" s="7">
        <v>0</v>
      </c>
      <c r="BO12" s="7">
        <v>6</v>
      </c>
      <c r="BP12" s="7">
        <v>6</v>
      </c>
      <c r="BQ12" s="7">
        <v>4</v>
      </c>
      <c r="BR12" s="7">
        <v>0</v>
      </c>
      <c r="BS12" s="7">
        <v>0</v>
      </c>
      <c r="BT12" s="7">
        <v>0</v>
      </c>
      <c r="BU12" s="7">
        <v>6</v>
      </c>
      <c r="BV12" s="7">
        <v>6</v>
      </c>
      <c r="BW12" s="7">
        <v>4</v>
      </c>
      <c r="BX12" s="7">
        <v>0</v>
      </c>
      <c r="BY12" s="7">
        <v>0</v>
      </c>
      <c r="BZ12" s="7">
        <v>0</v>
      </c>
      <c r="CA12" s="7">
        <v>6</v>
      </c>
      <c r="CB12" s="7">
        <v>9</v>
      </c>
      <c r="CC12" s="7">
        <v>4</v>
      </c>
      <c r="CD12" s="7">
        <v>0</v>
      </c>
      <c r="CE12" s="7">
        <v>0</v>
      </c>
      <c r="CF12" s="7">
        <v>0</v>
      </c>
      <c r="CG12" s="7">
        <v>6</v>
      </c>
      <c r="CH12" s="7">
        <v>9</v>
      </c>
      <c r="CI12" s="7">
        <v>4</v>
      </c>
      <c r="CJ12" s="7">
        <v>0</v>
      </c>
      <c r="CK12" s="7">
        <v>0</v>
      </c>
      <c r="CL12" s="7">
        <v>0</v>
      </c>
      <c r="CM12" s="7">
        <v>10</v>
      </c>
      <c r="CN12" s="7">
        <v>6</v>
      </c>
      <c r="CO12" s="7">
        <v>4</v>
      </c>
      <c r="CP12" s="7">
        <v>0</v>
      </c>
      <c r="CQ12" s="7">
        <v>0</v>
      </c>
      <c r="CR12" s="7">
        <v>0</v>
      </c>
      <c r="CS12" s="7">
        <v>10</v>
      </c>
      <c r="CT12" s="7">
        <v>6</v>
      </c>
      <c r="CU12" s="7">
        <v>4</v>
      </c>
      <c r="CV12" s="7">
        <v>0</v>
      </c>
      <c r="CW12" s="7">
        <v>0</v>
      </c>
      <c r="CX12" s="7">
        <v>0</v>
      </c>
      <c r="CY12" s="7">
        <v>3</v>
      </c>
      <c r="CZ12" s="7">
        <v>1</v>
      </c>
      <c r="DA12" s="7">
        <v>4</v>
      </c>
      <c r="DB12" s="7">
        <v>0</v>
      </c>
      <c r="DC12" s="7">
        <v>0</v>
      </c>
      <c r="DD12" s="7">
        <v>0</v>
      </c>
      <c r="DE12" s="7">
        <v>3</v>
      </c>
      <c r="DF12" s="7">
        <v>1</v>
      </c>
      <c r="DG12" s="7">
        <v>4</v>
      </c>
      <c r="DH12" s="7">
        <v>0</v>
      </c>
      <c r="DI12" s="7">
        <v>0</v>
      </c>
      <c r="DJ12" s="7">
        <v>0</v>
      </c>
      <c r="DK12" s="7">
        <v>10</v>
      </c>
      <c r="DL12" s="7">
        <v>6</v>
      </c>
      <c r="DM12" s="7">
        <v>4</v>
      </c>
      <c r="DN12" s="7">
        <v>0</v>
      </c>
      <c r="DO12" s="7">
        <v>0</v>
      </c>
      <c r="DP12" s="7">
        <v>0</v>
      </c>
      <c r="DQ12" s="7">
        <v>10</v>
      </c>
      <c r="DR12" s="7">
        <v>6</v>
      </c>
      <c r="DS12" s="7">
        <v>4</v>
      </c>
      <c r="DT12" s="7">
        <v>0</v>
      </c>
      <c r="DU12" s="7">
        <v>0</v>
      </c>
      <c r="DV12" s="7">
        <v>0</v>
      </c>
      <c r="DW12" s="7">
        <v>2</v>
      </c>
      <c r="DX12" s="7">
        <v>0</v>
      </c>
      <c r="DY12" s="7">
        <v>2</v>
      </c>
      <c r="DZ12" s="7">
        <v>0</v>
      </c>
      <c r="EA12" s="7">
        <v>0</v>
      </c>
      <c r="EB12" s="7">
        <v>0</v>
      </c>
      <c r="EC12" s="7">
        <v>2</v>
      </c>
      <c r="ED12" s="7">
        <v>0</v>
      </c>
      <c r="EE12" s="7">
        <v>2</v>
      </c>
      <c r="EF12" s="7">
        <v>0</v>
      </c>
      <c r="EG12" s="7">
        <v>0</v>
      </c>
      <c r="EH12" s="7">
        <v>0</v>
      </c>
      <c r="EI12" s="7">
        <v>0</v>
      </c>
      <c r="EJ12" s="7">
        <v>0</v>
      </c>
      <c r="EK12" s="7">
        <v>0</v>
      </c>
      <c r="EL12" s="7">
        <v>0</v>
      </c>
      <c r="EM12" s="7">
        <v>0</v>
      </c>
      <c r="EN12" s="7">
        <v>0</v>
      </c>
      <c r="EO12" s="7">
        <v>0</v>
      </c>
      <c r="EP12" s="7">
        <v>0</v>
      </c>
      <c r="EQ12" s="7">
        <v>0</v>
      </c>
      <c r="ER12" s="7">
        <v>0</v>
      </c>
      <c r="ES12" s="7">
        <v>0</v>
      </c>
      <c r="ET12" s="7">
        <f t="shared" si="0"/>
        <v>189</v>
      </c>
      <c r="EU12" s="7">
        <f t="shared" si="1"/>
        <v>189</v>
      </c>
      <c r="EV12" s="1"/>
      <c r="EW12" s="76">
        <v>227</v>
      </c>
      <c r="EX12" s="76">
        <v>227</v>
      </c>
    </row>
    <row r="13" spans="1:154">
      <c r="A13" s="12" t="s">
        <v>15</v>
      </c>
      <c r="B13" s="12" t="s">
        <v>16</v>
      </c>
      <c r="C13" s="12" t="s">
        <v>38</v>
      </c>
      <c r="D13" s="12" t="s">
        <v>111</v>
      </c>
      <c r="E13" s="7">
        <v>1</v>
      </c>
      <c r="F13" s="73">
        <v>0</v>
      </c>
      <c r="G13" s="73">
        <v>0</v>
      </c>
      <c r="H13" s="73">
        <v>2</v>
      </c>
      <c r="I13" s="73">
        <v>1</v>
      </c>
      <c r="J13" s="73">
        <v>0</v>
      </c>
      <c r="K13" s="73">
        <v>0</v>
      </c>
      <c r="L13" s="73">
        <v>0</v>
      </c>
      <c r="M13" s="73">
        <v>0</v>
      </c>
      <c r="N13" s="73">
        <v>2</v>
      </c>
      <c r="O13" s="73">
        <v>1</v>
      </c>
      <c r="P13" s="73">
        <v>0</v>
      </c>
      <c r="Q13" s="73">
        <v>0</v>
      </c>
      <c r="R13" s="74">
        <v>0</v>
      </c>
      <c r="S13" s="74">
        <v>1</v>
      </c>
      <c r="T13" s="74">
        <v>0</v>
      </c>
      <c r="U13" s="74">
        <v>0</v>
      </c>
      <c r="V13" s="74">
        <v>0</v>
      </c>
      <c r="W13" s="74">
        <v>0</v>
      </c>
      <c r="X13" s="74">
        <v>0</v>
      </c>
      <c r="Y13" s="74">
        <v>1</v>
      </c>
      <c r="Z13" s="74">
        <v>0</v>
      </c>
      <c r="AA13" s="74">
        <v>0</v>
      </c>
      <c r="AB13" s="74">
        <v>0</v>
      </c>
      <c r="AC13" s="74">
        <v>0</v>
      </c>
      <c r="AD13" s="73">
        <v>0</v>
      </c>
      <c r="AE13" s="73">
        <v>1</v>
      </c>
      <c r="AF13" s="73">
        <v>1</v>
      </c>
      <c r="AG13" s="73">
        <v>1</v>
      </c>
      <c r="AH13" s="73">
        <v>0</v>
      </c>
      <c r="AI13" s="73">
        <v>0</v>
      </c>
      <c r="AJ13" s="73">
        <v>0</v>
      </c>
      <c r="AK13" s="73">
        <v>1</v>
      </c>
      <c r="AL13" s="73">
        <v>1</v>
      </c>
      <c r="AM13" s="73">
        <v>1</v>
      </c>
      <c r="AN13" s="73">
        <v>0</v>
      </c>
      <c r="AO13" s="73">
        <v>0</v>
      </c>
      <c r="AP13" s="74">
        <v>0</v>
      </c>
      <c r="AQ13" s="74">
        <v>0</v>
      </c>
      <c r="AR13" s="74">
        <v>1</v>
      </c>
      <c r="AS13" s="74">
        <v>1</v>
      </c>
      <c r="AT13" s="74">
        <v>0</v>
      </c>
      <c r="AU13" s="74">
        <v>0</v>
      </c>
      <c r="AV13" s="74">
        <v>0</v>
      </c>
      <c r="AW13" s="74">
        <v>0</v>
      </c>
      <c r="AX13" s="74">
        <v>1</v>
      </c>
      <c r="AY13" s="74">
        <v>1</v>
      </c>
      <c r="AZ13" s="74">
        <v>0</v>
      </c>
      <c r="BA13" s="74">
        <v>0</v>
      </c>
      <c r="BB13" s="73">
        <v>0</v>
      </c>
      <c r="BC13" s="73">
        <v>0</v>
      </c>
      <c r="BD13" s="73">
        <v>0</v>
      </c>
      <c r="BE13" s="73">
        <v>0</v>
      </c>
      <c r="BF13" s="73">
        <v>0</v>
      </c>
      <c r="BG13" s="73">
        <v>0</v>
      </c>
      <c r="BH13" s="73">
        <v>0</v>
      </c>
      <c r="BI13" s="73">
        <v>0</v>
      </c>
      <c r="BJ13" s="73">
        <v>0</v>
      </c>
      <c r="BK13" s="73">
        <v>0</v>
      </c>
      <c r="BL13" s="73">
        <v>0</v>
      </c>
      <c r="BM13" s="73">
        <v>0</v>
      </c>
      <c r="BN13" s="74">
        <v>0</v>
      </c>
      <c r="BO13" s="74">
        <v>1</v>
      </c>
      <c r="BP13" s="74">
        <v>0</v>
      </c>
      <c r="BQ13" s="74">
        <v>2</v>
      </c>
      <c r="BR13" s="74">
        <v>0</v>
      </c>
      <c r="BS13" s="74">
        <v>0</v>
      </c>
      <c r="BT13" s="74">
        <v>0</v>
      </c>
      <c r="BU13" s="74">
        <v>1</v>
      </c>
      <c r="BV13" s="74">
        <v>0</v>
      </c>
      <c r="BW13" s="74">
        <v>2</v>
      </c>
      <c r="BX13" s="74">
        <v>0</v>
      </c>
      <c r="BY13" s="74">
        <v>0</v>
      </c>
      <c r="BZ13" s="73">
        <v>0</v>
      </c>
      <c r="CA13" s="73">
        <v>2</v>
      </c>
      <c r="CB13" s="73">
        <v>0</v>
      </c>
      <c r="CC13" s="73">
        <v>0</v>
      </c>
      <c r="CD13" s="73">
        <v>0</v>
      </c>
      <c r="CE13" s="73">
        <v>0</v>
      </c>
      <c r="CF13" s="73">
        <v>0</v>
      </c>
      <c r="CG13" s="73">
        <v>2</v>
      </c>
      <c r="CH13" s="73">
        <v>0</v>
      </c>
      <c r="CI13" s="73">
        <v>0</v>
      </c>
      <c r="CJ13" s="73">
        <v>0</v>
      </c>
      <c r="CK13" s="73">
        <v>0</v>
      </c>
      <c r="CL13" s="74">
        <v>0</v>
      </c>
      <c r="CM13" s="74">
        <v>4</v>
      </c>
      <c r="CN13" s="74">
        <v>1</v>
      </c>
      <c r="CO13" s="74">
        <v>0</v>
      </c>
      <c r="CP13" s="74">
        <v>0</v>
      </c>
      <c r="CQ13" s="74">
        <v>0</v>
      </c>
      <c r="CR13" s="74">
        <v>0</v>
      </c>
      <c r="CS13" s="74">
        <v>4</v>
      </c>
      <c r="CT13" s="74">
        <v>1</v>
      </c>
      <c r="CU13" s="74">
        <v>0</v>
      </c>
      <c r="CV13" s="74">
        <v>0</v>
      </c>
      <c r="CW13" s="74">
        <v>0</v>
      </c>
      <c r="CX13" s="73">
        <v>0</v>
      </c>
      <c r="CY13" s="73">
        <v>0</v>
      </c>
      <c r="CZ13" s="73">
        <v>0</v>
      </c>
      <c r="DA13" s="73">
        <v>0</v>
      </c>
      <c r="DB13" s="73">
        <v>0</v>
      </c>
      <c r="DC13" s="73">
        <v>0</v>
      </c>
      <c r="DD13" s="73">
        <v>0</v>
      </c>
      <c r="DE13" s="73">
        <v>0</v>
      </c>
      <c r="DF13" s="73">
        <v>0</v>
      </c>
      <c r="DG13" s="73">
        <v>0</v>
      </c>
      <c r="DH13" s="73">
        <v>0</v>
      </c>
      <c r="DI13" s="73">
        <v>0</v>
      </c>
      <c r="DJ13" s="74">
        <v>0</v>
      </c>
      <c r="DK13" s="74">
        <v>0</v>
      </c>
      <c r="DL13" s="74">
        <v>0</v>
      </c>
      <c r="DM13" s="74">
        <v>1</v>
      </c>
      <c r="DN13" s="74">
        <v>0</v>
      </c>
      <c r="DO13" s="74">
        <v>0</v>
      </c>
      <c r="DP13" s="74">
        <v>0</v>
      </c>
      <c r="DQ13" s="74">
        <v>0</v>
      </c>
      <c r="DR13" s="74">
        <v>0</v>
      </c>
      <c r="DS13" s="74">
        <v>1</v>
      </c>
      <c r="DT13" s="74">
        <v>0</v>
      </c>
      <c r="DU13" s="74">
        <v>0</v>
      </c>
      <c r="DV13" s="73">
        <v>0</v>
      </c>
      <c r="DW13" s="73">
        <v>0</v>
      </c>
      <c r="DX13" s="73">
        <v>0</v>
      </c>
      <c r="DY13" s="73">
        <v>1</v>
      </c>
      <c r="DZ13" s="73">
        <v>0</v>
      </c>
      <c r="EA13" s="73">
        <v>0</v>
      </c>
      <c r="EB13" s="73">
        <v>0</v>
      </c>
      <c r="EC13" s="73">
        <v>0</v>
      </c>
      <c r="ED13" s="73">
        <v>0</v>
      </c>
      <c r="EE13" s="73">
        <v>1</v>
      </c>
      <c r="EF13" s="73">
        <v>0</v>
      </c>
      <c r="EG13" s="73">
        <v>0</v>
      </c>
      <c r="EH13" s="74">
        <v>0</v>
      </c>
      <c r="EI13" s="74">
        <v>2</v>
      </c>
      <c r="EJ13" s="74">
        <v>5</v>
      </c>
      <c r="EK13" s="74">
        <v>0</v>
      </c>
      <c r="EL13" s="74">
        <v>0</v>
      </c>
      <c r="EM13" s="74">
        <v>0</v>
      </c>
      <c r="EN13" s="74">
        <v>0</v>
      </c>
      <c r="EO13" s="74">
        <v>2</v>
      </c>
      <c r="EP13" s="74">
        <v>5</v>
      </c>
      <c r="EQ13" s="74">
        <v>0</v>
      </c>
      <c r="ER13" s="74">
        <v>0</v>
      </c>
      <c r="ES13" s="74">
        <v>0</v>
      </c>
      <c r="ET13" s="7">
        <f t="shared" si="0"/>
        <v>28</v>
      </c>
      <c r="EU13" s="7">
        <f t="shared" si="1"/>
        <v>28</v>
      </c>
      <c r="EV13" s="1"/>
      <c r="EW13" s="75">
        <v>26</v>
      </c>
      <c r="EX13" s="75">
        <v>26</v>
      </c>
    </row>
    <row r="14" spans="1:154">
      <c r="A14" s="12" t="s">
        <v>15</v>
      </c>
      <c r="B14" s="12" t="s">
        <v>16</v>
      </c>
      <c r="C14" s="12" t="s">
        <v>38</v>
      </c>
      <c r="D14" s="12" t="s">
        <v>112</v>
      </c>
      <c r="E14" s="7">
        <v>1</v>
      </c>
      <c r="F14" s="73">
        <v>0</v>
      </c>
      <c r="G14" s="73">
        <v>3</v>
      </c>
      <c r="H14" s="73">
        <v>8</v>
      </c>
      <c r="I14" s="73">
        <v>1</v>
      </c>
      <c r="J14" s="73">
        <v>0</v>
      </c>
      <c r="K14" s="73">
        <v>0</v>
      </c>
      <c r="L14" s="73">
        <v>0</v>
      </c>
      <c r="M14" s="73">
        <v>3</v>
      </c>
      <c r="N14" s="73">
        <v>3</v>
      </c>
      <c r="O14" s="73">
        <v>1</v>
      </c>
      <c r="P14" s="73">
        <v>0</v>
      </c>
      <c r="Q14" s="73">
        <v>0</v>
      </c>
      <c r="R14" s="74">
        <v>0</v>
      </c>
      <c r="S14" s="74">
        <v>3</v>
      </c>
      <c r="T14" s="74">
        <v>6</v>
      </c>
      <c r="U14" s="74">
        <v>5</v>
      </c>
      <c r="V14" s="74">
        <v>0</v>
      </c>
      <c r="W14" s="74">
        <v>0</v>
      </c>
      <c r="X14" s="74">
        <v>0</v>
      </c>
      <c r="Y14" s="74">
        <v>4</v>
      </c>
      <c r="Z14" s="74">
        <v>4</v>
      </c>
      <c r="AA14" s="74">
        <v>5</v>
      </c>
      <c r="AB14" s="74">
        <v>0</v>
      </c>
      <c r="AC14" s="74">
        <v>0</v>
      </c>
      <c r="AD14" s="73">
        <v>0</v>
      </c>
      <c r="AE14" s="73">
        <v>17</v>
      </c>
      <c r="AF14" s="73">
        <v>10</v>
      </c>
      <c r="AG14" s="73">
        <v>2</v>
      </c>
      <c r="AH14" s="73">
        <v>0</v>
      </c>
      <c r="AI14" s="73">
        <v>0</v>
      </c>
      <c r="AJ14" s="73">
        <v>0</v>
      </c>
      <c r="AK14" s="73">
        <v>15</v>
      </c>
      <c r="AL14" s="73">
        <v>3</v>
      </c>
      <c r="AM14" s="73">
        <v>2</v>
      </c>
      <c r="AN14" s="73">
        <v>0</v>
      </c>
      <c r="AO14" s="73">
        <v>0</v>
      </c>
      <c r="AP14" s="74">
        <v>0</v>
      </c>
      <c r="AQ14" s="74">
        <v>1</v>
      </c>
      <c r="AR14" s="74">
        <v>2</v>
      </c>
      <c r="AS14" s="74">
        <v>0</v>
      </c>
      <c r="AT14" s="74">
        <v>0</v>
      </c>
      <c r="AU14" s="74">
        <v>0</v>
      </c>
      <c r="AV14" s="74">
        <v>0</v>
      </c>
      <c r="AW14" s="74">
        <v>1</v>
      </c>
      <c r="AX14" s="74">
        <v>3</v>
      </c>
      <c r="AY14" s="74">
        <v>0</v>
      </c>
      <c r="AZ14" s="74">
        <v>0</v>
      </c>
      <c r="BA14" s="74">
        <v>0</v>
      </c>
      <c r="BB14" s="73">
        <v>0</v>
      </c>
      <c r="BC14" s="73">
        <v>11</v>
      </c>
      <c r="BD14" s="73">
        <v>5</v>
      </c>
      <c r="BE14" s="73">
        <v>1</v>
      </c>
      <c r="BF14" s="73">
        <v>0</v>
      </c>
      <c r="BG14" s="73">
        <v>0</v>
      </c>
      <c r="BH14" s="73">
        <v>0</v>
      </c>
      <c r="BI14" s="73">
        <v>17</v>
      </c>
      <c r="BJ14" s="73">
        <v>3</v>
      </c>
      <c r="BK14" s="73">
        <v>1</v>
      </c>
      <c r="BL14" s="73">
        <v>0</v>
      </c>
      <c r="BM14" s="73">
        <v>0</v>
      </c>
      <c r="BN14" s="74">
        <v>0</v>
      </c>
      <c r="BO14" s="74">
        <v>8</v>
      </c>
      <c r="BP14" s="74">
        <v>4</v>
      </c>
      <c r="BQ14" s="74">
        <v>2</v>
      </c>
      <c r="BR14" s="74">
        <v>0</v>
      </c>
      <c r="BS14" s="74">
        <v>0</v>
      </c>
      <c r="BT14" s="74">
        <v>0</v>
      </c>
      <c r="BU14" s="74">
        <v>8</v>
      </c>
      <c r="BV14" s="74">
        <v>3</v>
      </c>
      <c r="BW14" s="74">
        <v>2</v>
      </c>
      <c r="BX14" s="74">
        <v>0</v>
      </c>
      <c r="BY14" s="74">
        <v>0</v>
      </c>
      <c r="BZ14" s="73">
        <v>0</v>
      </c>
      <c r="CA14" s="73">
        <v>16</v>
      </c>
      <c r="CB14" s="73">
        <v>5</v>
      </c>
      <c r="CC14" s="73">
        <v>3</v>
      </c>
      <c r="CD14" s="73">
        <v>0</v>
      </c>
      <c r="CE14" s="73">
        <v>0</v>
      </c>
      <c r="CF14" s="73">
        <v>0</v>
      </c>
      <c r="CG14" s="73">
        <v>16</v>
      </c>
      <c r="CH14" s="73">
        <v>4</v>
      </c>
      <c r="CI14" s="73">
        <v>3</v>
      </c>
      <c r="CJ14" s="73">
        <v>0</v>
      </c>
      <c r="CK14" s="73">
        <v>0</v>
      </c>
      <c r="CL14" s="74">
        <v>0</v>
      </c>
      <c r="CM14" s="74">
        <v>4</v>
      </c>
      <c r="CN14" s="74">
        <v>2</v>
      </c>
      <c r="CO14" s="74">
        <v>1</v>
      </c>
      <c r="CP14" s="74">
        <v>0</v>
      </c>
      <c r="CQ14" s="74">
        <v>0</v>
      </c>
      <c r="CR14" s="74">
        <v>0</v>
      </c>
      <c r="CS14" s="74">
        <v>4</v>
      </c>
      <c r="CT14" s="74">
        <v>2</v>
      </c>
      <c r="CU14" s="74">
        <v>1</v>
      </c>
      <c r="CV14" s="74">
        <v>0</v>
      </c>
      <c r="CW14" s="74">
        <v>0</v>
      </c>
      <c r="CX14" s="73">
        <v>0</v>
      </c>
      <c r="CY14" s="73">
        <v>1</v>
      </c>
      <c r="CZ14" s="73">
        <v>1</v>
      </c>
      <c r="DA14" s="73">
        <v>0</v>
      </c>
      <c r="DB14" s="73">
        <v>0</v>
      </c>
      <c r="DC14" s="73">
        <v>0</v>
      </c>
      <c r="DD14" s="73">
        <v>0</v>
      </c>
      <c r="DE14" s="73">
        <v>1</v>
      </c>
      <c r="DF14" s="73">
        <v>1</v>
      </c>
      <c r="DG14" s="73">
        <v>0</v>
      </c>
      <c r="DH14" s="73">
        <v>0</v>
      </c>
      <c r="DI14" s="73">
        <v>0</v>
      </c>
      <c r="DJ14" s="74">
        <v>0</v>
      </c>
      <c r="DK14" s="74">
        <v>2</v>
      </c>
      <c r="DL14" s="74">
        <v>0</v>
      </c>
      <c r="DM14" s="74">
        <v>0</v>
      </c>
      <c r="DN14" s="74">
        <v>0</v>
      </c>
      <c r="DO14" s="74">
        <v>0</v>
      </c>
      <c r="DP14" s="74">
        <v>0</v>
      </c>
      <c r="DQ14" s="74">
        <v>2</v>
      </c>
      <c r="DR14" s="74">
        <v>0</v>
      </c>
      <c r="DS14" s="74">
        <v>0</v>
      </c>
      <c r="DT14" s="74">
        <v>0</v>
      </c>
      <c r="DU14" s="74">
        <v>0</v>
      </c>
      <c r="DV14" s="73">
        <v>0</v>
      </c>
      <c r="DW14" s="73">
        <v>0</v>
      </c>
      <c r="DX14" s="73">
        <v>0</v>
      </c>
      <c r="DY14" s="73">
        <v>0</v>
      </c>
      <c r="DZ14" s="73">
        <v>0</v>
      </c>
      <c r="EA14" s="73">
        <v>0</v>
      </c>
      <c r="EB14" s="73">
        <v>0</v>
      </c>
      <c r="EC14" s="73">
        <v>0</v>
      </c>
      <c r="ED14" s="73">
        <v>0</v>
      </c>
      <c r="EE14" s="73">
        <v>0</v>
      </c>
      <c r="EF14" s="73">
        <v>0</v>
      </c>
      <c r="EG14" s="73">
        <v>0</v>
      </c>
      <c r="EH14" s="74">
        <v>0</v>
      </c>
      <c r="EI14" s="74">
        <v>3</v>
      </c>
      <c r="EJ14" s="74">
        <v>11</v>
      </c>
      <c r="EK14" s="74">
        <v>2</v>
      </c>
      <c r="EL14" s="74">
        <v>0</v>
      </c>
      <c r="EM14" s="74">
        <v>0</v>
      </c>
      <c r="EN14" s="74">
        <v>0</v>
      </c>
      <c r="EO14" s="74">
        <v>3</v>
      </c>
      <c r="EP14" s="74">
        <v>10</v>
      </c>
      <c r="EQ14" s="74">
        <v>2</v>
      </c>
      <c r="ER14" s="74">
        <v>0</v>
      </c>
      <c r="ES14" s="74">
        <v>0</v>
      </c>
      <c r="ET14" s="7">
        <f t="shared" si="0"/>
        <v>140</v>
      </c>
      <c r="EU14" s="7">
        <f t="shared" si="1"/>
        <v>127</v>
      </c>
      <c r="EV14" s="77"/>
      <c r="EW14" s="75">
        <v>137</v>
      </c>
      <c r="EX14" s="75">
        <v>137</v>
      </c>
    </row>
    <row r="15" spans="1:154">
      <c r="A15" s="12" t="s">
        <v>15</v>
      </c>
      <c r="B15" s="12" t="s">
        <v>16</v>
      </c>
      <c r="C15" s="12" t="s">
        <v>42</v>
      </c>
      <c r="D15" s="12" t="s">
        <v>113</v>
      </c>
      <c r="E15" s="7">
        <v>1</v>
      </c>
      <c r="F15" s="73">
        <v>0</v>
      </c>
      <c r="G15" s="73">
        <v>3</v>
      </c>
      <c r="H15" s="73">
        <v>3</v>
      </c>
      <c r="I15" s="73">
        <v>11</v>
      </c>
      <c r="J15" s="73">
        <v>0</v>
      </c>
      <c r="K15" s="73">
        <v>0</v>
      </c>
      <c r="L15" s="73">
        <v>0</v>
      </c>
      <c r="M15" s="73">
        <v>3</v>
      </c>
      <c r="N15" s="73">
        <v>3</v>
      </c>
      <c r="O15" s="73">
        <v>11</v>
      </c>
      <c r="P15" s="73">
        <v>0</v>
      </c>
      <c r="Q15" s="73">
        <v>0</v>
      </c>
      <c r="R15" s="74">
        <v>0</v>
      </c>
      <c r="S15" s="74">
        <v>4</v>
      </c>
      <c r="T15" s="74">
        <v>2</v>
      </c>
      <c r="U15" s="74">
        <v>10</v>
      </c>
      <c r="V15" s="74">
        <v>0</v>
      </c>
      <c r="W15" s="74">
        <v>0</v>
      </c>
      <c r="X15" s="74">
        <v>0</v>
      </c>
      <c r="Y15" s="74">
        <v>4</v>
      </c>
      <c r="Z15" s="74">
        <v>2</v>
      </c>
      <c r="AA15" s="74">
        <v>10</v>
      </c>
      <c r="AB15" s="74">
        <v>0</v>
      </c>
      <c r="AC15" s="74">
        <v>0</v>
      </c>
      <c r="AD15" s="73">
        <v>0</v>
      </c>
      <c r="AE15" s="73">
        <v>3</v>
      </c>
      <c r="AF15" s="73">
        <v>4</v>
      </c>
      <c r="AG15" s="73">
        <v>24</v>
      </c>
      <c r="AH15" s="73">
        <v>1</v>
      </c>
      <c r="AI15" s="73">
        <v>1</v>
      </c>
      <c r="AJ15" s="73">
        <v>0</v>
      </c>
      <c r="AK15" s="73">
        <v>3</v>
      </c>
      <c r="AL15" s="73">
        <v>4</v>
      </c>
      <c r="AM15" s="73">
        <v>24</v>
      </c>
      <c r="AN15" s="73">
        <v>1</v>
      </c>
      <c r="AO15" s="73">
        <v>1</v>
      </c>
      <c r="AP15" s="74">
        <v>0</v>
      </c>
      <c r="AQ15" s="74">
        <v>7</v>
      </c>
      <c r="AR15" s="74">
        <v>9</v>
      </c>
      <c r="AS15" s="74">
        <v>13</v>
      </c>
      <c r="AT15" s="74">
        <v>1</v>
      </c>
      <c r="AU15" s="74">
        <v>0</v>
      </c>
      <c r="AV15" s="74">
        <v>0</v>
      </c>
      <c r="AW15" s="74">
        <v>7</v>
      </c>
      <c r="AX15" s="74">
        <v>9</v>
      </c>
      <c r="AY15" s="74">
        <v>13</v>
      </c>
      <c r="AZ15" s="74">
        <v>1</v>
      </c>
      <c r="BA15" s="74">
        <v>0</v>
      </c>
      <c r="BB15" s="73">
        <v>0</v>
      </c>
      <c r="BC15" s="73">
        <v>5</v>
      </c>
      <c r="BD15" s="73">
        <v>7</v>
      </c>
      <c r="BE15" s="73">
        <v>16</v>
      </c>
      <c r="BF15" s="73">
        <v>0</v>
      </c>
      <c r="BG15" s="73">
        <v>0</v>
      </c>
      <c r="BH15" s="73">
        <v>0</v>
      </c>
      <c r="BI15" s="73">
        <v>5</v>
      </c>
      <c r="BJ15" s="73">
        <v>7</v>
      </c>
      <c r="BK15" s="73">
        <v>16</v>
      </c>
      <c r="BL15" s="73">
        <v>0</v>
      </c>
      <c r="BM15" s="73">
        <v>0</v>
      </c>
      <c r="BN15" s="74">
        <v>0</v>
      </c>
      <c r="BO15" s="74">
        <v>11</v>
      </c>
      <c r="BP15" s="74">
        <v>5</v>
      </c>
      <c r="BQ15" s="74">
        <v>14</v>
      </c>
      <c r="BR15" s="74">
        <v>0</v>
      </c>
      <c r="BS15" s="74">
        <v>0</v>
      </c>
      <c r="BT15" s="74">
        <v>0</v>
      </c>
      <c r="BU15" s="74">
        <v>11</v>
      </c>
      <c r="BV15" s="74">
        <v>5</v>
      </c>
      <c r="BW15" s="74">
        <v>14</v>
      </c>
      <c r="BX15" s="74">
        <v>0</v>
      </c>
      <c r="BY15" s="74">
        <v>0</v>
      </c>
      <c r="BZ15" s="73">
        <v>0</v>
      </c>
      <c r="CA15" s="73">
        <v>12</v>
      </c>
      <c r="CB15" s="73">
        <v>14</v>
      </c>
      <c r="CC15" s="73">
        <v>22</v>
      </c>
      <c r="CD15" s="73">
        <v>0</v>
      </c>
      <c r="CE15" s="73">
        <v>0</v>
      </c>
      <c r="CF15" s="73">
        <v>0</v>
      </c>
      <c r="CG15" s="73">
        <v>12</v>
      </c>
      <c r="CH15" s="73">
        <v>14</v>
      </c>
      <c r="CI15" s="73">
        <v>22</v>
      </c>
      <c r="CJ15" s="73">
        <v>0</v>
      </c>
      <c r="CK15" s="73">
        <v>0</v>
      </c>
      <c r="CL15" s="74">
        <v>0</v>
      </c>
      <c r="CM15" s="74">
        <v>3</v>
      </c>
      <c r="CN15" s="74">
        <v>0</v>
      </c>
      <c r="CO15" s="74">
        <v>11</v>
      </c>
      <c r="CP15" s="74">
        <v>0</v>
      </c>
      <c r="CQ15" s="74">
        <v>0</v>
      </c>
      <c r="CR15" s="74">
        <v>0</v>
      </c>
      <c r="CS15" s="74">
        <v>3</v>
      </c>
      <c r="CT15" s="74">
        <v>0</v>
      </c>
      <c r="CU15" s="74">
        <v>11</v>
      </c>
      <c r="CV15" s="74">
        <v>0</v>
      </c>
      <c r="CW15" s="74">
        <v>0</v>
      </c>
      <c r="CX15" s="73">
        <v>0</v>
      </c>
      <c r="CY15" s="73">
        <v>4</v>
      </c>
      <c r="CZ15" s="73">
        <v>3</v>
      </c>
      <c r="DA15" s="73">
        <v>16</v>
      </c>
      <c r="DB15" s="73">
        <v>0</v>
      </c>
      <c r="DC15" s="73">
        <v>1</v>
      </c>
      <c r="DD15" s="73">
        <v>0</v>
      </c>
      <c r="DE15" s="73">
        <v>4</v>
      </c>
      <c r="DF15" s="73">
        <v>3</v>
      </c>
      <c r="DG15" s="73">
        <v>16</v>
      </c>
      <c r="DH15" s="73">
        <v>0</v>
      </c>
      <c r="DI15" s="73">
        <v>1</v>
      </c>
      <c r="DJ15" s="74">
        <v>0</v>
      </c>
      <c r="DK15" s="74">
        <v>8</v>
      </c>
      <c r="DL15" s="74">
        <v>4</v>
      </c>
      <c r="DM15" s="74">
        <v>14</v>
      </c>
      <c r="DN15" s="74">
        <v>0</v>
      </c>
      <c r="DO15" s="74">
        <v>0</v>
      </c>
      <c r="DP15" s="74">
        <v>0</v>
      </c>
      <c r="DQ15" s="74">
        <v>8</v>
      </c>
      <c r="DR15" s="74">
        <v>4</v>
      </c>
      <c r="DS15" s="74">
        <v>14</v>
      </c>
      <c r="DT15" s="74">
        <v>0</v>
      </c>
      <c r="DU15" s="74">
        <v>0</v>
      </c>
      <c r="DV15" s="73">
        <v>0</v>
      </c>
      <c r="DW15" s="73">
        <v>8</v>
      </c>
      <c r="DX15" s="73">
        <v>4</v>
      </c>
      <c r="DY15" s="73">
        <v>14</v>
      </c>
      <c r="DZ15" s="73">
        <v>0</v>
      </c>
      <c r="EA15" s="73">
        <v>0</v>
      </c>
      <c r="EB15" s="73">
        <v>0</v>
      </c>
      <c r="EC15" s="73">
        <v>8</v>
      </c>
      <c r="ED15" s="73">
        <v>4</v>
      </c>
      <c r="EE15" s="73">
        <v>14</v>
      </c>
      <c r="EF15" s="73">
        <v>0</v>
      </c>
      <c r="EG15" s="73">
        <v>0</v>
      </c>
      <c r="EH15" s="74">
        <v>0</v>
      </c>
      <c r="EI15" s="74">
        <v>10</v>
      </c>
      <c r="EJ15" s="74">
        <v>5</v>
      </c>
      <c r="EK15" s="74">
        <v>16</v>
      </c>
      <c r="EL15" s="74">
        <v>0</v>
      </c>
      <c r="EM15" s="74">
        <v>0</v>
      </c>
      <c r="EN15" s="74">
        <v>0</v>
      </c>
      <c r="EO15" s="74">
        <v>10</v>
      </c>
      <c r="EP15" s="74">
        <v>5</v>
      </c>
      <c r="EQ15" s="74">
        <v>16</v>
      </c>
      <c r="ER15" s="74">
        <v>0</v>
      </c>
      <c r="ES15" s="74">
        <v>0</v>
      </c>
      <c r="ET15" s="7">
        <f t="shared" si="0"/>
        <v>323</v>
      </c>
      <c r="EU15" s="7">
        <f t="shared" si="1"/>
        <v>323</v>
      </c>
      <c r="EV15" s="1"/>
      <c r="EW15" s="75">
        <v>337</v>
      </c>
      <c r="EX15" s="75">
        <v>338</v>
      </c>
    </row>
    <row r="16" spans="1:154">
      <c r="A16" s="12" t="s">
        <v>15</v>
      </c>
      <c r="B16" s="12" t="s">
        <v>16</v>
      </c>
      <c r="C16" s="12" t="s">
        <v>42</v>
      </c>
      <c r="D16" s="12" t="s">
        <v>114</v>
      </c>
      <c r="E16" s="7">
        <v>1</v>
      </c>
      <c r="F16" s="73">
        <v>0</v>
      </c>
      <c r="G16" s="73">
        <v>13</v>
      </c>
      <c r="H16" s="73">
        <v>16</v>
      </c>
      <c r="I16" s="73">
        <v>3</v>
      </c>
      <c r="J16" s="73">
        <v>0</v>
      </c>
      <c r="K16" s="73">
        <v>0</v>
      </c>
      <c r="L16" s="73">
        <v>0</v>
      </c>
      <c r="M16" s="73">
        <v>13</v>
      </c>
      <c r="N16" s="73">
        <v>16</v>
      </c>
      <c r="O16" s="73">
        <v>3</v>
      </c>
      <c r="P16" s="73">
        <v>0</v>
      </c>
      <c r="Q16" s="73">
        <v>0</v>
      </c>
      <c r="R16" s="74">
        <v>0</v>
      </c>
      <c r="S16" s="74">
        <v>6</v>
      </c>
      <c r="T16" s="74">
        <v>3</v>
      </c>
      <c r="U16" s="74">
        <v>6</v>
      </c>
      <c r="V16" s="74">
        <v>0</v>
      </c>
      <c r="W16" s="74">
        <v>0</v>
      </c>
      <c r="X16" s="74">
        <v>0</v>
      </c>
      <c r="Y16" s="74">
        <v>6</v>
      </c>
      <c r="Z16" s="74">
        <v>3</v>
      </c>
      <c r="AA16" s="74">
        <v>6</v>
      </c>
      <c r="AB16" s="74">
        <v>0</v>
      </c>
      <c r="AC16" s="74">
        <v>0</v>
      </c>
      <c r="AD16" s="73">
        <v>0</v>
      </c>
      <c r="AE16" s="73">
        <v>6</v>
      </c>
      <c r="AF16" s="73">
        <v>6</v>
      </c>
      <c r="AG16" s="73">
        <v>6</v>
      </c>
      <c r="AH16" s="73">
        <v>0</v>
      </c>
      <c r="AI16" s="73">
        <v>0</v>
      </c>
      <c r="AJ16" s="73">
        <v>0</v>
      </c>
      <c r="AK16" s="73">
        <v>6</v>
      </c>
      <c r="AL16" s="73">
        <v>6</v>
      </c>
      <c r="AM16" s="73">
        <v>6</v>
      </c>
      <c r="AN16" s="73">
        <v>0</v>
      </c>
      <c r="AO16" s="73">
        <v>0</v>
      </c>
      <c r="AP16" s="74">
        <v>0</v>
      </c>
      <c r="AQ16" s="74">
        <v>20</v>
      </c>
      <c r="AR16" s="74">
        <v>27</v>
      </c>
      <c r="AS16" s="74">
        <v>7</v>
      </c>
      <c r="AT16" s="74">
        <v>0</v>
      </c>
      <c r="AU16" s="74">
        <v>0</v>
      </c>
      <c r="AV16" s="74">
        <v>0</v>
      </c>
      <c r="AW16" s="74">
        <v>20</v>
      </c>
      <c r="AX16" s="74">
        <v>27</v>
      </c>
      <c r="AY16" s="74">
        <v>7</v>
      </c>
      <c r="AZ16" s="74">
        <v>0</v>
      </c>
      <c r="BA16" s="74">
        <v>0</v>
      </c>
      <c r="BB16" s="73">
        <v>0</v>
      </c>
      <c r="BC16" s="73">
        <v>4</v>
      </c>
      <c r="BD16" s="73">
        <v>0</v>
      </c>
      <c r="BE16" s="73">
        <v>5</v>
      </c>
      <c r="BF16" s="73">
        <v>0</v>
      </c>
      <c r="BG16" s="73">
        <v>0</v>
      </c>
      <c r="BH16" s="73">
        <v>0</v>
      </c>
      <c r="BI16" s="73">
        <v>4</v>
      </c>
      <c r="BJ16" s="73">
        <v>0</v>
      </c>
      <c r="BK16" s="73">
        <v>5</v>
      </c>
      <c r="BL16" s="73">
        <v>0</v>
      </c>
      <c r="BM16" s="73">
        <v>0</v>
      </c>
      <c r="BN16" s="74">
        <v>0</v>
      </c>
      <c r="BO16" s="74">
        <v>11</v>
      </c>
      <c r="BP16" s="74">
        <v>14</v>
      </c>
      <c r="BQ16" s="74">
        <v>12</v>
      </c>
      <c r="BR16" s="74">
        <v>0</v>
      </c>
      <c r="BS16" s="74">
        <v>0</v>
      </c>
      <c r="BT16" s="74">
        <v>0</v>
      </c>
      <c r="BU16" s="74">
        <v>11</v>
      </c>
      <c r="BV16" s="74">
        <v>14</v>
      </c>
      <c r="BW16" s="74">
        <v>12</v>
      </c>
      <c r="BX16" s="74">
        <v>0</v>
      </c>
      <c r="BY16" s="74">
        <v>0</v>
      </c>
      <c r="BZ16" s="73">
        <v>0</v>
      </c>
      <c r="CA16" s="73">
        <v>8</v>
      </c>
      <c r="CB16" s="73">
        <v>3</v>
      </c>
      <c r="CC16" s="73">
        <v>9</v>
      </c>
      <c r="CD16" s="73">
        <v>0</v>
      </c>
      <c r="CE16" s="73">
        <v>0</v>
      </c>
      <c r="CF16" s="73">
        <v>0</v>
      </c>
      <c r="CG16" s="73">
        <v>8</v>
      </c>
      <c r="CH16" s="73">
        <v>3</v>
      </c>
      <c r="CI16" s="73">
        <v>9</v>
      </c>
      <c r="CJ16" s="73">
        <v>0</v>
      </c>
      <c r="CK16" s="73">
        <v>0</v>
      </c>
      <c r="CL16" s="74">
        <v>0</v>
      </c>
      <c r="CM16" s="74">
        <v>2</v>
      </c>
      <c r="CN16" s="74">
        <v>0</v>
      </c>
      <c r="CO16" s="74">
        <v>7</v>
      </c>
      <c r="CP16" s="74">
        <v>0</v>
      </c>
      <c r="CQ16" s="74">
        <v>0</v>
      </c>
      <c r="CR16" s="74">
        <v>0</v>
      </c>
      <c r="CS16" s="74">
        <v>2</v>
      </c>
      <c r="CT16" s="74">
        <v>0</v>
      </c>
      <c r="CU16" s="74">
        <v>7</v>
      </c>
      <c r="CV16" s="74">
        <v>0</v>
      </c>
      <c r="CW16" s="74">
        <v>0</v>
      </c>
      <c r="CX16" s="73">
        <v>0</v>
      </c>
      <c r="CY16" s="73">
        <v>5</v>
      </c>
      <c r="CZ16" s="73">
        <v>4</v>
      </c>
      <c r="DA16" s="73">
        <v>7</v>
      </c>
      <c r="DB16" s="73">
        <v>0</v>
      </c>
      <c r="DC16" s="73">
        <v>0</v>
      </c>
      <c r="DD16" s="73">
        <v>0</v>
      </c>
      <c r="DE16" s="73">
        <v>5</v>
      </c>
      <c r="DF16" s="73">
        <v>4</v>
      </c>
      <c r="DG16" s="73">
        <v>7</v>
      </c>
      <c r="DH16" s="73">
        <v>0</v>
      </c>
      <c r="DI16" s="73">
        <v>0</v>
      </c>
      <c r="DJ16" s="74">
        <v>0</v>
      </c>
      <c r="DK16" s="74">
        <v>14</v>
      </c>
      <c r="DL16" s="74">
        <v>2</v>
      </c>
      <c r="DM16" s="74">
        <v>7</v>
      </c>
      <c r="DN16" s="74">
        <v>0</v>
      </c>
      <c r="DO16" s="74">
        <v>0</v>
      </c>
      <c r="DP16" s="74">
        <v>0</v>
      </c>
      <c r="DQ16" s="74">
        <v>14</v>
      </c>
      <c r="DR16" s="74">
        <v>2</v>
      </c>
      <c r="DS16" s="74">
        <v>7</v>
      </c>
      <c r="DT16" s="74">
        <v>0</v>
      </c>
      <c r="DU16" s="74">
        <v>0</v>
      </c>
      <c r="DV16" s="73">
        <v>0</v>
      </c>
      <c r="DW16" s="73">
        <v>11</v>
      </c>
      <c r="DX16" s="73">
        <v>0</v>
      </c>
      <c r="DY16" s="73">
        <v>8</v>
      </c>
      <c r="DZ16" s="73">
        <v>0</v>
      </c>
      <c r="EA16" s="73">
        <v>0</v>
      </c>
      <c r="EB16" s="73">
        <v>0</v>
      </c>
      <c r="EC16" s="73">
        <v>11</v>
      </c>
      <c r="ED16" s="73">
        <v>0</v>
      </c>
      <c r="EE16" s="73">
        <v>8</v>
      </c>
      <c r="EF16" s="73">
        <v>0</v>
      </c>
      <c r="EG16" s="73">
        <v>0</v>
      </c>
      <c r="EH16" s="74">
        <v>0</v>
      </c>
      <c r="EI16" s="74">
        <v>14</v>
      </c>
      <c r="EJ16" s="74">
        <v>2</v>
      </c>
      <c r="EK16" s="74">
        <v>2</v>
      </c>
      <c r="EL16" s="74">
        <v>0</v>
      </c>
      <c r="EM16" s="74">
        <v>0</v>
      </c>
      <c r="EN16" s="74">
        <v>0</v>
      </c>
      <c r="EO16" s="74">
        <v>14</v>
      </c>
      <c r="EP16" s="74">
        <v>2</v>
      </c>
      <c r="EQ16" s="74">
        <v>2</v>
      </c>
      <c r="ER16" s="74">
        <v>0</v>
      </c>
      <c r="ES16" s="74">
        <v>0</v>
      </c>
      <c r="ET16" s="7">
        <f t="shared" si="0"/>
        <v>270</v>
      </c>
      <c r="EU16" s="7">
        <f t="shared" si="1"/>
        <v>270</v>
      </c>
      <c r="EV16" s="1"/>
      <c r="EW16" s="75">
        <v>300</v>
      </c>
      <c r="EX16" s="75">
        <v>300</v>
      </c>
    </row>
    <row r="17" spans="1:154">
      <c r="A17" s="12" t="s">
        <v>15</v>
      </c>
      <c r="B17" s="12" t="s">
        <v>16</v>
      </c>
      <c r="C17" s="12" t="s">
        <v>42</v>
      </c>
      <c r="D17" s="12" t="s">
        <v>115</v>
      </c>
      <c r="E17" s="7">
        <v>1</v>
      </c>
      <c r="F17" s="73">
        <v>0</v>
      </c>
      <c r="G17" s="73">
        <v>15</v>
      </c>
      <c r="H17" s="73">
        <v>17</v>
      </c>
      <c r="I17" s="73">
        <v>9</v>
      </c>
      <c r="J17" s="73">
        <v>0</v>
      </c>
      <c r="K17" s="73">
        <v>0</v>
      </c>
      <c r="L17" s="73">
        <v>0</v>
      </c>
      <c r="M17" s="73">
        <v>14</v>
      </c>
      <c r="N17" s="73">
        <v>17</v>
      </c>
      <c r="O17" s="73">
        <v>9</v>
      </c>
      <c r="P17" s="73">
        <v>0</v>
      </c>
      <c r="Q17" s="73">
        <v>0</v>
      </c>
      <c r="R17" s="74">
        <v>0</v>
      </c>
      <c r="S17" s="74">
        <v>16</v>
      </c>
      <c r="T17" s="74">
        <v>2</v>
      </c>
      <c r="U17" s="74">
        <v>8</v>
      </c>
      <c r="V17" s="74">
        <v>0</v>
      </c>
      <c r="W17" s="74">
        <v>0</v>
      </c>
      <c r="X17" s="74">
        <v>0</v>
      </c>
      <c r="Y17" s="74">
        <v>10</v>
      </c>
      <c r="Z17" s="74">
        <v>1</v>
      </c>
      <c r="AA17" s="74">
        <v>8</v>
      </c>
      <c r="AB17" s="74">
        <v>0</v>
      </c>
      <c r="AC17" s="74">
        <v>0</v>
      </c>
      <c r="AD17" s="73">
        <v>0</v>
      </c>
      <c r="AE17" s="73">
        <v>11</v>
      </c>
      <c r="AF17" s="73">
        <v>12</v>
      </c>
      <c r="AG17" s="73">
        <v>7</v>
      </c>
      <c r="AH17" s="73">
        <v>0</v>
      </c>
      <c r="AI17" s="73">
        <v>0</v>
      </c>
      <c r="AJ17" s="73">
        <v>0</v>
      </c>
      <c r="AK17" s="73">
        <v>10</v>
      </c>
      <c r="AL17" s="73">
        <v>10</v>
      </c>
      <c r="AM17" s="73">
        <v>7</v>
      </c>
      <c r="AN17" s="73">
        <v>0</v>
      </c>
      <c r="AO17" s="73">
        <v>0</v>
      </c>
      <c r="AP17" s="74">
        <v>0</v>
      </c>
      <c r="AQ17" s="74">
        <v>8</v>
      </c>
      <c r="AR17" s="74">
        <v>25</v>
      </c>
      <c r="AS17" s="74">
        <v>7</v>
      </c>
      <c r="AT17" s="74">
        <v>0</v>
      </c>
      <c r="AU17" s="74">
        <v>0</v>
      </c>
      <c r="AV17" s="74">
        <v>0</v>
      </c>
      <c r="AW17" s="74">
        <v>8</v>
      </c>
      <c r="AX17" s="74">
        <v>29</v>
      </c>
      <c r="AY17" s="74">
        <v>7</v>
      </c>
      <c r="AZ17" s="74">
        <v>0</v>
      </c>
      <c r="BA17" s="74">
        <v>0</v>
      </c>
      <c r="BB17" s="73">
        <v>0</v>
      </c>
      <c r="BC17" s="73">
        <v>4</v>
      </c>
      <c r="BD17" s="73">
        <v>1</v>
      </c>
      <c r="BE17" s="73">
        <v>6</v>
      </c>
      <c r="BF17" s="73">
        <v>0</v>
      </c>
      <c r="BG17" s="73">
        <v>0</v>
      </c>
      <c r="BH17" s="73">
        <v>0</v>
      </c>
      <c r="BI17" s="73">
        <v>8</v>
      </c>
      <c r="BJ17" s="73">
        <v>1</v>
      </c>
      <c r="BK17" s="73">
        <v>6</v>
      </c>
      <c r="BL17" s="73">
        <v>0</v>
      </c>
      <c r="BM17" s="73">
        <v>0</v>
      </c>
      <c r="BN17" s="74">
        <v>0</v>
      </c>
      <c r="BO17" s="74">
        <v>22</v>
      </c>
      <c r="BP17" s="74">
        <v>16</v>
      </c>
      <c r="BQ17" s="74">
        <v>11</v>
      </c>
      <c r="BR17" s="74">
        <v>0</v>
      </c>
      <c r="BS17" s="74">
        <v>0</v>
      </c>
      <c r="BT17" s="73">
        <v>0</v>
      </c>
      <c r="BU17" s="73">
        <v>12</v>
      </c>
      <c r="BV17" s="73">
        <v>15</v>
      </c>
      <c r="BW17" s="73">
        <v>11</v>
      </c>
      <c r="BX17" s="73">
        <v>0</v>
      </c>
      <c r="BY17" s="73">
        <v>0</v>
      </c>
      <c r="BZ17" s="73">
        <v>0</v>
      </c>
      <c r="CA17" s="73">
        <v>15</v>
      </c>
      <c r="CB17" s="73">
        <v>16</v>
      </c>
      <c r="CC17" s="73">
        <v>7</v>
      </c>
      <c r="CD17" s="73">
        <v>0</v>
      </c>
      <c r="CE17" s="73">
        <v>0</v>
      </c>
      <c r="CF17" s="74">
        <v>0</v>
      </c>
      <c r="CG17" s="74">
        <v>16</v>
      </c>
      <c r="CH17" s="74">
        <v>17</v>
      </c>
      <c r="CI17" s="74">
        <v>7</v>
      </c>
      <c r="CJ17" s="74">
        <v>0</v>
      </c>
      <c r="CK17" s="74">
        <v>0</v>
      </c>
      <c r="CL17" s="74">
        <v>0</v>
      </c>
      <c r="CM17" s="74">
        <v>1</v>
      </c>
      <c r="CN17" s="74">
        <v>0</v>
      </c>
      <c r="CO17" s="74">
        <v>6</v>
      </c>
      <c r="CP17" s="74">
        <v>0</v>
      </c>
      <c r="CQ17" s="74">
        <v>0</v>
      </c>
      <c r="CR17" s="73">
        <v>0</v>
      </c>
      <c r="CS17" s="73">
        <v>2</v>
      </c>
      <c r="CT17" s="73">
        <v>0</v>
      </c>
      <c r="CU17" s="73">
        <v>6</v>
      </c>
      <c r="CV17" s="73">
        <v>0</v>
      </c>
      <c r="CW17" s="73">
        <v>0</v>
      </c>
      <c r="CX17" s="73">
        <v>0</v>
      </c>
      <c r="CY17" s="73">
        <v>5</v>
      </c>
      <c r="CZ17" s="73">
        <v>5</v>
      </c>
      <c r="DA17" s="73">
        <v>14</v>
      </c>
      <c r="DB17" s="73">
        <v>0</v>
      </c>
      <c r="DC17" s="73">
        <v>0</v>
      </c>
      <c r="DD17" s="74">
        <v>0</v>
      </c>
      <c r="DE17" s="74">
        <v>5</v>
      </c>
      <c r="DF17" s="74">
        <v>4</v>
      </c>
      <c r="DG17" s="74">
        <v>14</v>
      </c>
      <c r="DH17" s="74">
        <v>0</v>
      </c>
      <c r="DI17" s="74">
        <v>0</v>
      </c>
      <c r="DJ17" s="74">
        <v>0</v>
      </c>
      <c r="DK17" s="74">
        <v>12</v>
      </c>
      <c r="DL17" s="74">
        <v>4</v>
      </c>
      <c r="DM17" s="74">
        <v>6</v>
      </c>
      <c r="DN17" s="74">
        <v>0</v>
      </c>
      <c r="DO17" s="74">
        <v>0</v>
      </c>
      <c r="DP17" s="73">
        <v>0</v>
      </c>
      <c r="DQ17" s="73">
        <v>12</v>
      </c>
      <c r="DR17" s="73">
        <v>8</v>
      </c>
      <c r="DS17" s="73">
        <v>6</v>
      </c>
      <c r="DT17" s="73">
        <v>0</v>
      </c>
      <c r="DU17" s="73">
        <v>0</v>
      </c>
      <c r="DV17" s="73">
        <v>0</v>
      </c>
      <c r="DW17" s="73">
        <v>5</v>
      </c>
      <c r="DX17" s="73">
        <v>0</v>
      </c>
      <c r="DY17" s="73">
        <v>8</v>
      </c>
      <c r="DZ17" s="73">
        <v>0</v>
      </c>
      <c r="EA17" s="73">
        <v>0</v>
      </c>
      <c r="EB17" s="73">
        <v>0</v>
      </c>
      <c r="EC17" s="73">
        <v>6</v>
      </c>
      <c r="ED17" s="73">
        <v>0</v>
      </c>
      <c r="EE17" s="73">
        <v>8</v>
      </c>
      <c r="EF17" s="73">
        <v>0</v>
      </c>
      <c r="EG17" s="73">
        <v>0</v>
      </c>
      <c r="EH17" s="74">
        <v>0</v>
      </c>
      <c r="EI17" s="74">
        <v>14</v>
      </c>
      <c r="EJ17" s="74">
        <v>23</v>
      </c>
      <c r="EK17" s="74">
        <v>6</v>
      </c>
      <c r="EL17" s="74">
        <v>0</v>
      </c>
      <c r="EM17" s="74">
        <v>0</v>
      </c>
      <c r="EN17" s="74">
        <v>0</v>
      </c>
      <c r="EO17" s="74">
        <v>13</v>
      </c>
      <c r="EP17" s="74">
        <v>20</v>
      </c>
      <c r="EQ17" s="74">
        <v>6</v>
      </c>
      <c r="ER17" s="74">
        <v>0</v>
      </c>
      <c r="ES17" s="74">
        <v>0</v>
      </c>
      <c r="ET17" s="7">
        <f t="shared" si="0"/>
        <v>344</v>
      </c>
      <c r="EU17" s="7">
        <f t="shared" si="1"/>
        <v>333</v>
      </c>
      <c r="EV17" s="1"/>
      <c r="EW17" s="75">
        <v>321</v>
      </c>
      <c r="EX17" s="75">
        <v>321</v>
      </c>
    </row>
    <row r="18" spans="1:154">
      <c r="A18" s="12" t="s">
        <v>15</v>
      </c>
      <c r="B18" s="12" t="s">
        <v>16</v>
      </c>
      <c r="C18" s="12" t="s">
        <v>46</v>
      </c>
      <c r="D18" s="12" t="s">
        <v>116</v>
      </c>
      <c r="E18" s="7">
        <v>1</v>
      </c>
      <c r="F18" s="73">
        <v>0</v>
      </c>
      <c r="G18" s="73">
        <v>17</v>
      </c>
      <c r="H18" s="73">
        <v>17</v>
      </c>
      <c r="I18" s="73">
        <v>21</v>
      </c>
      <c r="J18" s="73">
        <v>1</v>
      </c>
      <c r="K18" s="73">
        <v>0</v>
      </c>
      <c r="L18" s="73">
        <v>0</v>
      </c>
      <c r="M18" s="73">
        <v>15</v>
      </c>
      <c r="N18" s="73">
        <v>15</v>
      </c>
      <c r="O18" s="73">
        <v>21</v>
      </c>
      <c r="P18" s="73">
        <v>1</v>
      </c>
      <c r="Q18" s="73">
        <v>0</v>
      </c>
      <c r="R18" s="74">
        <v>0</v>
      </c>
      <c r="S18" s="74">
        <v>18</v>
      </c>
      <c r="T18" s="74">
        <v>18</v>
      </c>
      <c r="U18" s="74">
        <v>22</v>
      </c>
      <c r="V18" s="74">
        <v>1</v>
      </c>
      <c r="W18" s="74">
        <v>0</v>
      </c>
      <c r="X18" s="74">
        <v>0</v>
      </c>
      <c r="Y18" s="74">
        <v>29</v>
      </c>
      <c r="Z18" s="74">
        <v>29</v>
      </c>
      <c r="AA18" s="74">
        <v>22</v>
      </c>
      <c r="AB18" s="74">
        <v>1</v>
      </c>
      <c r="AC18" s="74">
        <v>0</v>
      </c>
      <c r="AD18" s="73">
        <v>0</v>
      </c>
      <c r="AE18" s="73">
        <v>11</v>
      </c>
      <c r="AF18" s="73">
        <v>11</v>
      </c>
      <c r="AG18" s="73">
        <v>28</v>
      </c>
      <c r="AH18" s="73">
        <v>3</v>
      </c>
      <c r="AI18" s="73">
        <v>0</v>
      </c>
      <c r="AJ18" s="73">
        <v>0</v>
      </c>
      <c r="AK18" s="73">
        <v>11</v>
      </c>
      <c r="AL18" s="73">
        <v>11</v>
      </c>
      <c r="AM18" s="73">
        <v>28</v>
      </c>
      <c r="AN18" s="73">
        <v>3</v>
      </c>
      <c r="AO18" s="73">
        <v>0</v>
      </c>
      <c r="AP18" s="74">
        <v>0</v>
      </c>
      <c r="AQ18" s="74">
        <v>9</v>
      </c>
      <c r="AR18" s="74">
        <v>9</v>
      </c>
      <c r="AS18" s="74">
        <v>34</v>
      </c>
      <c r="AT18" s="74">
        <v>1</v>
      </c>
      <c r="AU18" s="74">
        <v>0</v>
      </c>
      <c r="AV18" s="74">
        <v>0</v>
      </c>
      <c r="AW18" s="74">
        <v>24</v>
      </c>
      <c r="AX18" s="74">
        <v>24</v>
      </c>
      <c r="AY18" s="74">
        <v>34</v>
      </c>
      <c r="AZ18" s="74">
        <v>1</v>
      </c>
      <c r="BA18" s="74">
        <v>0</v>
      </c>
      <c r="BB18" s="73">
        <v>0</v>
      </c>
      <c r="BC18" s="73">
        <v>8</v>
      </c>
      <c r="BD18" s="73">
        <v>8</v>
      </c>
      <c r="BE18" s="73">
        <v>27</v>
      </c>
      <c r="BF18" s="73">
        <v>1</v>
      </c>
      <c r="BG18" s="73">
        <v>0</v>
      </c>
      <c r="BH18" s="73">
        <v>0</v>
      </c>
      <c r="BI18" s="73">
        <v>17</v>
      </c>
      <c r="BJ18" s="73">
        <v>17</v>
      </c>
      <c r="BK18" s="73">
        <v>27</v>
      </c>
      <c r="BL18" s="73">
        <v>1</v>
      </c>
      <c r="BM18" s="73">
        <v>0</v>
      </c>
      <c r="BN18" s="74">
        <v>0</v>
      </c>
      <c r="BO18" s="74">
        <v>15</v>
      </c>
      <c r="BP18" s="74">
        <v>15</v>
      </c>
      <c r="BQ18" s="74">
        <v>33</v>
      </c>
      <c r="BR18" s="74">
        <v>0</v>
      </c>
      <c r="BS18" s="74">
        <v>0</v>
      </c>
      <c r="BT18" s="74">
        <v>0</v>
      </c>
      <c r="BU18" s="74">
        <v>16</v>
      </c>
      <c r="BV18" s="74">
        <v>16</v>
      </c>
      <c r="BW18" s="74">
        <v>33</v>
      </c>
      <c r="BX18" s="74">
        <v>0</v>
      </c>
      <c r="BY18" s="74">
        <v>0</v>
      </c>
      <c r="BZ18" s="73">
        <v>0</v>
      </c>
      <c r="CA18" s="73">
        <v>23</v>
      </c>
      <c r="CB18" s="73">
        <v>23</v>
      </c>
      <c r="CC18" s="73">
        <v>24</v>
      </c>
      <c r="CD18" s="73">
        <v>0</v>
      </c>
      <c r="CE18" s="73">
        <v>1</v>
      </c>
      <c r="CF18" s="73">
        <v>0</v>
      </c>
      <c r="CG18" s="73">
        <v>15</v>
      </c>
      <c r="CH18" s="73">
        <v>15</v>
      </c>
      <c r="CI18" s="73">
        <v>24</v>
      </c>
      <c r="CJ18" s="73">
        <v>0</v>
      </c>
      <c r="CK18" s="73">
        <v>1</v>
      </c>
      <c r="CL18" s="74">
        <v>0</v>
      </c>
      <c r="CM18" s="74">
        <v>13</v>
      </c>
      <c r="CN18" s="74">
        <v>13</v>
      </c>
      <c r="CO18" s="74">
        <v>30</v>
      </c>
      <c r="CP18" s="74">
        <v>0</v>
      </c>
      <c r="CQ18" s="74">
        <v>0</v>
      </c>
      <c r="CR18" s="74">
        <v>0</v>
      </c>
      <c r="CS18" s="74">
        <v>11</v>
      </c>
      <c r="CT18" s="74">
        <v>11</v>
      </c>
      <c r="CU18" s="74">
        <v>30</v>
      </c>
      <c r="CV18" s="74">
        <v>0</v>
      </c>
      <c r="CW18" s="74">
        <v>0</v>
      </c>
      <c r="CX18" s="73">
        <v>0</v>
      </c>
      <c r="CY18" s="73">
        <v>14</v>
      </c>
      <c r="CZ18" s="73">
        <v>14</v>
      </c>
      <c r="DA18" s="73">
        <v>20</v>
      </c>
      <c r="DB18" s="73">
        <v>0</v>
      </c>
      <c r="DC18" s="73">
        <v>0</v>
      </c>
      <c r="DD18" s="73">
        <v>0</v>
      </c>
      <c r="DE18" s="73">
        <v>6</v>
      </c>
      <c r="DF18" s="73">
        <v>6</v>
      </c>
      <c r="DG18" s="73">
        <v>20</v>
      </c>
      <c r="DH18" s="73">
        <v>0</v>
      </c>
      <c r="DI18" s="73">
        <v>0</v>
      </c>
      <c r="DJ18" s="74">
        <v>0</v>
      </c>
      <c r="DK18" s="74">
        <v>23</v>
      </c>
      <c r="DL18" s="74">
        <v>23</v>
      </c>
      <c r="DM18" s="74">
        <v>18</v>
      </c>
      <c r="DN18" s="74">
        <v>0</v>
      </c>
      <c r="DO18" s="74">
        <v>2</v>
      </c>
      <c r="DP18" s="74">
        <v>0</v>
      </c>
      <c r="DQ18" s="74">
        <v>11</v>
      </c>
      <c r="DR18" s="74">
        <v>11</v>
      </c>
      <c r="DS18" s="74">
        <v>18</v>
      </c>
      <c r="DT18" s="74">
        <v>0</v>
      </c>
      <c r="DU18" s="74">
        <v>2</v>
      </c>
      <c r="DV18" s="73">
        <v>0</v>
      </c>
      <c r="DW18" s="73">
        <v>11</v>
      </c>
      <c r="DX18" s="73">
        <v>11</v>
      </c>
      <c r="DY18" s="73">
        <v>20</v>
      </c>
      <c r="DZ18" s="73">
        <v>0</v>
      </c>
      <c r="EA18" s="73">
        <v>0</v>
      </c>
      <c r="EB18" s="73">
        <v>0</v>
      </c>
      <c r="EC18" s="73">
        <v>9</v>
      </c>
      <c r="ED18" s="73">
        <v>9</v>
      </c>
      <c r="EE18" s="73">
        <v>20</v>
      </c>
      <c r="EF18" s="73">
        <v>0</v>
      </c>
      <c r="EG18" s="73">
        <v>0</v>
      </c>
      <c r="EH18" s="74">
        <v>0</v>
      </c>
      <c r="EI18" s="74">
        <v>21</v>
      </c>
      <c r="EJ18" s="74">
        <v>21</v>
      </c>
      <c r="EK18" s="74">
        <v>14</v>
      </c>
      <c r="EL18" s="74">
        <v>0</v>
      </c>
      <c r="EM18" s="74">
        <v>0</v>
      </c>
      <c r="EN18" s="74">
        <v>0</v>
      </c>
      <c r="EO18" s="74">
        <v>14</v>
      </c>
      <c r="EP18" s="74">
        <v>14</v>
      </c>
      <c r="EQ18" s="74">
        <v>14</v>
      </c>
      <c r="ER18" s="74">
        <v>0</v>
      </c>
      <c r="ES18" s="74">
        <v>0</v>
      </c>
      <c r="ET18" s="7">
        <f t="shared" si="0"/>
        <v>667</v>
      </c>
      <c r="EU18" s="7">
        <f t="shared" si="1"/>
        <v>657</v>
      </c>
      <c r="EV18" s="1"/>
      <c r="EW18" s="75">
        <v>701</v>
      </c>
      <c r="EX18" s="75">
        <v>705</v>
      </c>
    </row>
    <row r="19" spans="1:154">
      <c r="A19" s="12" t="s">
        <v>15</v>
      </c>
      <c r="B19" s="12" t="s">
        <v>16</v>
      </c>
      <c r="C19" s="12" t="s">
        <v>46</v>
      </c>
      <c r="D19" s="12" t="s">
        <v>117</v>
      </c>
      <c r="E19" s="7">
        <v>1</v>
      </c>
      <c r="F19" s="73">
        <v>0</v>
      </c>
      <c r="G19" s="73">
        <v>7</v>
      </c>
      <c r="H19" s="73">
        <v>9</v>
      </c>
      <c r="I19" s="73">
        <v>1</v>
      </c>
      <c r="J19" s="73">
        <v>0</v>
      </c>
      <c r="K19" s="73">
        <v>0</v>
      </c>
      <c r="L19" s="73">
        <v>0</v>
      </c>
      <c r="M19" s="73">
        <v>7</v>
      </c>
      <c r="N19" s="73">
        <v>9</v>
      </c>
      <c r="O19" s="73">
        <v>1</v>
      </c>
      <c r="P19" s="73">
        <v>0</v>
      </c>
      <c r="Q19" s="73">
        <v>0</v>
      </c>
      <c r="R19" s="74">
        <v>0</v>
      </c>
      <c r="S19" s="74">
        <v>8</v>
      </c>
      <c r="T19" s="74">
        <v>12</v>
      </c>
      <c r="U19" s="74">
        <v>3</v>
      </c>
      <c r="V19" s="74">
        <v>0</v>
      </c>
      <c r="W19" s="74">
        <v>0</v>
      </c>
      <c r="X19" s="74">
        <v>0</v>
      </c>
      <c r="Y19" s="74">
        <v>8</v>
      </c>
      <c r="Z19" s="74">
        <v>12</v>
      </c>
      <c r="AA19" s="74">
        <v>3</v>
      </c>
      <c r="AB19" s="74">
        <v>0</v>
      </c>
      <c r="AC19" s="74">
        <v>0</v>
      </c>
      <c r="AD19" s="73">
        <v>0</v>
      </c>
      <c r="AE19" s="73">
        <v>12</v>
      </c>
      <c r="AF19" s="73">
        <v>9</v>
      </c>
      <c r="AG19" s="73">
        <v>3</v>
      </c>
      <c r="AH19" s="73">
        <v>0</v>
      </c>
      <c r="AI19" s="73">
        <v>0</v>
      </c>
      <c r="AJ19" s="73">
        <v>0</v>
      </c>
      <c r="AK19" s="73">
        <v>12</v>
      </c>
      <c r="AL19" s="73">
        <v>9</v>
      </c>
      <c r="AM19" s="73">
        <v>3</v>
      </c>
      <c r="AN19" s="73">
        <v>0</v>
      </c>
      <c r="AO19" s="73">
        <v>0</v>
      </c>
      <c r="AP19" s="74">
        <v>0</v>
      </c>
      <c r="AQ19" s="74">
        <v>12</v>
      </c>
      <c r="AR19" s="74">
        <v>8</v>
      </c>
      <c r="AS19" s="74">
        <v>3</v>
      </c>
      <c r="AT19" s="74">
        <v>0</v>
      </c>
      <c r="AU19" s="74">
        <v>0</v>
      </c>
      <c r="AV19" s="74">
        <v>0</v>
      </c>
      <c r="AW19" s="74">
        <v>12</v>
      </c>
      <c r="AX19" s="74">
        <v>8</v>
      </c>
      <c r="AY19" s="74">
        <v>3</v>
      </c>
      <c r="AZ19" s="74">
        <v>0</v>
      </c>
      <c r="BA19" s="74">
        <v>0</v>
      </c>
      <c r="BB19" s="73">
        <v>0</v>
      </c>
      <c r="BC19" s="73">
        <v>0</v>
      </c>
      <c r="BD19" s="73">
        <v>0</v>
      </c>
      <c r="BE19" s="73">
        <v>1</v>
      </c>
      <c r="BF19" s="73">
        <v>0</v>
      </c>
      <c r="BG19" s="73">
        <v>0</v>
      </c>
      <c r="BH19" s="73">
        <v>0</v>
      </c>
      <c r="BI19" s="73">
        <v>0</v>
      </c>
      <c r="BJ19" s="73">
        <v>0</v>
      </c>
      <c r="BK19" s="73">
        <v>1</v>
      </c>
      <c r="BL19" s="73">
        <v>0</v>
      </c>
      <c r="BM19" s="73">
        <v>0</v>
      </c>
      <c r="BN19" s="74">
        <v>0</v>
      </c>
      <c r="BO19" s="74">
        <v>11</v>
      </c>
      <c r="BP19" s="74">
        <v>5</v>
      </c>
      <c r="BQ19" s="74">
        <v>0</v>
      </c>
      <c r="BR19" s="74">
        <v>0</v>
      </c>
      <c r="BS19" s="74">
        <v>0</v>
      </c>
      <c r="BT19" s="74">
        <v>0</v>
      </c>
      <c r="BU19" s="74">
        <v>11</v>
      </c>
      <c r="BV19" s="74">
        <v>5</v>
      </c>
      <c r="BW19" s="74">
        <v>0</v>
      </c>
      <c r="BX19" s="74">
        <v>0</v>
      </c>
      <c r="BY19" s="74">
        <v>0</v>
      </c>
      <c r="BZ19" s="73">
        <v>0</v>
      </c>
      <c r="CA19" s="73">
        <v>16</v>
      </c>
      <c r="CB19" s="73">
        <v>11</v>
      </c>
      <c r="CC19" s="73">
        <v>3</v>
      </c>
      <c r="CD19" s="73">
        <v>0</v>
      </c>
      <c r="CE19" s="73">
        <v>0</v>
      </c>
      <c r="CF19" s="73">
        <v>0</v>
      </c>
      <c r="CG19" s="73">
        <v>16</v>
      </c>
      <c r="CH19" s="73">
        <v>11</v>
      </c>
      <c r="CI19" s="73">
        <v>3</v>
      </c>
      <c r="CJ19" s="73">
        <v>0</v>
      </c>
      <c r="CK19" s="73">
        <v>0</v>
      </c>
      <c r="CL19" s="74">
        <v>0</v>
      </c>
      <c r="CM19" s="74">
        <v>0</v>
      </c>
      <c r="CN19" s="74">
        <v>0</v>
      </c>
      <c r="CO19" s="74">
        <v>4</v>
      </c>
      <c r="CP19" s="74">
        <v>0</v>
      </c>
      <c r="CQ19" s="74">
        <v>0</v>
      </c>
      <c r="CR19" s="74">
        <v>0</v>
      </c>
      <c r="CS19" s="74">
        <v>0</v>
      </c>
      <c r="CT19" s="74">
        <v>0</v>
      </c>
      <c r="CU19" s="74">
        <v>4</v>
      </c>
      <c r="CV19" s="74">
        <v>0</v>
      </c>
      <c r="CW19" s="74">
        <v>0</v>
      </c>
      <c r="CX19" s="73">
        <v>0</v>
      </c>
      <c r="CY19" s="73">
        <v>10</v>
      </c>
      <c r="CZ19" s="73">
        <v>24</v>
      </c>
      <c r="DA19" s="73">
        <v>2</v>
      </c>
      <c r="DB19" s="73">
        <v>0</v>
      </c>
      <c r="DC19" s="73">
        <v>0</v>
      </c>
      <c r="DD19" s="73">
        <v>0</v>
      </c>
      <c r="DE19" s="73">
        <v>10</v>
      </c>
      <c r="DF19" s="73">
        <v>24</v>
      </c>
      <c r="DG19" s="73">
        <v>2</v>
      </c>
      <c r="DH19" s="73">
        <v>0</v>
      </c>
      <c r="DI19" s="73">
        <v>0</v>
      </c>
      <c r="DJ19" s="74">
        <v>0</v>
      </c>
      <c r="DK19" s="74">
        <v>0</v>
      </c>
      <c r="DL19" s="74">
        <v>0</v>
      </c>
      <c r="DM19" s="74">
        <v>7</v>
      </c>
      <c r="DN19" s="74">
        <v>0</v>
      </c>
      <c r="DO19" s="74">
        <v>0</v>
      </c>
      <c r="DP19" s="74">
        <v>0</v>
      </c>
      <c r="DQ19" s="74">
        <v>0</v>
      </c>
      <c r="DR19" s="74">
        <v>0</v>
      </c>
      <c r="DS19" s="74">
        <v>7</v>
      </c>
      <c r="DT19" s="74">
        <v>0</v>
      </c>
      <c r="DU19" s="74">
        <v>0</v>
      </c>
      <c r="DV19" s="73">
        <v>0</v>
      </c>
      <c r="DW19" s="73">
        <v>0</v>
      </c>
      <c r="DX19" s="73">
        <v>0</v>
      </c>
      <c r="DY19" s="73">
        <v>2</v>
      </c>
      <c r="DZ19" s="73">
        <v>0</v>
      </c>
      <c r="EA19" s="73">
        <v>0</v>
      </c>
      <c r="EB19" s="73">
        <v>0</v>
      </c>
      <c r="EC19" s="73">
        <v>0</v>
      </c>
      <c r="ED19" s="73">
        <v>0</v>
      </c>
      <c r="EE19" s="73">
        <v>2</v>
      </c>
      <c r="EF19" s="73">
        <v>0</v>
      </c>
      <c r="EG19" s="73">
        <v>0</v>
      </c>
      <c r="EH19" s="74">
        <v>0</v>
      </c>
      <c r="EI19" s="74">
        <v>4</v>
      </c>
      <c r="EJ19" s="74">
        <v>9</v>
      </c>
      <c r="EK19" s="74">
        <v>4</v>
      </c>
      <c r="EL19" s="74">
        <v>0</v>
      </c>
      <c r="EM19" s="74">
        <v>0</v>
      </c>
      <c r="EN19" s="74">
        <v>0</v>
      </c>
      <c r="EO19" s="74">
        <v>8</v>
      </c>
      <c r="EP19" s="74">
        <v>9</v>
      </c>
      <c r="EQ19" s="74">
        <v>4</v>
      </c>
      <c r="ER19" s="74">
        <v>0</v>
      </c>
      <c r="ES19" s="74">
        <v>0</v>
      </c>
      <c r="ET19" s="7">
        <f t="shared" si="0"/>
        <v>200</v>
      </c>
      <c r="EU19" s="7">
        <f t="shared" si="1"/>
        <v>204</v>
      </c>
      <c r="EV19" s="1"/>
      <c r="EW19" s="75">
        <v>192</v>
      </c>
      <c r="EX19" s="75">
        <v>192</v>
      </c>
    </row>
    <row r="20" spans="1:154">
      <c r="A20" t="s">
        <v>15</v>
      </c>
      <c r="B20" t="s">
        <v>352</v>
      </c>
      <c r="C20" t="s">
        <v>369</v>
      </c>
      <c r="D20" t="s">
        <v>369</v>
      </c>
      <c r="E20" s="150">
        <v>1</v>
      </c>
      <c r="F20" s="214">
        <v>0</v>
      </c>
      <c r="G20" s="218">
        <v>30</v>
      </c>
      <c r="H20" s="218">
        <v>23</v>
      </c>
      <c r="I20" s="218">
        <v>156</v>
      </c>
      <c r="J20" s="218">
        <v>3</v>
      </c>
      <c r="K20" s="218">
        <v>3</v>
      </c>
      <c r="L20" s="218">
        <v>0</v>
      </c>
      <c r="M20" s="218">
        <v>31</v>
      </c>
      <c r="N20" s="218">
        <v>23</v>
      </c>
      <c r="O20" s="218">
        <v>169</v>
      </c>
      <c r="P20" s="218">
        <v>0</v>
      </c>
      <c r="Q20" s="218">
        <v>0</v>
      </c>
      <c r="R20" s="219">
        <v>0</v>
      </c>
      <c r="S20" s="219">
        <v>10</v>
      </c>
      <c r="T20" s="219">
        <v>18</v>
      </c>
      <c r="U20" s="219">
        <v>147</v>
      </c>
      <c r="V20" s="219">
        <v>3</v>
      </c>
      <c r="W20" s="219">
        <v>3</v>
      </c>
      <c r="X20" s="219">
        <v>0</v>
      </c>
      <c r="Y20" s="219">
        <v>11</v>
      </c>
      <c r="Z20" s="219">
        <v>21</v>
      </c>
      <c r="AA20" s="219">
        <v>148</v>
      </c>
      <c r="AB20" s="219">
        <v>0</v>
      </c>
      <c r="AC20" s="219">
        <v>0</v>
      </c>
      <c r="AD20" s="218">
        <v>0</v>
      </c>
      <c r="AE20" s="218">
        <v>17</v>
      </c>
      <c r="AF20" s="218">
        <v>14</v>
      </c>
      <c r="AG20" s="218">
        <v>168</v>
      </c>
      <c r="AH20" s="218">
        <v>2</v>
      </c>
      <c r="AI20" s="218">
        <v>4</v>
      </c>
      <c r="AJ20" s="218">
        <v>0</v>
      </c>
      <c r="AK20" s="218">
        <v>20</v>
      </c>
      <c r="AL20" s="218">
        <v>18</v>
      </c>
      <c r="AM20" s="218">
        <v>168</v>
      </c>
      <c r="AN20" s="218">
        <v>4</v>
      </c>
      <c r="AO20" s="218">
        <v>0</v>
      </c>
      <c r="AP20" s="219">
        <v>0</v>
      </c>
      <c r="AQ20" s="219">
        <v>6</v>
      </c>
      <c r="AR20" s="219">
        <v>5</v>
      </c>
      <c r="AS20" s="219">
        <v>197</v>
      </c>
      <c r="AT20" s="219">
        <v>3</v>
      </c>
      <c r="AU20" s="219">
        <v>3</v>
      </c>
      <c r="AV20" s="219">
        <v>0</v>
      </c>
      <c r="AW20" s="219">
        <v>6</v>
      </c>
      <c r="AX20" s="219">
        <v>5</v>
      </c>
      <c r="AY20" s="219">
        <v>224</v>
      </c>
      <c r="AZ20" s="219">
        <v>0</v>
      </c>
      <c r="BA20" s="219">
        <v>1</v>
      </c>
      <c r="BB20" s="218">
        <v>0</v>
      </c>
      <c r="BC20" s="218">
        <v>0</v>
      </c>
      <c r="BD20" s="218">
        <v>0</v>
      </c>
      <c r="BE20" s="218">
        <v>152</v>
      </c>
      <c r="BF20" s="218">
        <v>3</v>
      </c>
      <c r="BG20" s="218">
        <v>4</v>
      </c>
      <c r="BH20" s="218">
        <v>0</v>
      </c>
      <c r="BI20" s="218">
        <v>0</v>
      </c>
      <c r="BJ20" s="218">
        <v>0</v>
      </c>
      <c r="BK20" s="218">
        <v>177</v>
      </c>
      <c r="BL20" s="218">
        <v>0</v>
      </c>
      <c r="BM20" s="218">
        <v>4</v>
      </c>
      <c r="BN20" s="219">
        <v>0</v>
      </c>
      <c r="BO20" s="219">
        <v>6</v>
      </c>
      <c r="BP20" s="219">
        <v>7</v>
      </c>
      <c r="BQ20" s="219">
        <v>147</v>
      </c>
      <c r="BR20" s="219">
        <v>4</v>
      </c>
      <c r="BS20" s="219">
        <v>4</v>
      </c>
      <c r="BT20" s="219">
        <v>0</v>
      </c>
      <c r="BU20" s="219">
        <v>6</v>
      </c>
      <c r="BV20" s="219">
        <v>7</v>
      </c>
      <c r="BW20" s="219">
        <v>164</v>
      </c>
      <c r="BX20" s="219">
        <v>0</v>
      </c>
      <c r="BY20" s="219">
        <v>3</v>
      </c>
      <c r="BZ20" s="218">
        <v>0</v>
      </c>
      <c r="CA20" s="218">
        <v>2</v>
      </c>
      <c r="CB20" s="218">
        <v>3</v>
      </c>
      <c r="CC20" s="218">
        <v>123</v>
      </c>
      <c r="CD20" s="218">
        <v>2</v>
      </c>
      <c r="CE20" s="218">
        <v>2</v>
      </c>
      <c r="CF20" s="218">
        <v>0</v>
      </c>
      <c r="CG20" s="218">
        <v>2</v>
      </c>
      <c r="CH20" s="218">
        <v>3</v>
      </c>
      <c r="CI20" s="218">
        <v>140</v>
      </c>
      <c r="CJ20" s="218">
        <v>0</v>
      </c>
      <c r="CK20" s="218">
        <v>2</v>
      </c>
      <c r="CL20" s="219">
        <v>0</v>
      </c>
      <c r="CM20" s="219">
        <v>4</v>
      </c>
      <c r="CN20" s="219">
        <v>8</v>
      </c>
      <c r="CO20" s="219">
        <v>106</v>
      </c>
      <c r="CP20" s="219">
        <v>1</v>
      </c>
      <c r="CQ20" s="219">
        <v>1</v>
      </c>
      <c r="CR20" s="219">
        <v>0</v>
      </c>
      <c r="CS20" s="219">
        <v>3</v>
      </c>
      <c r="CT20" s="219">
        <v>8</v>
      </c>
      <c r="CU20" s="219">
        <v>97</v>
      </c>
      <c r="CV20" s="219">
        <v>0</v>
      </c>
      <c r="CW20" s="219">
        <v>3</v>
      </c>
      <c r="CX20" s="218">
        <v>0</v>
      </c>
      <c r="CY20" s="218">
        <v>7</v>
      </c>
      <c r="CZ20" s="218">
        <v>8</v>
      </c>
      <c r="DA20" s="218">
        <v>130</v>
      </c>
      <c r="DB20" s="218">
        <v>3</v>
      </c>
      <c r="DC20" s="218">
        <v>4</v>
      </c>
      <c r="DD20" s="218">
        <v>0</v>
      </c>
      <c r="DE20" s="218">
        <v>5</v>
      </c>
      <c r="DF20" s="218">
        <v>8</v>
      </c>
      <c r="DG20" s="218">
        <v>109</v>
      </c>
      <c r="DH20" s="218">
        <v>4</v>
      </c>
      <c r="DI20" s="218">
        <v>5</v>
      </c>
      <c r="DJ20" s="219">
        <v>0</v>
      </c>
      <c r="DK20" s="219">
        <v>20</v>
      </c>
      <c r="DL20" s="219">
        <v>3</v>
      </c>
      <c r="DM20" s="219">
        <v>130</v>
      </c>
      <c r="DN20" s="219">
        <v>5</v>
      </c>
      <c r="DO20" s="219">
        <v>5</v>
      </c>
      <c r="DP20" s="219">
        <v>0</v>
      </c>
      <c r="DQ20" s="219">
        <v>11</v>
      </c>
      <c r="DR20" s="219">
        <v>5</v>
      </c>
      <c r="DS20" s="219">
        <v>129</v>
      </c>
      <c r="DT20" s="219">
        <v>0</v>
      </c>
      <c r="DU20" s="219">
        <v>4</v>
      </c>
      <c r="DV20" s="218">
        <v>0</v>
      </c>
      <c r="DW20" s="218">
        <v>13</v>
      </c>
      <c r="DX20" s="218">
        <v>9</v>
      </c>
      <c r="DY20" s="218">
        <v>131</v>
      </c>
      <c r="DZ20" s="218">
        <v>2</v>
      </c>
      <c r="EA20" s="218">
        <v>2</v>
      </c>
      <c r="EB20" s="218">
        <v>0</v>
      </c>
      <c r="EC20" s="218">
        <v>11</v>
      </c>
      <c r="ED20" s="218">
        <v>8</v>
      </c>
      <c r="EE20" s="218">
        <v>125</v>
      </c>
      <c r="EF20" s="218">
        <v>2</v>
      </c>
      <c r="EG20" s="218">
        <v>2</v>
      </c>
      <c r="EH20" s="219">
        <v>0</v>
      </c>
      <c r="EI20" s="219">
        <v>10</v>
      </c>
      <c r="EJ20" s="219">
        <v>9</v>
      </c>
      <c r="EK20" s="219">
        <v>111</v>
      </c>
      <c r="EL20" s="219">
        <v>4</v>
      </c>
      <c r="EM20" s="219">
        <v>4</v>
      </c>
      <c r="EN20" s="219">
        <v>0</v>
      </c>
      <c r="EO20" s="219">
        <v>8</v>
      </c>
      <c r="EP20" s="219">
        <v>9</v>
      </c>
      <c r="EQ20" s="219">
        <v>111</v>
      </c>
      <c r="ER20" s="219">
        <v>4</v>
      </c>
      <c r="ES20" s="219">
        <v>4</v>
      </c>
      <c r="ET20">
        <f>SUM(EH20:EM20)+SUM(DV20:EA20)+SUM(DJ20:DO20)+SUM(CX20:DC20)+SUM(CL20:CQ20)+SUM(BZ20:CE20)+SUM(BN20:BS20)+SUM(BB20:BG20)+SUM(AP20:AU20)+SUM(AD20:AI20)+SUM(R20:W20)+SUM(F20:K20)</f>
        <v>2004</v>
      </c>
      <c r="EU20">
        <f>SUM(EN20:ES20)+SUM(EB20:EG20)+SUM(DP20:DU20)+SUM(DD20:DI20)+SUM(CR20:CW20)+SUM(CF20:CK20)+SUM(BT20:BY20)+SUM(BH20:BM20)+SUM(AV20:BA20)+SUM(AJ20:AO20)+SUM(X20:AC20)+SUM(L20:Q20)</f>
        <v>2032</v>
      </c>
    </row>
    <row r="21" spans="1:154">
      <c r="A21" t="s">
        <v>15</v>
      </c>
      <c r="B21" t="s">
        <v>352</v>
      </c>
      <c r="C21" t="s">
        <v>357</v>
      </c>
      <c r="D21" t="s">
        <v>370</v>
      </c>
      <c r="E21" s="150">
        <v>1</v>
      </c>
      <c r="F21" s="220">
        <v>0</v>
      </c>
      <c r="G21" s="219">
        <v>38</v>
      </c>
      <c r="H21" s="219">
        <v>41</v>
      </c>
      <c r="I21" s="219">
        <v>83</v>
      </c>
      <c r="J21" s="219">
        <v>0</v>
      </c>
      <c r="K21" s="219">
        <v>0</v>
      </c>
      <c r="L21" s="219">
        <v>0</v>
      </c>
      <c r="M21" s="219">
        <v>38</v>
      </c>
      <c r="N21" s="219">
        <v>41</v>
      </c>
      <c r="O21" s="219">
        <v>83</v>
      </c>
      <c r="P21" s="219">
        <v>0</v>
      </c>
      <c r="Q21" s="219">
        <v>0</v>
      </c>
      <c r="R21" s="221">
        <v>0</v>
      </c>
      <c r="S21" s="221">
        <v>26</v>
      </c>
      <c r="T21" s="221">
        <v>33</v>
      </c>
      <c r="U21" s="221">
        <v>93</v>
      </c>
      <c r="V21" s="221">
        <v>0</v>
      </c>
      <c r="W21" s="221">
        <v>0</v>
      </c>
      <c r="X21" s="221">
        <v>0</v>
      </c>
      <c r="Y21" s="221">
        <v>26</v>
      </c>
      <c r="Z21" s="221">
        <v>33</v>
      </c>
      <c r="AA21" s="221">
        <v>93</v>
      </c>
      <c r="AB21" s="221">
        <v>0</v>
      </c>
      <c r="AC21" s="221">
        <v>0</v>
      </c>
      <c r="AD21" s="218">
        <v>0</v>
      </c>
      <c r="AE21" s="218">
        <v>19</v>
      </c>
      <c r="AF21" s="218">
        <v>21</v>
      </c>
      <c r="AG21" s="218">
        <v>92</v>
      </c>
      <c r="AH21" s="218">
        <v>0</v>
      </c>
      <c r="AI21" s="218">
        <v>0</v>
      </c>
      <c r="AJ21" s="218">
        <v>0</v>
      </c>
      <c r="AK21" s="218">
        <v>19</v>
      </c>
      <c r="AL21" s="218">
        <v>21</v>
      </c>
      <c r="AM21" s="218">
        <v>92</v>
      </c>
      <c r="AN21" s="218">
        <v>0</v>
      </c>
      <c r="AO21" s="218">
        <v>0</v>
      </c>
      <c r="AP21" s="219">
        <v>0</v>
      </c>
      <c r="AQ21" s="219">
        <v>39</v>
      </c>
      <c r="AR21" s="219">
        <v>36</v>
      </c>
      <c r="AS21" s="219">
        <v>107</v>
      </c>
      <c r="AT21" s="219">
        <v>0</v>
      </c>
      <c r="AU21" s="219">
        <v>0</v>
      </c>
      <c r="AV21" s="219">
        <v>0</v>
      </c>
      <c r="AW21" s="219">
        <v>53</v>
      </c>
      <c r="AX21" s="219">
        <v>53</v>
      </c>
      <c r="AY21" s="219">
        <v>107</v>
      </c>
      <c r="AZ21" s="219">
        <v>0</v>
      </c>
      <c r="BA21" s="219">
        <v>0</v>
      </c>
      <c r="BB21" s="218">
        <v>0</v>
      </c>
      <c r="BC21" s="218">
        <v>22</v>
      </c>
      <c r="BD21" s="218">
        <v>18</v>
      </c>
      <c r="BE21" s="218">
        <v>99</v>
      </c>
      <c r="BF21" s="218">
        <v>2</v>
      </c>
      <c r="BG21" s="218">
        <v>2</v>
      </c>
      <c r="BH21" s="218">
        <v>0</v>
      </c>
      <c r="BI21" s="218">
        <v>25</v>
      </c>
      <c r="BJ21" s="218">
        <v>14</v>
      </c>
      <c r="BK21" s="218">
        <v>95</v>
      </c>
      <c r="BL21" s="218">
        <v>2</v>
      </c>
      <c r="BM21" s="218">
        <v>2</v>
      </c>
      <c r="BN21" s="219">
        <v>0</v>
      </c>
      <c r="BO21" s="219">
        <v>30</v>
      </c>
      <c r="BP21" s="219">
        <v>23</v>
      </c>
      <c r="BQ21" s="219">
        <v>99</v>
      </c>
      <c r="BR21" s="219">
        <v>0</v>
      </c>
      <c r="BS21" s="219">
        <v>0</v>
      </c>
      <c r="BT21" s="219">
        <v>0</v>
      </c>
      <c r="BU21" s="219">
        <v>26</v>
      </c>
      <c r="BV21" s="219">
        <v>32</v>
      </c>
      <c r="BW21" s="219">
        <v>99</v>
      </c>
      <c r="BX21" s="219">
        <v>0</v>
      </c>
      <c r="BY21" s="219">
        <v>0</v>
      </c>
      <c r="BZ21" s="218">
        <v>0</v>
      </c>
      <c r="CA21" s="218">
        <v>31</v>
      </c>
      <c r="CB21" s="218">
        <v>28</v>
      </c>
      <c r="CC21" s="218">
        <v>111</v>
      </c>
      <c r="CD21" s="218">
        <v>0</v>
      </c>
      <c r="CE21" s="218">
        <v>0</v>
      </c>
      <c r="CF21" s="218">
        <v>0</v>
      </c>
      <c r="CG21" s="218">
        <v>47</v>
      </c>
      <c r="CH21" s="218">
        <v>41</v>
      </c>
      <c r="CI21" s="218">
        <v>111</v>
      </c>
      <c r="CJ21" s="218">
        <v>0</v>
      </c>
      <c r="CK21" s="218">
        <v>0</v>
      </c>
      <c r="CL21" s="219">
        <v>0</v>
      </c>
      <c r="CM21" s="219">
        <v>32</v>
      </c>
      <c r="CN21" s="219">
        <v>22</v>
      </c>
      <c r="CO21" s="219">
        <v>92</v>
      </c>
      <c r="CP21" s="219">
        <v>0</v>
      </c>
      <c r="CQ21" s="219">
        <v>0</v>
      </c>
      <c r="CR21" s="219">
        <v>0</v>
      </c>
      <c r="CS21" s="219">
        <v>32</v>
      </c>
      <c r="CT21" s="219">
        <v>20</v>
      </c>
      <c r="CU21" s="219">
        <v>92</v>
      </c>
      <c r="CV21" s="219">
        <v>0</v>
      </c>
      <c r="CW21" s="219">
        <v>0</v>
      </c>
      <c r="CX21" s="218">
        <v>0</v>
      </c>
      <c r="CY21" s="218">
        <v>33</v>
      </c>
      <c r="CZ21" s="218">
        <v>22</v>
      </c>
      <c r="DA21" s="218">
        <v>72</v>
      </c>
      <c r="DB21" s="218">
        <v>0</v>
      </c>
      <c r="DC21" s="218">
        <v>0</v>
      </c>
      <c r="DD21" s="218">
        <v>0</v>
      </c>
      <c r="DE21" s="218">
        <v>31</v>
      </c>
      <c r="DF21" s="218">
        <v>21</v>
      </c>
      <c r="DG21" s="218">
        <v>72</v>
      </c>
      <c r="DH21" s="218">
        <v>0</v>
      </c>
      <c r="DI21" s="218">
        <v>0</v>
      </c>
      <c r="DJ21" s="219">
        <v>0</v>
      </c>
      <c r="DK21" s="219">
        <v>39</v>
      </c>
      <c r="DL21" s="219">
        <v>20</v>
      </c>
      <c r="DM21" s="219">
        <v>85</v>
      </c>
      <c r="DN21" s="219">
        <v>0</v>
      </c>
      <c r="DO21" s="219">
        <v>0</v>
      </c>
      <c r="DP21" s="219">
        <v>0</v>
      </c>
      <c r="DQ21" s="219">
        <v>39</v>
      </c>
      <c r="DR21" s="219">
        <v>18</v>
      </c>
      <c r="DS21" s="219">
        <v>83</v>
      </c>
      <c r="DT21" s="219">
        <v>0</v>
      </c>
      <c r="DU21" s="219">
        <v>0</v>
      </c>
      <c r="DV21" s="218">
        <v>0</v>
      </c>
      <c r="DW21" s="218">
        <v>36</v>
      </c>
      <c r="DX21" s="218">
        <v>13</v>
      </c>
      <c r="DY21" s="218">
        <v>73</v>
      </c>
      <c r="DZ21" s="218">
        <v>0</v>
      </c>
      <c r="EA21" s="218">
        <v>0</v>
      </c>
      <c r="EB21" s="218">
        <v>0</v>
      </c>
      <c r="EC21" s="218">
        <v>41</v>
      </c>
      <c r="ED21" s="218">
        <v>13</v>
      </c>
      <c r="EE21" s="218">
        <v>69</v>
      </c>
      <c r="EF21" s="218">
        <v>0</v>
      </c>
      <c r="EG21" s="218">
        <v>0</v>
      </c>
      <c r="EH21" s="219">
        <v>0</v>
      </c>
      <c r="EI21" s="219">
        <v>13</v>
      </c>
      <c r="EJ21" s="219">
        <v>19</v>
      </c>
      <c r="EK21" s="219">
        <v>83</v>
      </c>
      <c r="EL21" s="219">
        <v>1</v>
      </c>
      <c r="EM21" s="219">
        <v>1</v>
      </c>
      <c r="EN21" s="219">
        <v>0</v>
      </c>
      <c r="EO21" s="219">
        <v>9</v>
      </c>
      <c r="EP21" s="219">
        <v>19</v>
      </c>
      <c r="EQ21" s="219">
        <v>83</v>
      </c>
      <c r="ER21" s="219">
        <v>0</v>
      </c>
      <c r="ES21" s="219">
        <v>0</v>
      </c>
      <c r="ET21">
        <f>SUM(EH21:EM21)+SUM(DV21:EA21)+SUM(DJ21:DO21)+SUM(CX21:DC21)+SUM(CL21:CQ21)+SUM(BZ21:CE21)+SUM(BN21:BS21)+SUM(BB21:BG21)+SUM(AP21:AU21)+SUM(AD21:AI21)+SUM(R21:W21)+SUM(F21:K21)</f>
        <v>1749</v>
      </c>
      <c r="EU21">
        <f>SUM(EN21:ES21)+SUM(EB21:EG21)+SUM(DP21:DU21)+SUM(DD21:DI21)+SUM(CR21:CW21)+SUM(CF21:CK21)+SUM(BT21:BY21)+SUM(BH21:BM21)+SUM(AV21:BA21)+SUM(AJ21:AO21)+SUM(X21:AC21)+SUM(L21:Q21)</f>
        <v>1795</v>
      </c>
    </row>
    <row r="22" spans="1:154">
      <c r="A22" t="s">
        <v>15</v>
      </c>
      <c r="B22" t="s">
        <v>352</v>
      </c>
      <c r="C22" t="s">
        <v>365</v>
      </c>
      <c r="D22" t="s">
        <v>371</v>
      </c>
      <c r="E22" s="150">
        <v>1</v>
      </c>
      <c r="F22" s="214">
        <v>0</v>
      </c>
      <c r="G22" s="218">
        <v>14</v>
      </c>
      <c r="H22" s="218">
        <v>12</v>
      </c>
      <c r="I22" s="218">
        <v>0</v>
      </c>
      <c r="J22" s="218">
        <v>0</v>
      </c>
      <c r="K22" s="218">
        <v>0</v>
      </c>
      <c r="L22" s="218">
        <v>0</v>
      </c>
      <c r="M22" s="218">
        <v>14</v>
      </c>
      <c r="N22" s="218">
        <v>11</v>
      </c>
      <c r="O22" s="218">
        <v>0</v>
      </c>
      <c r="P22" s="218">
        <v>0</v>
      </c>
      <c r="Q22" s="218">
        <v>0</v>
      </c>
      <c r="R22" s="219">
        <v>0</v>
      </c>
      <c r="S22" s="219">
        <v>9</v>
      </c>
      <c r="T22" s="219">
        <v>7</v>
      </c>
      <c r="U22" s="219">
        <v>1</v>
      </c>
      <c r="V22" s="219">
        <v>0</v>
      </c>
      <c r="W22" s="219">
        <v>0</v>
      </c>
      <c r="X22" s="219">
        <v>0</v>
      </c>
      <c r="Y22" s="219">
        <v>8</v>
      </c>
      <c r="Z22" s="219">
        <v>7</v>
      </c>
      <c r="AA22" s="219">
        <v>1</v>
      </c>
      <c r="AB22" s="219">
        <v>0</v>
      </c>
      <c r="AC22" s="219">
        <v>0</v>
      </c>
      <c r="AD22" s="218">
        <v>0</v>
      </c>
      <c r="AE22" s="218">
        <v>7</v>
      </c>
      <c r="AF22" s="218">
        <v>9</v>
      </c>
      <c r="AG22" s="218">
        <v>1</v>
      </c>
      <c r="AH22" s="218">
        <v>0</v>
      </c>
      <c r="AI22" s="218">
        <v>0</v>
      </c>
      <c r="AJ22" s="218">
        <v>0</v>
      </c>
      <c r="AK22" s="218">
        <v>7</v>
      </c>
      <c r="AL22" s="218">
        <v>8</v>
      </c>
      <c r="AM22" s="218">
        <v>0</v>
      </c>
      <c r="AN22" s="218">
        <v>0</v>
      </c>
      <c r="AO22" s="218">
        <v>0</v>
      </c>
      <c r="AP22" s="219">
        <v>0</v>
      </c>
      <c r="AQ22" s="219">
        <v>13</v>
      </c>
      <c r="AR22" s="219">
        <v>14</v>
      </c>
      <c r="AS22" s="219">
        <v>5</v>
      </c>
      <c r="AT22" s="219">
        <v>0</v>
      </c>
      <c r="AU22" s="219">
        <v>0</v>
      </c>
      <c r="AV22" s="219">
        <v>0</v>
      </c>
      <c r="AW22" s="219">
        <v>15</v>
      </c>
      <c r="AX22" s="219">
        <v>12</v>
      </c>
      <c r="AY22" s="219">
        <v>4</v>
      </c>
      <c r="AZ22" s="219">
        <v>0</v>
      </c>
      <c r="BA22" s="219">
        <v>0</v>
      </c>
      <c r="BB22" s="218">
        <v>0</v>
      </c>
      <c r="BC22" s="218">
        <v>4</v>
      </c>
      <c r="BD22" s="218">
        <v>8</v>
      </c>
      <c r="BE22" s="218">
        <v>4</v>
      </c>
      <c r="BF22" s="218">
        <v>0</v>
      </c>
      <c r="BG22" s="218">
        <v>0</v>
      </c>
      <c r="BH22" s="218">
        <v>0</v>
      </c>
      <c r="BI22" s="218">
        <v>5</v>
      </c>
      <c r="BJ22" s="218">
        <v>8</v>
      </c>
      <c r="BK22" s="218">
        <v>5</v>
      </c>
      <c r="BL22" s="218">
        <v>0</v>
      </c>
      <c r="BM22" s="218">
        <v>0</v>
      </c>
      <c r="BN22" s="219">
        <v>0</v>
      </c>
      <c r="BO22" s="219">
        <v>11</v>
      </c>
      <c r="BP22" s="219">
        <v>16</v>
      </c>
      <c r="BQ22" s="219">
        <v>4</v>
      </c>
      <c r="BR22" s="219">
        <v>0</v>
      </c>
      <c r="BS22" s="219">
        <v>0</v>
      </c>
      <c r="BT22" s="219">
        <v>0</v>
      </c>
      <c r="BU22" s="219">
        <v>10</v>
      </c>
      <c r="BV22" s="219">
        <v>16</v>
      </c>
      <c r="BW22" s="219">
        <v>4</v>
      </c>
      <c r="BX22" s="219">
        <v>0</v>
      </c>
      <c r="BY22" s="219">
        <v>0</v>
      </c>
      <c r="BZ22" s="218">
        <v>0</v>
      </c>
      <c r="CA22" s="218">
        <v>11</v>
      </c>
      <c r="CB22" s="218">
        <v>13</v>
      </c>
      <c r="CC22" s="218">
        <v>3</v>
      </c>
      <c r="CD22" s="218">
        <v>0</v>
      </c>
      <c r="CE22" s="218">
        <v>0</v>
      </c>
      <c r="CF22" s="218">
        <v>0</v>
      </c>
      <c r="CG22" s="218">
        <v>10</v>
      </c>
      <c r="CH22" s="218">
        <v>12</v>
      </c>
      <c r="CI22" s="218">
        <v>2</v>
      </c>
      <c r="CJ22" s="218">
        <v>0</v>
      </c>
      <c r="CK22" s="218">
        <v>0</v>
      </c>
      <c r="CL22" s="219">
        <v>0</v>
      </c>
      <c r="CM22" s="219">
        <v>11</v>
      </c>
      <c r="CN22" s="219">
        <v>8</v>
      </c>
      <c r="CO22" s="219">
        <v>3</v>
      </c>
      <c r="CP22" s="219">
        <v>0</v>
      </c>
      <c r="CQ22" s="219">
        <v>0</v>
      </c>
      <c r="CR22" s="219">
        <v>0</v>
      </c>
      <c r="CS22" s="219">
        <v>11</v>
      </c>
      <c r="CT22" s="219">
        <v>8</v>
      </c>
      <c r="CU22" s="219">
        <v>3</v>
      </c>
      <c r="CV22" s="219">
        <v>0</v>
      </c>
      <c r="CW22" s="219">
        <v>0</v>
      </c>
      <c r="CX22" s="218">
        <v>0</v>
      </c>
      <c r="CY22" s="218">
        <v>13</v>
      </c>
      <c r="CZ22" s="218">
        <v>7</v>
      </c>
      <c r="DA22" s="218">
        <v>6</v>
      </c>
      <c r="DB22" s="218">
        <v>0</v>
      </c>
      <c r="DC22" s="218">
        <v>0</v>
      </c>
      <c r="DD22" s="218">
        <v>0</v>
      </c>
      <c r="DE22" s="218">
        <v>13</v>
      </c>
      <c r="DF22" s="218">
        <v>7</v>
      </c>
      <c r="DG22" s="218">
        <v>6</v>
      </c>
      <c r="DH22" s="218">
        <v>0</v>
      </c>
      <c r="DI22" s="218">
        <v>0</v>
      </c>
      <c r="DJ22" s="219">
        <v>0</v>
      </c>
      <c r="DK22" s="219">
        <v>15</v>
      </c>
      <c r="DL22" s="219">
        <v>11</v>
      </c>
      <c r="DM22" s="219">
        <v>4</v>
      </c>
      <c r="DN22" s="219">
        <v>0</v>
      </c>
      <c r="DO22" s="219">
        <v>0</v>
      </c>
      <c r="DP22" s="219">
        <v>0</v>
      </c>
      <c r="DQ22" s="219">
        <v>15</v>
      </c>
      <c r="DR22" s="219">
        <v>11</v>
      </c>
      <c r="DS22" s="219">
        <v>4</v>
      </c>
      <c r="DT22" s="219">
        <v>0</v>
      </c>
      <c r="DU22" s="219">
        <v>0</v>
      </c>
      <c r="DV22" s="218">
        <v>0</v>
      </c>
      <c r="DW22" s="218">
        <v>9</v>
      </c>
      <c r="DX22" s="218">
        <v>13</v>
      </c>
      <c r="DY22" s="218">
        <v>2</v>
      </c>
      <c r="DZ22" s="218">
        <v>0</v>
      </c>
      <c r="EA22" s="218">
        <v>0</v>
      </c>
      <c r="EB22" s="218">
        <v>0</v>
      </c>
      <c r="EC22" s="218">
        <v>10</v>
      </c>
      <c r="ED22" s="218">
        <v>12</v>
      </c>
      <c r="EE22" s="218">
        <v>2</v>
      </c>
      <c r="EF22" s="218">
        <v>0</v>
      </c>
      <c r="EG22" s="218">
        <v>0</v>
      </c>
      <c r="EH22" s="219">
        <v>0</v>
      </c>
      <c r="EI22" s="219">
        <v>4</v>
      </c>
      <c r="EJ22" s="219">
        <v>7</v>
      </c>
      <c r="EK22" s="219">
        <v>3</v>
      </c>
      <c r="EL22" s="219">
        <v>0</v>
      </c>
      <c r="EM22" s="219">
        <v>0</v>
      </c>
      <c r="EN22" s="219">
        <v>0</v>
      </c>
      <c r="EO22" s="219">
        <v>4</v>
      </c>
      <c r="EP22" s="219">
        <v>7</v>
      </c>
      <c r="EQ22" s="219">
        <v>3</v>
      </c>
      <c r="ER22" s="219">
        <v>0</v>
      </c>
      <c r="ES22" s="219">
        <v>0</v>
      </c>
      <c r="ET22">
        <f>SUM(EH22:EM22)+SUM(DV22:EA22)+SUM(DJ22:DO22)+SUM(CX22:DC22)+SUM(CL22:CQ22)+SUM(BZ22:CE22)+SUM(BN22:BS22)+SUM(BB22:BG22)+SUM(AP22:AU22)+SUM(AD22:AI22)+SUM(R22:W22)+SUM(F22:K22)</f>
        <v>282</v>
      </c>
      <c r="EU22">
        <f>SUM(EN22:ES22)+SUM(EB22:EG22)+SUM(DP22:DU22)+SUM(DD22:DI22)+SUM(CR22:CW22)+SUM(CF22:CK22)+SUM(BT22:BY22)+SUM(BH22:BM22)+SUM(AV22:BA22)+SUM(AJ22:AO22)+SUM(X22:AC22)+SUM(L22:Q22)</f>
        <v>275</v>
      </c>
    </row>
    <row r="23" spans="1:154">
      <c r="A23" t="s">
        <v>15</v>
      </c>
      <c r="B23" t="s">
        <v>352</v>
      </c>
      <c r="C23" t="s">
        <v>369</v>
      </c>
      <c r="D23" t="s">
        <v>369</v>
      </c>
      <c r="E23" s="150">
        <v>1</v>
      </c>
      <c r="F23" s="214">
        <v>0</v>
      </c>
      <c r="G23" s="218">
        <v>30</v>
      </c>
      <c r="H23" s="218">
        <v>23</v>
      </c>
      <c r="I23" s="218">
        <v>156</v>
      </c>
      <c r="J23" s="218">
        <v>3</v>
      </c>
      <c r="K23" s="218">
        <v>3</v>
      </c>
      <c r="L23" s="218">
        <v>0</v>
      </c>
      <c r="M23" s="218">
        <v>31</v>
      </c>
      <c r="N23" s="218">
        <v>23</v>
      </c>
      <c r="O23" s="218">
        <v>169</v>
      </c>
      <c r="P23" s="218">
        <v>0</v>
      </c>
      <c r="Q23" s="218">
        <v>0</v>
      </c>
      <c r="R23" s="219">
        <v>0</v>
      </c>
      <c r="S23" s="219">
        <v>10</v>
      </c>
      <c r="T23" s="219">
        <v>18</v>
      </c>
      <c r="U23" s="219">
        <v>147</v>
      </c>
      <c r="V23" s="219">
        <v>3</v>
      </c>
      <c r="W23" s="219">
        <v>3</v>
      </c>
      <c r="X23" s="219">
        <v>0</v>
      </c>
      <c r="Y23" s="219">
        <v>11</v>
      </c>
      <c r="Z23" s="219">
        <v>21</v>
      </c>
      <c r="AA23" s="219">
        <v>148</v>
      </c>
      <c r="AB23" s="219">
        <v>0</v>
      </c>
      <c r="AC23" s="219">
        <v>0</v>
      </c>
      <c r="AD23" s="218">
        <v>0</v>
      </c>
      <c r="AE23" s="218">
        <v>17</v>
      </c>
      <c r="AF23" s="218">
        <v>14</v>
      </c>
      <c r="AG23" s="218">
        <v>168</v>
      </c>
      <c r="AH23" s="218">
        <v>2</v>
      </c>
      <c r="AI23" s="218">
        <v>4</v>
      </c>
      <c r="AJ23" s="218">
        <v>0</v>
      </c>
      <c r="AK23" s="218">
        <v>20</v>
      </c>
      <c r="AL23" s="218">
        <v>18</v>
      </c>
      <c r="AM23" s="218">
        <v>168</v>
      </c>
      <c r="AN23" s="218">
        <v>4</v>
      </c>
      <c r="AO23" s="218">
        <v>0</v>
      </c>
      <c r="AP23" s="219">
        <v>0</v>
      </c>
      <c r="AQ23" s="219">
        <v>6</v>
      </c>
      <c r="AR23" s="219">
        <v>5</v>
      </c>
      <c r="AS23" s="219">
        <v>197</v>
      </c>
      <c r="AT23" s="219">
        <v>3</v>
      </c>
      <c r="AU23" s="219">
        <v>3</v>
      </c>
      <c r="AV23" s="219">
        <v>0</v>
      </c>
      <c r="AW23" s="219">
        <v>6</v>
      </c>
      <c r="AX23" s="219">
        <v>5</v>
      </c>
      <c r="AY23" s="219">
        <v>224</v>
      </c>
      <c r="AZ23" s="219">
        <v>0</v>
      </c>
      <c r="BA23" s="219">
        <v>1</v>
      </c>
      <c r="BB23" s="218">
        <v>0</v>
      </c>
      <c r="BC23" s="218">
        <v>0</v>
      </c>
      <c r="BD23" s="218">
        <v>0</v>
      </c>
      <c r="BE23" s="218">
        <v>152</v>
      </c>
      <c r="BF23" s="218">
        <v>3</v>
      </c>
      <c r="BG23" s="218">
        <v>4</v>
      </c>
      <c r="BH23" s="218">
        <v>0</v>
      </c>
      <c r="BI23" s="218">
        <v>0</v>
      </c>
      <c r="BJ23" s="218">
        <v>0</v>
      </c>
      <c r="BK23" s="218">
        <v>177</v>
      </c>
      <c r="BL23" s="218">
        <v>0</v>
      </c>
      <c r="BM23" s="218">
        <v>4</v>
      </c>
      <c r="BN23" s="219">
        <v>0</v>
      </c>
      <c r="BO23" s="219">
        <v>6</v>
      </c>
      <c r="BP23" s="219">
        <v>7</v>
      </c>
      <c r="BQ23" s="219">
        <v>147</v>
      </c>
      <c r="BR23" s="219">
        <v>4</v>
      </c>
      <c r="BS23" s="219">
        <v>4</v>
      </c>
      <c r="BT23" s="219">
        <v>0</v>
      </c>
      <c r="BU23" s="219">
        <v>6</v>
      </c>
      <c r="BV23" s="219">
        <v>7</v>
      </c>
      <c r="BW23" s="219">
        <v>164</v>
      </c>
      <c r="BX23" s="219">
        <v>0</v>
      </c>
      <c r="BY23" s="219">
        <v>3</v>
      </c>
      <c r="BZ23" s="218">
        <v>0</v>
      </c>
      <c r="CA23" s="218">
        <v>2</v>
      </c>
      <c r="CB23" s="218">
        <v>3</v>
      </c>
      <c r="CC23" s="218">
        <v>123</v>
      </c>
      <c r="CD23" s="218">
        <v>2</v>
      </c>
      <c r="CE23" s="218">
        <v>2</v>
      </c>
      <c r="CF23" s="218">
        <v>0</v>
      </c>
      <c r="CG23" s="218">
        <v>2</v>
      </c>
      <c r="CH23" s="218">
        <v>3</v>
      </c>
      <c r="CI23" s="218">
        <v>140</v>
      </c>
      <c r="CJ23" s="218">
        <v>0</v>
      </c>
      <c r="CK23" s="218">
        <v>2</v>
      </c>
      <c r="CL23" s="219">
        <v>0</v>
      </c>
      <c r="CM23" s="219">
        <v>4</v>
      </c>
      <c r="CN23" s="219">
        <v>8</v>
      </c>
      <c r="CO23" s="219">
        <v>106</v>
      </c>
      <c r="CP23" s="219">
        <v>1</v>
      </c>
      <c r="CQ23" s="219">
        <v>1</v>
      </c>
      <c r="CR23" s="219">
        <v>0</v>
      </c>
      <c r="CS23" s="219">
        <v>3</v>
      </c>
      <c r="CT23" s="219">
        <v>8</v>
      </c>
      <c r="CU23" s="219">
        <v>97</v>
      </c>
      <c r="CV23" s="219">
        <v>0</v>
      </c>
      <c r="CW23" s="219">
        <v>3</v>
      </c>
      <c r="CX23" s="218">
        <v>0</v>
      </c>
      <c r="CY23" s="218">
        <v>7</v>
      </c>
      <c r="CZ23" s="218">
        <v>8</v>
      </c>
      <c r="DA23" s="218">
        <v>130</v>
      </c>
      <c r="DB23" s="218">
        <v>3</v>
      </c>
      <c r="DC23" s="218">
        <v>4</v>
      </c>
      <c r="DD23" s="218">
        <v>0</v>
      </c>
      <c r="DE23" s="218">
        <v>5</v>
      </c>
      <c r="DF23" s="218">
        <v>8</v>
      </c>
      <c r="DG23" s="218">
        <v>109</v>
      </c>
      <c r="DH23" s="218">
        <v>4</v>
      </c>
      <c r="DI23" s="218">
        <v>5</v>
      </c>
      <c r="DJ23" s="219">
        <v>0</v>
      </c>
      <c r="DK23" s="219">
        <v>20</v>
      </c>
      <c r="DL23" s="219">
        <v>3</v>
      </c>
      <c r="DM23" s="219">
        <v>130</v>
      </c>
      <c r="DN23" s="219">
        <v>5</v>
      </c>
      <c r="DO23" s="219">
        <v>5</v>
      </c>
      <c r="DP23" s="219">
        <v>0</v>
      </c>
      <c r="DQ23" s="219">
        <v>11</v>
      </c>
      <c r="DR23" s="219">
        <v>5</v>
      </c>
      <c r="DS23" s="219">
        <v>129</v>
      </c>
      <c r="DT23" s="219">
        <v>0</v>
      </c>
      <c r="DU23" s="219">
        <v>4</v>
      </c>
      <c r="DV23" s="218">
        <v>0</v>
      </c>
      <c r="DW23" s="218">
        <v>13</v>
      </c>
      <c r="DX23" s="218">
        <v>9</v>
      </c>
      <c r="DY23" s="218">
        <v>131</v>
      </c>
      <c r="DZ23" s="218">
        <v>2</v>
      </c>
      <c r="EA23" s="218">
        <v>2</v>
      </c>
      <c r="EB23" s="218">
        <v>0</v>
      </c>
      <c r="EC23" s="218">
        <v>11</v>
      </c>
      <c r="ED23" s="218">
        <v>8</v>
      </c>
      <c r="EE23" s="218">
        <v>125</v>
      </c>
      <c r="EF23" s="218">
        <v>2</v>
      </c>
      <c r="EG23" s="218">
        <v>2</v>
      </c>
      <c r="EH23" s="219">
        <v>0</v>
      </c>
      <c r="EI23" s="219">
        <v>10</v>
      </c>
      <c r="EJ23" s="219">
        <v>9</v>
      </c>
      <c r="EK23" s="219">
        <v>111</v>
      </c>
      <c r="EL23" s="219">
        <v>4</v>
      </c>
      <c r="EM23" s="219">
        <v>4</v>
      </c>
      <c r="EN23" s="219">
        <v>0</v>
      </c>
      <c r="EO23" s="219">
        <v>8</v>
      </c>
      <c r="EP23" s="219">
        <v>9</v>
      </c>
      <c r="EQ23" s="219">
        <v>111</v>
      </c>
      <c r="ER23" s="219">
        <v>4</v>
      </c>
      <c r="ES23" s="219">
        <v>4</v>
      </c>
      <c r="ET23">
        <f>SUM(EH23:EM23)+SUM(DV23:EA23)+SUM(DJ23:DO23)+SUM(CX23:DC23)+SUM(CL23:CQ23)+SUM(BZ23:CE23)+SUM(BN23:BS23)+SUM(BB23:BG23)+SUM(AP23:AU23)+SUM(AD23:AI23)+SUM(R23:W23)+SUM(F23:K23)</f>
        <v>2004</v>
      </c>
      <c r="EU23">
        <f>SUM(EN23:ES23)+SUM(EB23:EG23)+SUM(DP23:DU23)+SUM(DD23:DI23)+SUM(CR23:CW23)+SUM(CF23:CK23)+SUM(BT23:BY23)+SUM(BH23:BM23)+SUM(AV23:BA23)+SUM(AJ23:AO23)+SUM(X23:AC23)+SUM(L23:Q23)</f>
        <v>2032</v>
      </c>
    </row>
    <row r="24" spans="1:154">
      <c r="A24" t="s">
        <v>15</v>
      </c>
      <c r="B24" t="s">
        <v>352</v>
      </c>
      <c r="C24" t="s">
        <v>357</v>
      </c>
      <c r="D24" t="s">
        <v>370</v>
      </c>
      <c r="E24" s="150">
        <v>1</v>
      </c>
      <c r="F24" s="220">
        <v>0</v>
      </c>
      <c r="G24" s="219">
        <v>38</v>
      </c>
      <c r="H24" s="219">
        <v>41</v>
      </c>
      <c r="I24" s="219">
        <v>83</v>
      </c>
      <c r="J24" s="219">
        <v>0</v>
      </c>
      <c r="K24" s="219">
        <v>0</v>
      </c>
      <c r="L24" s="219">
        <v>0</v>
      </c>
      <c r="M24" s="219">
        <v>38</v>
      </c>
      <c r="N24" s="219">
        <v>41</v>
      </c>
      <c r="O24" s="219">
        <v>83</v>
      </c>
      <c r="P24" s="219">
        <v>0</v>
      </c>
      <c r="Q24" s="219">
        <v>0</v>
      </c>
      <c r="R24" s="221">
        <v>0</v>
      </c>
      <c r="S24" s="221">
        <v>26</v>
      </c>
      <c r="T24" s="221">
        <v>33</v>
      </c>
      <c r="U24" s="221">
        <v>93</v>
      </c>
      <c r="V24" s="221">
        <v>0</v>
      </c>
      <c r="W24" s="221">
        <v>0</v>
      </c>
      <c r="X24" s="221">
        <v>0</v>
      </c>
      <c r="Y24" s="221">
        <v>26</v>
      </c>
      <c r="Z24" s="221">
        <v>33</v>
      </c>
      <c r="AA24" s="221">
        <v>93</v>
      </c>
      <c r="AB24" s="221">
        <v>0</v>
      </c>
      <c r="AC24" s="221">
        <v>0</v>
      </c>
      <c r="AD24" s="218">
        <v>0</v>
      </c>
      <c r="AE24" s="218">
        <v>19</v>
      </c>
      <c r="AF24" s="218">
        <v>21</v>
      </c>
      <c r="AG24" s="218">
        <v>92</v>
      </c>
      <c r="AH24" s="218">
        <v>0</v>
      </c>
      <c r="AI24" s="218">
        <v>0</v>
      </c>
      <c r="AJ24" s="218">
        <v>0</v>
      </c>
      <c r="AK24" s="218">
        <v>19</v>
      </c>
      <c r="AL24" s="218">
        <v>21</v>
      </c>
      <c r="AM24" s="218">
        <v>92</v>
      </c>
      <c r="AN24" s="218">
        <v>0</v>
      </c>
      <c r="AO24" s="218">
        <v>0</v>
      </c>
      <c r="AP24" s="219">
        <v>0</v>
      </c>
      <c r="AQ24" s="219">
        <v>39</v>
      </c>
      <c r="AR24" s="219">
        <v>36</v>
      </c>
      <c r="AS24" s="219">
        <v>107</v>
      </c>
      <c r="AT24" s="219">
        <v>0</v>
      </c>
      <c r="AU24" s="219">
        <v>0</v>
      </c>
      <c r="AV24" s="219">
        <v>0</v>
      </c>
      <c r="AW24" s="219">
        <v>53</v>
      </c>
      <c r="AX24" s="219">
        <v>53</v>
      </c>
      <c r="AY24" s="219">
        <v>107</v>
      </c>
      <c r="AZ24" s="219">
        <v>0</v>
      </c>
      <c r="BA24" s="219">
        <v>0</v>
      </c>
      <c r="BB24" s="218">
        <v>0</v>
      </c>
      <c r="BC24" s="218">
        <v>22</v>
      </c>
      <c r="BD24" s="218">
        <v>18</v>
      </c>
      <c r="BE24" s="218">
        <v>99</v>
      </c>
      <c r="BF24" s="218">
        <v>2</v>
      </c>
      <c r="BG24" s="218">
        <v>2</v>
      </c>
      <c r="BH24" s="218">
        <v>0</v>
      </c>
      <c r="BI24" s="218">
        <v>25</v>
      </c>
      <c r="BJ24" s="218">
        <v>14</v>
      </c>
      <c r="BK24" s="218">
        <v>95</v>
      </c>
      <c r="BL24" s="218">
        <v>2</v>
      </c>
      <c r="BM24" s="218">
        <v>2</v>
      </c>
      <c r="BN24" s="219">
        <v>0</v>
      </c>
      <c r="BO24" s="219">
        <v>30</v>
      </c>
      <c r="BP24" s="219">
        <v>23</v>
      </c>
      <c r="BQ24" s="219">
        <v>99</v>
      </c>
      <c r="BR24" s="219">
        <v>0</v>
      </c>
      <c r="BS24" s="219">
        <v>0</v>
      </c>
      <c r="BT24" s="219">
        <v>0</v>
      </c>
      <c r="BU24" s="219">
        <v>26</v>
      </c>
      <c r="BV24" s="219">
        <v>32</v>
      </c>
      <c r="BW24" s="219">
        <v>99</v>
      </c>
      <c r="BX24" s="219">
        <v>0</v>
      </c>
      <c r="BY24" s="219">
        <v>0</v>
      </c>
      <c r="BZ24" s="218">
        <v>0</v>
      </c>
      <c r="CA24" s="218">
        <v>31</v>
      </c>
      <c r="CB24" s="218">
        <v>28</v>
      </c>
      <c r="CC24" s="218">
        <v>111</v>
      </c>
      <c r="CD24" s="218">
        <v>0</v>
      </c>
      <c r="CE24" s="218">
        <v>0</v>
      </c>
      <c r="CF24" s="218">
        <v>0</v>
      </c>
      <c r="CG24" s="218">
        <v>47</v>
      </c>
      <c r="CH24" s="218">
        <v>41</v>
      </c>
      <c r="CI24" s="218">
        <v>111</v>
      </c>
      <c r="CJ24" s="218">
        <v>0</v>
      </c>
      <c r="CK24" s="218">
        <v>0</v>
      </c>
      <c r="CL24" s="219">
        <v>0</v>
      </c>
      <c r="CM24" s="219">
        <v>32</v>
      </c>
      <c r="CN24" s="219">
        <v>22</v>
      </c>
      <c r="CO24" s="219">
        <v>92</v>
      </c>
      <c r="CP24" s="219">
        <v>0</v>
      </c>
      <c r="CQ24" s="219">
        <v>0</v>
      </c>
      <c r="CR24" s="219">
        <v>0</v>
      </c>
      <c r="CS24" s="219">
        <v>32</v>
      </c>
      <c r="CT24" s="219">
        <v>20</v>
      </c>
      <c r="CU24" s="219">
        <v>92</v>
      </c>
      <c r="CV24" s="219">
        <v>0</v>
      </c>
      <c r="CW24" s="219">
        <v>0</v>
      </c>
      <c r="CX24" s="218">
        <v>0</v>
      </c>
      <c r="CY24" s="218">
        <v>33</v>
      </c>
      <c r="CZ24" s="218">
        <v>22</v>
      </c>
      <c r="DA24" s="218">
        <v>72</v>
      </c>
      <c r="DB24" s="218">
        <v>0</v>
      </c>
      <c r="DC24" s="218">
        <v>0</v>
      </c>
      <c r="DD24" s="218">
        <v>0</v>
      </c>
      <c r="DE24" s="218">
        <v>31</v>
      </c>
      <c r="DF24" s="218">
        <v>21</v>
      </c>
      <c r="DG24" s="218">
        <v>72</v>
      </c>
      <c r="DH24" s="218">
        <v>0</v>
      </c>
      <c r="DI24" s="218">
        <v>0</v>
      </c>
      <c r="DJ24" s="219">
        <v>0</v>
      </c>
      <c r="DK24" s="219">
        <v>39</v>
      </c>
      <c r="DL24" s="219">
        <v>20</v>
      </c>
      <c r="DM24" s="219">
        <v>85</v>
      </c>
      <c r="DN24" s="219">
        <v>0</v>
      </c>
      <c r="DO24" s="219">
        <v>0</v>
      </c>
      <c r="DP24" s="219">
        <v>0</v>
      </c>
      <c r="DQ24" s="219">
        <v>39</v>
      </c>
      <c r="DR24" s="219">
        <v>18</v>
      </c>
      <c r="DS24" s="219">
        <v>83</v>
      </c>
      <c r="DT24" s="219">
        <v>0</v>
      </c>
      <c r="DU24" s="219">
        <v>0</v>
      </c>
      <c r="DV24" s="218">
        <v>0</v>
      </c>
      <c r="DW24" s="218">
        <v>36</v>
      </c>
      <c r="DX24" s="218">
        <v>13</v>
      </c>
      <c r="DY24" s="218">
        <v>73</v>
      </c>
      <c r="DZ24" s="218">
        <v>0</v>
      </c>
      <c r="EA24" s="218">
        <v>0</v>
      </c>
      <c r="EB24" s="218">
        <v>0</v>
      </c>
      <c r="EC24" s="218">
        <v>41</v>
      </c>
      <c r="ED24" s="218">
        <v>13</v>
      </c>
      <c r="EE24" s="218">
        <v>69</v>
      </c>
      <c r="EF24" s="218">
        <v>0</v>
      </c>
      <c r="EG24" s="218">
        <v>0</v>
      </c>
      <c r="EH24" s="219">
        <v>0</v>
      </c>
      <c r="EI24" s="219">
        <v>13</v>
      </c>
      <c r="EJ24" s="219">
        <v>19</v>
      </c>
      <c r="EK24" s="219">
        <v>83</v>
      </c>
      <c r="EL24" s="219">
        <v>1</v>
      </c>
      <c r="EM24" s="219">
        <v>1</v>
      </c>
      <c r="EN24" s="219">
        <v>0</v>
      </c>
      <c r="EO24" s="219">
        <v>9</v>
      </c>
      <c r="EP24" s="219">
        <v>19</v>
      </c>
      <c r="EQ24" s="219">
        <v>83</v>
      </c>
      <c r="ER24" s="219">
        <v>0</v>
      </c>
      <c r="ES24" s="219">
        <v>0</v>
      </c>
      <c r="ET24">
        <f>SUM(EH24:EM24)+SUM(DV24:EA24)+SUM(DJ24:DO24)+SUM(CX24:DC24)+SUM(CL24:CQ24)+SUM(BZ24:CE24)+SUM(BN24:BS24)+SUM(BB24:BG24)+SUM(AP24:AU24)+SUM(AD24:AI24)+SUM(R24:W24)+SUM(F24:K24)</f>
        <v>1749</v>
      </c>
      <c r="EU24">
        <f>SUM(EN24:ES24)+SUM(EB24:EG24)+SUM(DP24:DU24)+SUM(DD24:DI24)+SUM(CR24:CW24)+SUM(CF24:CK24)+SUM(BT24:BY24)+SUM(BH24:BM24)+SUM(AV24:BA24)+SUM(AJ24:AO24)+SUM(X24:AC24)+SUM(L24:Q24)</f>
        <v>1795</v>
      </c>
    </row>
    <row r="25" spans="1:154">
      <c r="A25" t="s">
        <v>15</v>
      </c>
      <c r="B25" t="s">
        <v>352</v>
      </c>
      <c r="C25" t="s">
        <v>365</v>
      </c>
      <c r="D25" t="s">
        <v>371</v>
      </c>
      <c r="E25" s="150">
        <v>1</v>
      </c>
      <c r="F25" s="214">
        <v>0</v>
      </c>
      <c r="G25" s="218">
        <v>14</v>
      </c>
      <c r="H25" s="218">
        <v>12</v>
      </c>
      <c r="I25" s="218">
        <v>0</v>
      </c>
      <c r="J25" s="218">
        <v>0</v>
      </c>
      <c r="K25" s="218">
        <v>0</v>
      </c>
      <c r="L25" s="218">
        <v>0</v>
      </c>
      <c r="M25" s="218">
        <v>14</v>
      </c>
      <c r="N25" s="218">
        <v>11</v>
      </c>
      <c r="O25" s="218">
        <v>0</v>
      </c>
      <c r="P25" s="218">
        <v>0</v>
      </c>
      <c r="Q25" s="218">
        <v>0</v>
      </c>
      <c r="R25" s="219">
        <v>0</v>
      </c>
      <c r="S25" s="219">
        <v>9</v>
      </c>
      <c r="T25" s="219">
        <v>7</v>
      </c>
      <c r="U25" s="219">
        <v>1</v>
      </c>
      <c r="V25" s="219">
        <v>0</v>
      </c>
      <c r="W25" s="219">
        <v>0</v>
      </c>
      <c r="X25" s="219">
        <v>0</v>
      </c>
      <c r="Y25" s="219">
        <v>8</v>
      </c>
      <c r="Z25" s="219">
        <v>7</v>
      </c>
      <c r="AA25" s="219">
        <v>1</v>
      </c>
      <c r="AB25" s="219">
        <v>0</v>
      </c>
      <c r="AC25" s="219">
        <v>0</v>
      </c>
      <c r="AD25" s="218">
        <v>0</v>
      </c>
      <c r="AE25" s="218">
        <v>7</v>
      </c>
      <c r="AF25" s="218">
        <v>9</v>
      </c>
      <c r="AG25" s="218">
        <v>1</v>
      </c>
      <c r="AH25" s="218">
        <v>0</v>
      </c>
      <c r="AI25" s="218">
        <v>0</v>
      </c>
      <c r="AJ25" s="218">
        <v>0</v>
      </c>
      <c r="AK25" s="218">
        <v>7</v>
      </c>
      <c r="AL25" s="218">
        <v>8</v>
      </c>
      <c r="AM25" s="218">
        <v>0</v>
      </c>
      <c r="AN25" s="218">
        <v>0</v>
      </c>
      <c r="AO25" s="218">
        <v>0</v>
      </c>
      <c r="AP25" s="219">
        <v>0</v>
      </c>
      <c r="AQ25" s="219">
        <v>13</v>
      </c>
      <c r="AR25" s="219">
        <v>14</v>
      </c>
      <c r="AS25" s="219">
        <v>5</v>
      </c>
      <c r="AT25" s="219">
        <v>0</v>
      </c>
      <c r="AU25" s="219">
        <v>0</v>
      </c>
      <c r="AV25" s="219">
        <v>0</v>
      </c>
      <c r="AW25" s="219">
        <v>15</v>
      </c>
      <c r="AX25" s="219">
        <v>12</v>
      </c>
      <c r="AY25" s="219">
        <v>4</v>
      </c>
      <c r="AZ25" s="219">
        <v>0</v>
      </c>
      <c r="BA25" s="219">
        <v>0</v>
      </c>
      <c r="BB25" s="218">
        <v>0</v>
      </c>
      <c r="BC25" s="218">
        <v>4</v>
      </c>
      <c r="BD25" s="218">
        <v>8</v>
      </c>
      <c r="BE25" s="218">
        <v>4</v>
      </c>
      <c r="BF25" s="218">
        <v>0</v>
      </c>
      <c r="BG25" s="218">
        <v>0</v>
      </c>
      <c r="BH25" s="218">
        <v>0</v>
      </c>
      <c r="BI25" s="218">
        <v>5</v>
      </c>
      <c r="BJ25" s="218">
        <v>8</v>
      </c>
      <c r="BK25" s="218">
        <v>5</v>
      </c>
      <c r="BL25" s="218">
        <v>0</v>
      </c>
      <c r="BM25" s="218">
        <v>0</v>
      </c>
      <c r="BN25" s="219">
        <v>0</v>
      </c>
      <c r="BO25" s="219">
        <v>11</v>
      </c>
      <c r="BP25" s="219">
        <v>16</v>
      </c>
      <c r="BQ25" s="219">
        <v>4</v>
      </c>
      <c r="BR25" s="219">
        <v>0</v>
      </c>
      <c r="BS25" s="219">
        <v>0</v>
      </c>
      <c r="BT25" s="219">
        <v>0</v>
      </c>
      <c r="BU25" s="219">
        <v>10</v>
      </c>
      <c r="BV25" s="219">
        <v>16</v>
      </c>
      <c r="BW25" s="219">
        <v>4</v>
      </c>
      <c r="BX25" s="219">
        <v>0</v>
      </c>
      <c r="BY25" s="219">
        <v>0</v>
      </c>
      <c r="BZ25" s="218">
        <v>0</v>
      </c>
      <c r="CA25" s="218">
        <v>11</v>
      </c>
      <c r="CB25" s="218">
        <v>13</v>
      </c>
      <c r="CC25" s="218">
        <v>3</v>
      </c>
      <c r="CD25" s="218">
        <v>0</v>
      </c>
      <c r="CE25" s="218">
        <v>0</v>
      </c>
      <c r="CF25" s="218">
        <v>0</v>
      </c>
      <c r="CG25" s="218">
        <v>10</v>
      </c>
      <c r="CH25" s="218">
        <v>12</v>
      </c>
      <c r="CI25" s="218">
        <v>2</v>
      </c>
      <c r="CJ25" s="218">
        <v>0</v>
      </c>
      <c r="CK25" s="218">
        <v>0</v>
      </c>
      <c r="CL25" s="219">
        <v>0</v>
      </c>
      <c r="CM25" s="219">
        <v>11</v>
      </c>
      <c r="CN25" s="219">
        <v>8</v>
      </c>
      <c r="CO25" s="219">
        <v>3</v>
      </c>
      <c r="CP25" s="219">
        <v>0</v>
      </c>
      <c r="CQ25" s="219">
        <v>0</v>
      </c>
      <c r="CR25" s="219">
        <v>0</v>
      </c>
      <c r="CS25" s="219">
        <v>11</v>
      </c>
      <c r="CT25" s="219">
        <v>8</v>
      </c>
      <c r="CU25" s="219">
        <v>3</v>
      </c>
      <c r="CV25" s="219">
        <v>0</v>
      </c>
      <c r="CW25" s="219">
        <v>0</v>
      </c>
      <c r="CX25" s="218">
        <v>0</v>
      </c>
      <c r="CY25" s="218">
        <v>13</v>
      </c>
      <c r="CZ25" s="218">
        <v>7</v>
      </c>
      <c r="DA25" s="218">
        <v>6</v>
      </c>
      <c r="DB25" s="218">
        <v>0</v>
      </c>
      <c r="DC25" s="218">
        <v>0</v>
      </c>
      <c r="DD25" s="218">
        <v>0</v>
      </c>
      <c r="DE25" s="218">
        <v>13</v>
      </c>
      <c r="DF25" s="218">
        <v>7</v>
      </c>
      <c r="DG25" s="218">
        <v>6</v>
      </c>
      <c r="DH25" s="218">
        <v>0</v>
      </c>
      <c r="DI25" s="218">
        <v>0</v>
      </c>
      <c r="DJ25" s="219">
        <v>0</v>
      </c>
      <c r="DK25" s="219">
        <v>15</v>
      </c>
      <c r="DL25" s="219">
        <v>11</v>
      </c>
      <c r="DM25" s="219">
        <v>4</v>
      </c>
      <c r="DN25" s="219">
        <v>0</v>
      </c>
      <c r="DO25" s="219">
        <v>0</v>
      </c>
      <c r="DP25" s="219">
        <v>0</v>
      </c>
      <c r="DQ25" s="219">
        <v>15</v>
      </c>
      <c r="DR25" s="219">
        <v>11</v>
      </c>
      <c r="DS25" s="219">
        <v>4</v>
      </c>
      <c r="DT25" s="219">
        <v>0</v>
      </c>
      <c r="DU25" s="219">
        <v>0</v>
      </c>
      <c r="DV25" s="218">
        <v>0</v>
      </c>
      <c r="DW25" s="218">
        <v>9</v>
      </c>
      <c r="DX25" s="218">
        <v>13</v>
      </c>
      <c r="DY25" s="218">
        <v>2</v>
      </c>
      <c r="DZ25" s="218">
        <v>0</v>
      </c>
      <c r="EA25" s="218">
        <v>0</v>
      </c>
      <c r="EB25" s="218">
        <v>0</v>
      </c>
      <c r="EC25" s="218">
        <v>10</v>
      </c>
      <c r="ED25" s="218">
        <v>12</v>
      </c>
      <c r="EE25" s="218">
        <v>2</v>
      </c>
      <c r="EF25" s="218">
        <v>0</v>
      </c>
      <c r="EG25" s="218">
        <v>0</v>
      </c>
      <c r="EH25" s="219">
        <v>0</v>
      </c>
      <c r="EI25" s="219">
        <v>4</v>
      </c>
      <c r="EJ25" s="219">
        <v>7</v>
      </c>
      <c r="EK25" s="219">
        <v>3</v>
      </c>
      <c r="EL25" s="219">
        <v>0</v>
      </c>
      <c r="EM25" s="219">
        <v>0</v>
      </c>
      <c r="EN25" s="219">
        <v>0</v>
      </c>
      <c r="EO25" s="219">
        <v>4</v>
      </c>
      <c r="EP25" s="219">
        <v>7</v>
      </c>
      <c r="EQ25" s="219">
        <v>3</v>
      </c>
      <c r="ER25" s="219">
        <v>0</v>
      </c>
      <c r="ES25" s="219">
        <v>0</v>
      </c>
      <c r="ET25">
        <f>SUM(EH25:EM25)+SUM(DV25:EA25)+SUM(DJ25:DO25)+SUM(CX25:DC25)+SUM(CL25:CQ25)+SUM(BZ25:CE25)+SUM(BN25:BS25)+SUM(BB25:BG25)+SUM(AP25:AU25)+SUM(AD25:AI25)+SUM(R25:W25)+SUM(F25:K25)</f>
        <v>282</v>
      </c>
      <c r="EU25">
        <f>SUM(EN25:ES25)+SUM(EB25:EG25)+SUM(DP25:DU25)+SUM(DD25:DI25)+SUM(CR25:CW25)+SUM(CF25:CK25)+SUM(BT25:BY25)+SUM(BH25:BM25)+SUM(AV25:BA25)+SUM(AJ25:AO25)+SUM(X25:AC25)+SUM(L25:Q25)</f>
        <v>275</v>
      </c>
    </row>
  </sheetData>
  <mergeCells count="16">
    <mergeCell ref="CL5:CW5"/>
    <mergeCell ref="CX5:DI5"/>
    <mergeCell ref="DJ5:DU5"/>
    <mergeCell ref="DV5:EG5"/>
    <mergeCell ref="EH5:ES5"/>
    <mergeCell ref="E5:E7"/>
    <mergeCell ref="F5:Q5"/>
    <mergeCell ref="R5:AC5"/>
    <mergeCell ref="AD5:AO5"/>
    <mergeCell ref="AP5:BA5"/>
    <mergeCell ref="BB5:BM5"/>
    <mergeCell ref="F3:ES3"/>
    <mergeCell ref="F4:CK4"/>
    <mergeCell ref="CL4:ES4"/>
    <mergeCell ref="BN5:BY5"/>
    <mergeCell ref="BZ5:C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Sampling Plan - Year 2</vt:lpstr>
      <vt:lpstr>DLA A</vt:lpstr>
      <vt:lpstr> DLI B - On Time Payment</vt:lpstr>
      <vt:lpstr>DLI B - Out of Pocket (PNC)</vt:lpstr>
      <vt:lpstr>DLI B - Out of Pocket (Delivery</vt:lpstr>
      <vt:lpstr>DLI C</vt:lpstr>
      <vt:lpstr>DLI D</vt:lpstr>
      <vt:lpstr>DLI E</vt:lpstr>
      <vt:lpstr>DLI F</vt:lpstr>
      <vt:lpstr>DLI G</vt:lpstr>
      <vt:lpstr>DLI H</vt:lpstr>
      <vt:lpstr>DLI I</vt:lpstr>
      <vt:lpstr>DLI J</vt:lpstr>
      <vt:lpstr>DLI K</vt:lpstr>
      <vt:lpstr>DLI L</vt:lpstr>
      <vt:lpstr>DLI 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2022-09-23T17:14:27Z</dcterms:created>
  <dcterms:modified xsi:type="dcterms:W3CDTF">2022-09-23T19:16:03Z</dcterms:modified>
</cp:coreProperties>
</file>