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D927BA5A-FA05-47E1-A4D8-1EB67B50F0FE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France)" sheetId="4" r:id="rId3"/>
    <sheet name="Notes" sheetId="8" r:id="rId4"/>
    <sheet name="Versions" sheetId="3" r:id="rId5"/>
    <sheet name="(DB) Données Complètes" sheetId="6" r:id="rId6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2" i="6" l="1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C288" i="6" l="1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C274" i="6"/>
  <c r="C273" i="6"/>
  <c r="C272" i="6"/>
  <c r="C271" i="6"/>
  <c r="C270" i="6"/>
  <c r="C269" i="6"/>
  <c r="C268" i="6"/>
  <c r="C266" i="6"/>
  <c r="C265" i="6"/>
  <c r="C264" i="6"/>
  <c r="C263" i="6"/>
  <c r="C262" i="6"/>
  <c r="C261" i="6"/>
  <c r="D247" i="1" l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 l="1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0" i="6" l="1"/>
  <c r="C209" i="6"/>
  <c r="C208" i="6"/>
  <c r="C207" i="6"/>
  <c r="C206" i="6"/>
  <c r="C205" i="6"/>
  <c r="D205" i="1"/>
  <c r="D206" i="1"/>
  <c r="D207" i="1"/>
  <c r="D208" i="1"/>
  <c r="D209" i="1"/>
  <c r="D210" i="1"/>
  <c r="D211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<sst xmlns="http://schemas.openxmlformats.org/spreadsheetml/2006/main" count="552" uniqueCount="432">
  <si>
    <t>www.worldometers.info/coronavirus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</si>
  <si>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</si>
  <si>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</si>
  <si>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</si>
  <si>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</si>
  <si>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</si>
  <si>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</si>
  <si>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</si>
  <si>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</si>
  <si>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</si>
  <si>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</si>
  <si>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</si>
  <si>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</si>
  <si>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</si>
  <si>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</si>
  <si>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</si>
  <si>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</si>
  <si>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Date</t>
  </si>
  <si>
    <t>N°</t>
  </si>
  <si>
    <t>Description</t>
  </si>
  <si>
    <t>2.2.2</t>
  </si>
  <si>
    <r>
      <t>Plage</t>
    </r>
    <r>
      <rPr>
        <sz val="12"/>
        <color theme="1"/>
        <rFont val="Century Schoolbook"/>
        <family val="1"/>
      </rPr>
      <t xml:space="preserve"> (dates incluses)</t>
    </r>
  </si>
  <si>
    <t>3 avril - 2 juin</t>
  </si>
  <si>
    <t>Durée</t>
  </si>
  <si>
    <t>2 mois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</si>
  <si>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</si>
  <si>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</si>
  <si>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</si>
  <si>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 mars - 3 juin</t>
  </si>
  <si>
    <t>3 mois et 2 jours</t>
  </si>
  <si>
    <t>2.3.1</t>
  </si>
  <si>
    <t>(WR) Correction des données.</t>
  </si>
  <si>
    <t>Réorganisation des notes &amp; Ajout d'une note.</t>
  </si>
  <si>
    <t>Cas actifs (FR)</t>
  </si>
  <si>
    <t>21 avril - 12 juin</t>
  </si>
  <si>
    <t>1 mois et 23 jours</t>
  </si>
  <si>
    <t>2.3.2</t>
  </si>
  <si>
    <t>27 février - 17 juin</t>
  </si>
  <si>
    <t>3 mois et 22 jours</t>
  </si>
  <si>
    <t>(ES) Correction des données.</t>
  </si>
  <si>
    <t>30 avril - 17 juin</t>
  </si>
  <si>
    <t>1 mois et 19 jours</t>
  </si>
  <si>
    <t>(IT) Correction des données.</t>
  </si>
  <si>
    <t>3 mars - 17 juin</t>
  </si>
  <si>
    <t>3 mois et 15 jours</t>
  </si>
  <si>
    <t>2.3.3</t>
  </si>
  <si>
    <t>28 février - 22 juin</t>
  </si>
  <si>
    <t>Mises à jour &amp; améliorations prévues :</t>
  </si>
  <si>
    <t>2.4.0</t>
  </si>
  <si>
    <t>(WR) Modification de l'affichage des données : Tronque aux 3 premiers chiffres.</t>
  </si>
  <si>
    <t>1 mars - 22 juin</t>
  </si>
  <si>
    <t>3 mois et 20 jours</t>
  </si>
  <si>
    <t>3 mois et 24 jours</t>
  </si>
  <si>
    <t>(FR) Ajout du change journalier des cas actifs.</t>
  </si>
  <si>
    <t>Réorganisation des notes.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</si>
  <si>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</si>
  <si>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</si>
  <si>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</si>
  <si>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</si>
  <si>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</si>
  <si>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</si>
  <si>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</si>
  <si>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</si>
  <si>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</si>
  <si>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</si>
  <si>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</si>
  <si>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https://dashboard.covid19.data.gouv.fr/vue-d-ensemble/</t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</si>
  <si>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</si>
  <si>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</si>
  <si>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</si>
  <si>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</si>
  <si>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</si>
  <si>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</si>
  <si>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</si>
  <si>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</si>
  <si>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</si>
  <si>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</si>
  <si>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</si>
  <si>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</si>
  <si>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</si>
  <si>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</si>
  <si>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</si>
  <si>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</si>
  <si>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Mise à jour :</t>
  </si>
  <si>
    <t>Au moins 1% de cas supplémentaires</t>
  </si>
  <si>
    <t>Au moins 1% de cas en moins</t>
  </si>
  <si>
    <t>2.4.1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</si>
  <si>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</si>
  <si>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</si>
  <si>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</si>
  <si>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</si>
  <si>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</si>
  <si>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</si>
  <si>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</si>
  <si>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</si>
  <si>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</si>
  <si>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</si>
  <si>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</si>
  <si>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</si>
  <si>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</si>
  <si>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</si>
  <si>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</si>
  <si>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</si>
  <si>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</si>
  <si>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</si>
  <si>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8 mars - 16 juillet</t>
  </si>
  <si>
    <t>4 mois et 9 jours</t>
  </si>
  <si>
    <t>18 mars - 16 juillet</t>
  </si>
  <si>
    <t>3 mois et 29 jours</t>
  </si>
  <si>
    <t>6,05 M</t>
  </si>
  <si>
    <t>Colombie</t>
  </si>
  <si>
    <t>6,54 M</t>
  </si>
  <si>
    <t>6,53 M</t>
  </si>
  <si>
    <t>6,49 M</t>
  </si>
  <si>
    <t>2.4.3</t>
  </si>
  <si>
    <t>Mise à jour des notes suite à une modification des publications françaises.</t>
  </si>
  <si>
    <t>2,91 M</t>
  </si>
  <si>
    <t>19,6 K</t>
  </si>
  <si>
    <t>2.4.4</t>
  </si>
  <si>
    <t>3 février - 21 août</t>
  </si>
  <si>
    <t>6 mois et 19 jours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</si>
  <si>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</si>
  <si>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</si>
  <si>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</si>
  <si>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</si>
  <si>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</si>
  <si>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</si>
  <si>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</si>
  <si>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</si>
  <si>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</si>
  <si>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</si>
  <si>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</si>
  <si>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</si>
  <si>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</si>
  <si>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</si>
  <si>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</si>
  <si>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</si>
  <si>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</si>
  <si>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</si>
  <si>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</si>
  <si>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</si>
  <si>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</si>
  <si>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</si>
  <si>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</si>
  <si>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</si>
  <si>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</si>
  <si>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</si>
  <si>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</si>
  <si>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</si>
  <si>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</si>
  <si>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</si>
  <si>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</si>
  <si>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</si>
  <si>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</si>
  <si>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</si>
  <si>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</si>
  <si>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</si>
  <si>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</si>
  <si>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</si>
  <si>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</si>
  <si>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</si>
  <si>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</si>
  <si>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</si>
  <si>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</si>
  <si>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</si>
  <si>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</si>
  <si>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</si>
  <si>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</si>
  <si>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</si>
  <si>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</si>
  <si>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</si>
  <si>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</si>
  <si>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</si>
  <si>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</si>
  <si>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</si>
  <si>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</si>
  <si>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</si>
  <si>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</si>
  <si>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</si>
  <si>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</si>
  <si>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</si>
  <si>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</si>
  <si>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</si>
  <si>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</si>
  <si>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</si>
  <si>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</si>
  <si>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</si>
  <si>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</si>
  <si>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</si>
  <si>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</si>
  <si>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</si>
  <si>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</si>
  <si>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</si>
  <si>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</si>
  <si>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</si>
  <si>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</si>
  <si>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</si>
  <si>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</si>
  <si>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</si>
  <si>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</si>
  <si>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</si>
  <si>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</si>
  <si>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</si>
  <si>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</si>
  <si>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</si>
  <si>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</si>
  <si>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</si>
  <si>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</si>
  <si>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</si>
  <si>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</si>
  <si>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</si>
  <si>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</si>
  <si>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</si>
  <si>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</si>
  <si>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</si>
  <si>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</si>
  <si>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</si>
  <si>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</si>
  <si>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</si>
  <si>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</si>
  <si>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</si>
  <si>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</si>
  <si>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</si>
  <si>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</si>
  <si>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</si>
  <si>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</si>
  <si>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</si>
  <si>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</si>
  <si>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</si>
  <si>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</si>
  <si>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</si>
  <si>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</si>
  <si>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</si>
  <si>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</si>
  <si>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</si>
  <si>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</si>
  <si>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</si>
  <si>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</si>
  <si>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</si>
  <si>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</si>
  <si>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</si>
  <si>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</si>
  <si>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</si>
  <si>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</si>
  <si>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</si>
  <si>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</si>
  <si>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</si>
  <si>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</si>
  <si>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</si>
  <si>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</si>
  <si>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</si>
  <si>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</si>
  <si>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</si>
  <si>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</si>
  <si>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</si>
  <si>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</si>
  <si>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</si>
  <si>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</si>
  <si>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</si>
  <si>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</si>
  <si>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</si>
  <si>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</si>
  <si>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</si>
  <si>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</si>
  <si>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</si>
  <si>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</si>
  <si>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</si>
  <si>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</si>
  <si>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</si>
  <si>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</si>
  <si>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</si>
  <si>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</si>
  <si>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</si>
  <si>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</si>
  <si>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</si>
  <si>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</si>
  <si>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</si>
  <si>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</si>
  <si>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</si>
  <si>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</si>
  <si>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</si>
  <si>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</si>
  <si>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</si>
  <si>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</si>
  <si>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</si>
  <si>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Modification d'une note.</t>
  </si>
  <si>
    <t>2.4.5</t>
  </si>
  <si>
    <t>Décalage entre les anciennes et nouvelles données</t>
  </si>
  <si>
    <t>Modification de certaines notes &amp; légende.</t>
  </si>
  <si>
    <t>7,12 M</t>
  </si>
  <si>
    <t>7,31 M</t>
  </si>
  <si>
    <t>Argentine</t>
  </si>
  <si>
    <t>Fixation de la première ligne des tableaux pour plus d'ergonomie.</t>
  </si>
  <si>
    <t>6,67 M</t>
  </si>
  <si>
    <t>6,70 M</t>
  </si>
  <si>
    <t>6,90 M</t>
  </si>
  <si>
    <t>6,89 M</t>
  </si>
  <si>
    <t>7,27 M</t>
  </si>
  <si>
    <t>7,51 M</t>
  </si>
  <si>
    <t>7,52 M</t>
  </si>
  <si>
    <t>2.4.6</t>
  </si>
  <si>
    <t>29 août - 2 octobre</t>
  </si>
  <si>
    <t>1 mois et 5 jours</t>
  </si>
  <si>
    <t>Modification du Graphique Monde : Suppresion de la donnée du jour du décalage pour plus de cohérence.</t>
  </si>
  <si>
    <t>1 jour</t>
  </si>
  <si>
    <t>2 octobre</t>
  </si>
  <si>
    <t>6,79 M</t>
  </si>
  <si>
    <t>6,83 M</t>
  </si>
  <si>
    <t>6,91 M</t>
  </si>
  <si>
    <t>6,96 M</t>
  </si>
  <si>
    <t>7,03 M</t>
  </si>
  <si>
    <t>7,09 M</t>
  </si>
  <si>
    <t>7,13 M</t>
  </si>
  <si>
    <t>7,17 M</t>
  </si>
  <si>
    <t>7,32 M</t>
  </si>
  <si>
    <t>7,29 M</t>
  </si>
  <si>
    <t>10,1 M</t>
  </si>
  <si>
    <t>10,4 M</t>
  </si>
  <si>
    <t>10,6 M</t>
  </si>
  <si>
    <t>10,8 M</t>
  </si>
  <si>
    <t>11,1 M</t>
  </si>
  <si>
    <t>11,4 M</t>
  </si>
  <si>
    <r>
      <t>1 cas toutes les</t>
    </r>
    <r>
      <rPr>
        <sz val="12"/>
        <color rgb="FF6699FF"/>
        <rFont val="Century Schoolbook"/>
        <family val="1"/>
      </rPr>
      <t>[3]</t>
    </r>
  </si>
  <si>
    <r>
      <t>1 mort toutes les</t>
    </r>
    <r>
      <rPr>
        <sz val="12"/>
        <color rgb="FF6699FF"/>
        <rFont val="Century Schoolbook"/>
        <family val="1"/>
      </rPr>
      <t>[3]</t>
    </r>
  </si>
  <si>
    <t>Chg. Quot. (FR)</t>
  </si>
  <si>
    <r>
      <t>Cas actifs (FR)</t>
    </r>
    <r>
      <rPr>
        <sz val="12"/>
        <color theme="8"/>
        <rFont val="Century Schoolbook"/>
        <family val="1"/>
      </rPr>
      <t>[1]</t>
    </r>
  </si>
  <si>
    <t>[2]</t>
  </si>
  <si>
    <r>
      <rPr>
        <sz val="12"/>
        <color rgb="FF6699FF"/>
        <rFont val="Century Schoolbook"/>
        <family val="1"/>
      </rPr>
      <t>[3]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</si>
  <si>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données sont basées uniquement sur les données hospitalières.</t>
    </r>
  </si>
  <si>
    <t>2.4.7</t>
  </si>
  <si>
    <t>Ajout d'une note.</t>
  </si>
  <si>
    <t>30 août - 16 octobre</t>
  </si>
  <si>
    <t>1 mois et 17 jours</t>
  </si>
  <si>
    <t>21,9 M</t>
  </si>
  <si>
    <t>Royaume-Uni</t>
  </si>
  <si>
    <r>
      <rPr>
        <sz val="12"/>
        <color theme="1"/>
        <rFont val="Century Schoolbook"/>
        <family val="1"/>
      </rPr>
      <t>Dépassement le</t>
    </r>
    <r>
      <rPr>
        <sz val="12"/>
        <color theme="8"/>
        <rFont val="Century Schoolbook"/>
        <family val="1"/>
      </rPr>
      <t>[3]</t>
    </r>
  </si>
  <si>
    <t>∞</t>
  </si>
  <si>
    <t>Dates clés</t>
  </si>
  <si>
    <t>Aucun problème actuellement.</t>
  </si>
  <si>
    <t>2.5.0</t>
  </si>
  <si>
    <t>Suppression des données italiennes et espagnoles.</t>
  </si>
  <si>
    <t>Suppression du graphique "Europe".</t>
  </si>
  <si>
    <t>Ajout d'une colonne dans le TOP 10 : "Dépassement le".</t>
  </si>
  <si>
    <t>Ajout des dates clés.</t>
  </si>
  <si>
    <t>Début du confinement</t>
  </si>
  <si>
    <t>Fin du confinement (2mo 24j)</t>
  </si>
  <si>
    <t>Couvre-feu dans 54 départements</t>
  </si>
  <si>
    <t>Début du deuxième confinement</t>
  </si>
  <si>
    <t>6,74 M</t>
  </si>
  <si>
    <t>6,88 M</t>
  </si>
  <si>
    <t>7,24 M</t>
  </si>
  <si>
    <t>7,26 M</t>
  </si>
  <si>
    <t>7,35 M</t>
  </si>
  <si>
    <t>7,42 M</t>
  </si>
  <si>
    <t>7,48 M</t>
  </si>
  <si>
    <t>7,50 M</t>
  </si>
  <si>
    <t>7,55 M</t>
  </si>
  <si>
    <t>7,63 M</t>
  </si>
  <si>
    <t>7,72 M</t>
  </si>
  <si>
    <t>7,79 M</t>
  </si>
  <si>
    <t>7,82 M</t>
  </si>
  <si>
    <t>7,84 M</t>
  </si>
  <si>
    <t>7,87 M</t>
  </si>
  <si>
    <t>7,95 M</t>
  </si>
  <si>
    <t>8,07 M</t>
  </si>
  <si>
    <t>8,18 M</t>
  </si>
  <si>
    <t>8,32 M</t>
  </si>
  <si>
    <t>8,37 M</t>
  </si>
  <si>
    <t>8,39 M</t>
  </si>
  <si>
    <t>8,46 M</t>
  </si>
  <si>
    <t>8,56 M</t>
  </si>
  <si>
    <t>8,70 M</t>
  </si>
  <si>
    <t>8,84 M</t>
  </si>
  <si>
    <t>8,99 M</t>
  </si>
  <si>
    <t>9,10 M</t>
  </si>
  <si>
    <t>9,20 M</t>
  </si>
  <si>
    <t>9,32 M</t>
  </si>
  <si>
    <t>9,47 M</t>
  </si>
  <si>
    <t>9,67 M</t>
  </si>
  <si>
    <t>9,91 M</t>
  </si>
  <si>
    <t>11,6 M</t>
  </si>
  <si>
    <t>11,8 M</t>
  </si>
  <si>
    <t>12,0 M</t>
  </si>
  <si>
    <t>12,2 M</t>
  </si>
  <si>
    <t>12,4 M</t>
  </si>
  <si>
    <t>12,7 M</t>
  </si>
  <si>
    <t>13,1 M</t>
  </si>
  <si>
    <t>13,4 M</t>
  </si>
  <si>
    <t>13,7 M</t>
  </si>
  <si>
    <t>13,9 M</t>
  </si>
  <si>
    <t>14,1 M</t>
  </si>
  <si>
    <t>14,4 M</t>
  </si>
  <si>
    <t>14,5 M</t>
  </si>
  <si>
    <t>14,9 M</t>
  </si>
  <si>
    <t>149 ms</t>
  </si>
  <si>
    <t>Italie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</si>
  <si>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La France est actuellement UTC+1h.</t>
    </r>
  </si>
  <si>
    <r>
      <rPr>
        <sz val="12"/>
        <color theme="8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Du 27 juin au 9 août, les données n'étaient pas envoyées les week-ends et les jours fériés. Les 15 et 16 août, les données n'étaient pas publiées. Depuis le 17 août, les données sont correctement publiées. Il peut toutefois y avoir des dates n'ayant pas de données.</t>
    </r>
  </si>
  <si>
    <t>Corrections diverses.</t>
  </si>
  <si>
    <t>29 août - 30 octobre</t>
  </si>
  <si>
    <t>2 mois et 2 jours</t>
  </si>
  <si>
    <t>Recalcul de toutes les données de 2020 et fixation de ces données de manière permanente.</t>
  </si>
  <si>
    <t>Mars 2021 -</t>
  </si>
  <si>
    <t>10,2 M</t>
  </si>
  <si>
    <t>15,1 M</t>
  </si>
  <si>
    <t>15,4 M</t>
  </si>
  <si>
    <t>15,6 M</t>
  </si>
  <si>
    <t>15,8 M</t>
  </si>
  <si>
    <t>16,1 M</t>
  </si>
  <si>
    <t>16,4 M</t>
  </si>
  <si>
    <t>16,6 M</t>
  </si>
  <si>
    <t>16,8 M</t>
  </si>
  <si>
    <t>17,0 M</t>
  </si>
  <si>
    <t>17,1 M</t>
  </si>
  <si>
    <t>17,2 M</t>
  </si>
  <si>
    <t>17,5 M</t>
  </si>
  <si>
    <t>17,7 M</t>
  </si>
  <si>
    <t>Première étape du déconfinement</t>
  </si>
  <si>
    <t>TOP 10 des pays les plus touchés (au 27 novembre) :</t>
  </si>
  <si>
    <t>189 M</t>
  </si>
  <si>
    <t>137 M</t>
  </si>
  <si>
    <t>74,8 M</t>
  </si>
  <si>
    <t>20,3 M</t>
  </si>
  <si>
    <t>42,6 M</t>
  </si>
  <si>
    <t>21,4 M</t>
  </si>
  <si>
    <t>3,83 M</t>
  </si>
  <si>
    <t>6,29 M</t>
  </si>
  <si>
    <t>8,49 s</t>
  </si>
  <si>
    <t>6,96 s</t>
  </si>
  <si>
    <t>2 m 46 s</t>
  </si>
  <si>
    <t>Décembre 2020 -</t>
  </si>
  <si>
    <t>Inversion de la liste des notes de mises à jour (les dernières mises à jour se retrouvent en haut de la liste).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</si>
</sst>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</fonts>
  <fills count="1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5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7" borderId="0" xfId="4" applyFont="1" applyAlignment="1">
      <alignment horizontal="left"/>
    </xf>
    <xf numFmtId="0" fontId="14" fillId="8" borderId="0" xfId="5" applyFont="1" applyAlignment="1">
      <alignment horizontal="left"/>
    </xf>
    <xf numFmtId="0" fontId="15" fillId="6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Fill="1" applyAlignment="1">
      <alignment horizontal="right"/>
    </xf>
    <xf numFmtId="164" fontId="18" fillId="0" borderId="0" xfId="1" applyNumberFormat="1" applyFont="1" applyAlignment="1">
      <alignment horizontal="right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164" fontId="3" fillId="10" borderId="0" xfId="1" applyNumberFormat="1" applyFont="1" applyFill="1" applyAlignment="1">
      <alignment horizontal="right"/>
    </xf>
    <xf numFmtId="0" fontId="2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4" fontId="3" fillId="9" borderId="0" xfId="1" applyNumberFormat="1" applyFont="1" applyFill="1"/>
    <xf numFmtId="164" fontId="3" fillId="9" borderId="0" xfId="1" applyNumberFormat="1" applyFont="1" applyFill="1" applyAlignment="1">
      <alignment horizontal="right"/>
    </xf>
    <xf numFmtId="2" fontId="3" fillId="9" borderId="0" xfId="0" applyNumberFormat="1" applyFont="1" applyFill="1" applyAlignment="1">
      <alignment horizontal="center"/>
    </xf>
    <xf numFmtId="164" fontId="3" fillId="5" borderId="0" xfId="1" applyNumberFormat="1" applyFont="1" applyFill="1" applyAlignment="1">
      <alignment horizontal="center"/>
    </xf>
    <xf numFmtId="164" fontId="3" fillId="10" borderId="0" xfId="1" applyNumberFormat="1" applyFont="1" applyFill="1"/>
    <xf numFmtId="49" fontId="3" fillId="0" borderId="0" xfId="0" applyNumberFormat="1" applyFont="1" applyAlignment="1">
      <alignment horizontal="left" vertical="center"/>
    </xf>
    <xf numFmtId="0" fontId="3" fillId="11" borderId="0" xfId="0" applyFont="1" applyFill="1" applyAlignment="1">
      <alignment horizontal="center"/>
    </xf>
    <xf numFmtId="164" fontId="3" fillId="11" borderId="0" xfId="1" applyNumberFormat="1" applyFont="1" applyFill="1" applyAlignment="1">
      <alignment horizontal="center"/>
    </xf>
    <xf numFmtId="164" fontId="3" fillId="11" borderId="0" xfId="1" applyNumberFormat="1" applyFont="1" applyFill="1" applyAlignment="1">
      <alignment horizontal="right"/>
    </xf>
    <xf numFmtId="2" fontId="3" fillId="11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" fontId="3" fillId="12" borderId="0" xfId="0" applyNumberFormat="1" applyFont="1" applyFill="1"/>
    <xf numFmtId="164" fontId="3" fillId="12" borderId="0" xfId="1" applyNumberFormat="1" applyFont="1" applyFill="1" applyAlignment="1">
      <alignment horizontal="right"/>
    </xf>
    <xf numFmtId="164" fontId="3" fillId="12" borderId="0" xfId="1" applyNumberFormat="1" applyFont="1" applyFill="1"/>
    <xf numFmtId="164" fontId="3" fillId="12" borderId="0" xfId="1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6" fontId="3" fillId="10" borderId="0" xfId="0" applyNumberFormat="1" applyFont="1" applyFill="1"/>
    <xf numFmtId="17" fontId="3" fillId="0" borderId="0" xfId="0" applyNumberFormat="1" applyFont="1" applyAlignment="1">
      <alignment horizontal="left" vertic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CCFF"/>
      <color rgb="FFC0C0C0"/>
      <color rgb="FF99FF33"/>
      <color rgb="FF33CCCC"/>
      <color rgb="FF66FF99"/>
      <color rgb="FFCC6600"/>
      <color rgb="FFFFCC66"/>
      <color rgb="FF6699FF"/>
      <color rgb="FFFF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Complètes'!$A$2:$A$302</c:f>
              <c:numCache>
                <c:formatCode>d\-mmm</c:formatCode>
                <c:ptCount val="301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</c:numCache>
            </c:numRef>
          </c:cat>
          <c:val>
            <c:numRef>
              <c:f>'(DB) Données Complètes'!$C$2:$C$302</c:f>
              <c:numCache>
                <c:formatCode>_ * #.##0_ ;_ * \-#.##0_ ;_ * "-"??_ ;_ @_ </c:formatCode>
                <c:ptCount val="301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10">
                  <c:v>6675000</c:v>
                </c:pt>
                <c:pt idx="211">
                  <c:v>6700000</c:v>
                </c:pt>
                <c:pt idx="212">
                  <c:v>6713000</c:v>
                </c:pt>
                <c:pt idx="213">
                  <c:v>6716000</c:v>
                </c:pt>
                <c:pt idx="214">
                  <c:v>6749000</c:v>
                </c:pt>
                <c:pt idx="215">
                  <c:v>6795000</c:v>
                </c:pt>
                <c:pt idx="216">
                  <c:v>6833000</c:v>
                </c:pt>
                <c:pt idx="217">
                  <c:v>6888000</c:v>
                </c:pt>
                <c:pt idx="218">
                  <c:v>6913000</c:v>
                </c:pt>
                <c:pt idx="219">
                  <c:v>6890000</c:v>
                </c:pt>
                <c:pt idx="220">
                  <c:v>6894000</c:v>
                </c:pt>
                <c:pt idx="221">
                  <c:v>6907000</c:v>
                </c:pt>
                <c:pt idx="222">
                  <c:v>6964000</c:v>
                </c:pt>
                <c:pt idx="223">
                  <c:v>7036000</c:v>
                </c:pt>
                <c:pt idx="224">
                  <c:v>7095000</c:v>
                </c:pt>
                <c:pt idx="225">
                  <c:v>7124000</c:v>
                </c:pt>
                <c:pt idx="226">
                  <c:v>7121000</c:v>
                </c:pt>
                <c:pt idx="227">
                  <c:v>7135000</c:v>
                </c:pt>
                <c:pt idx="228">
                  <c:v>7176000</c:v>
                </c:pt>
                <c:pt idx="229">
                  <c:v>7247000</c:v>
                </c:pt>
                <c:pt idx="230">
                  <c:v>7268000</c:v>
                </c:pt>
                <c:pt idx="231">
                  <c:v>7314000</c:v>
                </c:pt>
                <c:pt idx="232">
                  <c:v>7320000</c:v>
                </c:pt>
                <c:pt idx="233">
                  <c:v>7276000</c:v>
                </c:pt>
                <c:pt idx="234">
                  <c:v>7264000</c:v>
                </c:pt>
                <c:pt idx="235">
                  <c:v>7293000</c:v>
                </c:pt>
                <c:pt idx="236">
                  <c:v>7354000</c:v>
                </c:pt>
                <c:pt idx="237">
                  <c:v>7427000</c:v>
                </c:pt>
                <c:pt idx="238">
                  <c:v>7489000</c:v>
                </c:pt>
                <c:pt idx="239">
                  <c:v>7516000</c:v>
                </c:pt>
                <c:pt idx="240">
                  <c:v>7508000</c:v>
                </c:pt>
                <c:pt idx="241">
                  <c:v>7526000</c:v>
                </c:pt>
                <c:pt idx="242">
                  <c:v>7554000</c:v>
                </c:pt>
                <c:pt idx="243">
                  <c:v>7632000</c:v>
                </c:pt>
                <c:pt idx="244">
                  <c:v>7729000</c:v>
                </c:pt>
                <c:pt idx="245">
                  <c:v>7799000</c:v>
                </c:pt>
                <c:pt idx="246">
                  <c:v>7823000</c:v>
                </c:pt>
                <c:pt idx="247">
                  <c:v>7842000</c:v>
                </c:pt>
                <c:pt idx="248">
                  <c:v>7874000</c:v>
                </c:pt>
                <c:pt idx="249">
                  <c:v>7957000</c:v>
                </c:pt>
                <c:pt idx="250">
                  <c:v>8070000</c:v>
                </c:pt>
                <c:pt idx="251">
                  <c:v>8180000</c:v>
                </c:pt>
                <c:pt idx="252">
                  <c:v>8326000</c:v>
                </c:pt>
                <c:pt idx="253">
                  <c:v>8374000</c:v>
                </c:pt>
                <c:pt idx="254">
                  <c:v>8396000</c:v>
                </c:pt>
                <c:pt idx="255">
                  <c:v>8464000</c:v>
                </c:pt>
                <c:pt idx="256">
                  <c:v>8564000</c:v>
                </c:pt>
                <c:pt idx="257">
                  <c:v>8709000</c:v>
                </c:pt>
                <c:pt idx="258">
                  <c:v>8841000</c:v>
                </c:pt>
                <c:pt idx="259">
                  <c:v>8994000</c:v>
                </c:pt>
                <c:pt idx="260">
                  <c:v>9105000</c:v>
                </c:pt>
                <c:pt idx="261">
                  <c:v>9206000</c:v>
                </c:pt>
                <c:pt idx="262">
                  <c:v>9321000</c:v>
                </c:pt>
                <c:pt idx="263">
                  <c:v>9470000</c:v>
                </c:pt>
                <c:pt idx="264">
                  <c:v>9673000</c:v>
                </c:pt>
                <c:pt idx="266">
                  <c:v>10118000</c:v>
                </c:pt>
                <c:pt idx="267">
                  <c:v>10294000</c:v>
                </c:pt>
                <c:pt idx="268">
                  <c:v>10423000</c:v>
                </c:pt>
                <c:pt idx="269">
                  <c:v>10613000</c:v>
                </c:pt>
                <c:pt idx="270">
                  <c:v>10842000</c:v>
                </c:pt>
                <c:pt idx="271">
                  <c:v>11111000</c:v>
                </c:pt>
                <c:pt idx="272">
                  <c:v>11413000</c:v>
                </c:pt>
                <c:pt idx="273">
                  <c:v>11657000</c:v>
                </c:pt>
                <c:pt idx="274">
                  <c:v>11843000</c:v>
                </c:pt>
                <c:pt idx="275">
                  <c:v>12034000</c:v>
                </c:pt>
                <c:pt idx="276">
                  <c:v>12226000</c:v>
                </c:pt>
                <c:pt idx="277">
                  <c:v>12477000</c:v>
                </c:pt>
                <c:pt idx="278">
                  <c:v>12773000</c:v>
                </c:pt>
                <c:pt idx="279">
                  <c:v>13120000</c:v>
                </c:pt>
                <c:pt idx="280">
                  <c:v>13461000</c:v>
                </c:pt>
                <c:pt idx="281">
                  <c:v>13719000</c:v>
                </c:pt>
                <c:pt idx="282">
                  <c:v>13941000</c:v>
                </c:pt>
                <c:pt idx="283">
                  <c:v>14166000</c:v>
                </c:pt>
                <c:pt idx="284">
                  <c:v>14486000</c:v>
                </c:pt>
                <c:pt idx="285">
                  <c:v>14586000</c:v>
                </c:pt>
                <c:pt idx="286">
                  <c:v>14927000</c:v>
                </c:pt>
                <c:pt idx="287">
                  <c:v>15197000</c:v>
                </c:pt>
                <c:pt idx="288">
                  <c:v>15440000</c:v>
                </c:pt>
                <c:pt idx="289">
                  <c:v>15602000</c:v>
                </c:pt>
                <c:pt idx="290">
                  <c:v>15676000</c:v>
                </c:pt>
                <c:pt idx="291">
                  <c:v>15893000</c:v>
                </c:pt>
                <c:pt idx="292">
                  <c:v>16152000</c:v>
                </c:pt>
                <c:pt idx="293">
                  <c:v>16430000</c:v>
                </c:pt>
                <c:pt idx="294">
                  <c:v>16657000</c:v>
                </c:pt>
                <c:pt idx="295">
                  <c:v>16864000</c:v>
                </c:pt>
                <c:pt idx="296">
                  <c:v>17002000</c:v>
                </c:pt>
                <c:pt idx="297">
                  <c:v>17146000</c:v>
                </c:pt>
                <c:pt idx="298">
                  <c:v>17297000</c:v>
                </c:pt>
                <c:pt idx="299">
                  <c:v>17530000</c:v>
                </c:pt>
                <c:pt idx="300">
                  <c:v>17735000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Complètes'!$A$2:$A$302</c:f>
              <c:numCache>
                <c:formatCode>d\-mmm</c:formatCode>
                <c:ptCount val="301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</c:numCache>
            </c:numRef>
          </c:cat>
          <c:val>
            <c:numRef>
              <c:f>'(DB) Données Complètes'!$D$2:$D$302</c:f>
              <c:numCache>
                <c:formatCode>_ * #.##0_ ;_ * \-#.##0_ ;_ * "-"??_ ;_ @_ 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  <c:pt idx="245">
                  <c:v>475897</c:v>
                </c:pt>
                <c:pt idx="246">
                  <c:v>488586</c:v>
                </c:pt>
                <c:pt idx="247">
                  <c:v>493295</c:v>
                </c:pt>
                <c:pt idx="248">
                  <c:v>503103</c:v>
                </c:pt>
                <c:pt idx="249">
                  <c:v>521271</c:v>
                </c:pt>
                <c:pt idx="250">
                  <c:v>538811</c:v>
                </c:pt>
                <c:pt idx="251">
                  <c:v>558519</c:v>
                </c:pt>
                <c:pt idx="252">
                  <c:v>584878</c:v>
                </c:pt>
                <c:pt idx="253">
                  <c:v>600753</c:v>
                </c:pt>
                <c:pt idx="254">
                  <c:v>608755</c:v>
                </c:pt>
                <c:pt idx="255">
                  <c:v>620859</c:v>
                </c:pt>
                <c:pt idx="256">
                  <c:v>642613</c:v>
                </c:pt>
                <c:pt idx="257">
                  <c:v>672477</c:v>
                </c:pt>
                <c:pt idx="258">
                  <c:v>696771</c:v>
                </c:pt>
                <c:pt idx="259">
                  <c:v>728611</c:v>
                </c:pt>
                <c:pt idx="260">
                  <c:v>758126</c:v>
                </c:pt>
                <c:pt idx="261">
                  <c:v>770719</c:v>
                </c:pt>
                <c:pt idx="262">
                  <c:v>790021</c:v>
                </c:pt>
                <c:pt idx="263">
                  <c:v>815721</c:v>
                </c:pt>
                <c:pt idx="264">
                  <c:v>856234</c:v>
                </c:pt>
                <c:pt idx="265">
                  <c:v>897081</c:v>
                </c:pt>
                <c:pt idx="266">
                  <c:v>941530</c:v>
                </c:pt>
                <c:pt idx="267">
                  <c:v>993086</c:v>
                </c:pt>
                <c:pt idx="268">
                  <c:v>1018913</c:v>
                </c:pt>
                <c:pt idx="269">
                  <c:v>1050438</c:v>
                </c:pt>
                <c:pt idx="270">
                  <c:v>1085370</c:v>
                </c:pt>
                <c:pt idx="271">
                  <c:v>1131462</c:v>
                </c:pt>
                <c:pt idx="272">
                  <c:v>1178886</c:v>
                </c:pt>
                <c:pt idx="273">
                  <c:v>1213179</c:v>
                </c:pt>
                <c:pt idx="274">
                  <c:v>1258669</c:v>
                </c:pt>
                <c:pt idx="275">
                  <c:v>1309894</c:v>
                </c:pt>
                <c:pt idx="276">
                  <c:v>1343760</c:v>
                </c:pt>
                <c:pt idx="277">
                  <c:v>1381985</c:v>
                </c:pt>
                <c:pt idx="278">
                  <c:v>1438052</c:v>
                </c:pt>
                <c:pt idx="279">
                  <c:v>1495659</c:v>
                </c:pt>
                <c:pt idx="280">
                  <c:v>1580598</c:v>
                </c:pt>
                <c:pt idx="281">
                  <c:v>1618271</c:v>
                </c:pt>
                <c:pt idx="282">
                  <c:v>1636757</c:v>
                </c:pt>
                <c:pt idx="283">
                  <c:v>1655532</c:v>
                </c:pt>
                <c:pt idx="284">
                  <c:v>1689307</c:v>
                </c:pt>
                <c:pt idx="285">
                  <c:v>1720796</c:v>
                </c:pt>
                <c:pt idx="286">
                  <c:v>1741457</c:v>
                </c:pt>
                <c:pt idx="287">
                  <c:v>1771213</c:v>
                </c:pt>
                <c:pt idx="288">
                  <c:v>1797469</c:v>
                </c:pt>
                <c:pt idx="289">
                  <c:v>1805299</c:v>
                </c:pt>
                <c:pt idx="290">
                  <c:v>1847330</c:v>
                </c:pt>
                <c:pt idx="291">
                  <c:v>1873049</c:v>
                </c:pt>
                <c:pt idx="292">
                  <c:v>1891592</c:v>
                </c:pt>
                <c:pt idx="293">
                  <c:v>1911384</c:v>
                </c:pt>
                <c:pt idx="294">
                  <c:v>1927356</c:v>
                </c:pt>
                <c:pt idx="295">
                  <c:v>1939793</c:v>
                </c:pt>
                <c:pt idx="296">
                  <c:v>1942836</c:v>
                </c:pt>
                <c:pt idx="297">
                  <c:v>1948899</c:v>
                </c:pt>
                <c:pt idx="298">
                  <c:v>1962927</c:v>
                </c:pt>
                <c:pt idx="299">
                  <c:v>1974467</c:v>
                </c:pt>
                <c:pt idx="300">
                  <c:v>1984290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P303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8.88671875" style="5" customWidth="1"/>
    <col min="3" max="3" width="22.21875" style="6" customWidth="1"/>
    <col min="4" max="4" width="18.88671875" style="6" customWidth="1"/>
    <col min="5" max="5" width="35.5546875" style="4" customWidth="1"/>
    <col min="6" max="7" width="18.88671875" style="6" customWidth="1"/>
    <col min="8" max="11" width="13.88671875" style="7" customWidth="1"/>
    <col min="12" max="12" width="30.5546875" style="7" customWidth="1"/>
    <col min="13" max="13" width="19.44140625" style="7" customWidth="1"/>
    <col min="14" max="14" width="21.109375" style="7" customWidth="1"/>
    <col min="15" max="15" width="27.77734375" style="7" customWidth="1"/>
    <col min="16" max="16" width="19.44140625" style="7" customWidth="1"/>
    <col min="17" max="16384" width="11.5546875" style="7"/>
  </cols>
  <sheetData>
    <row r="1" spans="1:16" s="1" customFormat="1" ht="15.6" x14ac:dyDescent="0.3">
      <c r="A1" s="1" t="s">
        <v>17</v>
      </c>
      <c r="B1" s="2" t="s">
        <v>3</v>
      </c>
      <c r="C1" s="2" t="s">
        <v>325</v>
      </c>
      <c r="D1" s="2" t="s">
        <v>324</v>
      </c>
      <c r="E1" s="1" t="s">
        <v>337</v>
      </c>
      <c r="F1" s="2"/>
      <c r="G1" s="11" t="s">
        <v>1</v>
      </c>
      <c r="H1" s="11"/>
      <c r="I1" s="11"/>
      <c r="J1" s="11"/>
      <c r="L1" s="11" t="s">
        <v>67</v>
      </c>
    </row>
    <row r="2" spans="1:16" s="1" customFormat="1" ht="15.6" x14ac:dyDescent="0.3">
      <c r="A2" s="3">
        <v>43862</v>
      </c>
      <c r="B2" s="23" t="s">
        <v>69</v>
      </c>
      <c r="C2" s="5" t="s">
        <v>8</v>
      </c>
      <c r="D2" s="5" t="s">
        <v>8</v>
      </c>
      <c r="F2" s="4"/>
      <c r="G2" s="14"/>
      <c r="H2" s="10" t="s">
        <v>2</v>
      </c>
      <c r="I2" s="11"/>
      <c r="J2" s="11"/>
      <c r="L2" s="22" t="s">
        <v>0</v>
      </c>
    </row>
    <row r="3" spans="1:16" s="1" customFormat="1" ht="15.6" x14ac:dyDescent="0.3">
      <c r="A3" s="3">
        <v>43863</v>
      </c>
      <c r="B3" s="23" t="s">
        <v>70</v>
      </c>
      <c r="C3" s="5" t="s">
        <v>8</v>
      </c>
      <c r="D3" s="5" t="s">
        <v>8</v>
      </c>
      <c r="F3" s="4"/>
      <c r="G3" s="90"/>
      <c r="H3" s="10" t="s">
        <v>337</v>
      </c>
      <c r="J3" s="11"/>
      <c r="K3" s="30"/>
      <c r="L3" s="22" t="s">
        <v>66</v>
      </c>
    </row>
    <row r="4" spans="1:16" s="1" customFormat="1" ht="15.6" x14ac:dyDescent="0.3">
      <c r="A4" s="3">
        <v>43864</v>
      </c>
      <c r="B4" s="23" t="s">
        <v>117</v>
      </c>
      <c r="C4" s="5" t="s">
        <v>8</v>
      </c>
      <c r="D4" s="5" t="s">
        <v>8</v>
      </c>
      <c r="F4" s="4"/>
      <c r="G4" s="73"/>
      <c r="H4" s="10" t="s">
        <v>287</v>
      </c>
      <c r="I4" s="11"/>
      <c r="J4" s="11"/>
      <c r="L4" s="11"/>
    </row>
    <row r="5" spans="1:16" s="1" customFormat="1" ht="15.6" x14ac:dyDescent="0.3">
      <c r="A5" s="3">
        <v>43865</v>
      </c>
      <c r="B5" s="23" t="s">
        <v>121</v>
      </c>
      <c r="C5" s="5" t="s">
        <v>8</v>
      </c>
      <c r="D5" s="5" t="s">
        <v>8</v>
      </c>
      <c r="F5" s="4"/>
      <c r="G5" s="58" t="s">
        <v>55</v>
      </c>
      <c r="H5" s="61" t="s">
        <v>84</v>
      </c>
      <c r="I5" s="11"/>
      <c r="J5" s="11"/>
      <c r="L5" s="11" t="s">
        <v>83</v>
      </c>
    </row>
    <row r="6" spans="1:16" s="1" customFormat="1" ht="15.6" x14ac:dyDescent="0.3">
      <c r="A6" s="3">
        <v>43866</v>
      </c>
      <c r="B6" s="23" t="s">
        <v>122</v>
      </c>
      <c r="C6" s="5" t="s">
        <v>8</v>
      </c>
      <c r="D6" s="5" t="s">
        <v>8</v>
      </c>
      <c r="F6" s="4"/>
      <c r="G6" s="59" t="s">
        <v>56</v>
      </c>
      <c r="H6" s="10" t="s">
        <v>68</v>
      </c>
      <c r="I6" s="11"/>
      <c r="J6" s="11"/>
      <c r="K6" s="12"/>
      <c r="L6" s="13">
        <v>44163</v>
      </c>
    </row>
    <row r="7" spans="1:16" s="1" customFormat="1" ht="15.6" x14ac:dyDescent="0.3">
      <c r="A7" s="3">
        <v>43867</v>
      </c>
      <c r="B7" s="23" t="s">
        <v>123</v>
      </c>
      <c r="C7" s="5" t="s">
        <v>8</v>
      </c>
      <c r="D7" s="5" t="s">
        <v>8</v>
      </c>
      <c r="F7" s="4"/>
      <c r="G7" s="60" t="s">
        <v>57</v>
      </c>
      <c r="H7" s="62" t="s">
        <v>85</v>
      </c>
    </row>
    <row r="8" spans="1:16" s="1" customFormat="1" ht="15.6" x14ac:dyDescent="0.3">
      <c r="A8" s="3">
        <v>43868</v>
      </c>
      <c r="B8" s="23" t="s">
        <v>124</v>
      </c>
      <c r="C8" s="5" t="s">
        <v>8</v>
      </c>
      <c r="D8" s="5" t="s">
        <v>8</v>
      </c>
    </row>
    <row r="9" spans="1:16" s="1" customFormat="1" ht="15.6" x14ac:dyDescent="0.3">
      <c r="A9" s="3">
        <v>43869</v>
      </c>
      <c r="B9" s="23" t="s">
        <v>125</v>
      </c>
      <c r="C9" s="5" t="s">
        <v>8</v>
      </c>
      <c r="D9" s="5" t="s">
        <v>8</v>
      </c>
      <c r="F9" s="4"/>
      <c r="G9" s="11" t="s">
        <v>418</v>
      </c>
      <c r="P9" s="15"/>
    </row>
    <row r="10" spans="1:16" s="1" customFormat="1" ht="15.6" x14ac:dyDescent="0.3">
      <c r="A10" s="3">
        <v>43870</v>
      </c>
      <c r="B10" s="23" t="s">
        <v>126</v>
      </c>
      <c r="C10" s="5" t="s">
        <v>8</v>
      </c>
      <c r="D10" s="5" t="s">
        <v>8</v>
      </c>
      <c r="F10" s="4"/>
      <c r="G10" s="10"/>
      <c r="H10" s="15" t="s">
        <v>12</v>
      </c>
      <c r="I10" s="15" t="s">
        <v>13</v>
      </c>
      <c r="J10" s="15" t="s">
        <v>14</v>
      </c>
      <c r="K10" s="15" t="s">
        <v>6</v>
      </c>
      <c r="L10" s="15" t="s">
        <v>7</v>
      </c>
      <c r="M10" s="15" t="s">
        <v>322</v>
      </c>
      <c r="N10" s="15" t="s">
        <v>323</v>
      </c>
      <c r="O10" s="15" t="s">
        <v>335</v>
      </c>
      <c r="P10" s="15"/>
    </row>
    <row r="11" spans="1:16" s="1" customFormat="1" ht="15.6" x14ac:dyDescent="0.3">
      <c r="A11" s="3">
        <v>43871</v>
      </c>
      <c r="B11" s="23" t="s">
        <v>127</v>
      </c>
      <c r="C11" s="5" t="s">
        <v>8</v>
      </c>
      <c r="D11" s="5" t="s">
        <v>8</v>
      </c>
      <c r="G11" s="10" t="s">
        <v>4</v>
      </c>
      <c r="H11" s="4">
        <v>61967745</v>
      </c>
      <c r="I11" s="4">
        <v>1448294</v>
      </c>
      <c r="J11" s="5">
        <v>17735394</v>
      </c>
      <c r="K11" s="4" t="s">
        <v>15</v>
      </c>
      <c r="L11" s="16" t="s">
        <v>15</v>
      </c>
      <c r="M11" s="15" t="s">
        <v>394</v>
      </c>
      <c r="N11" s="15" t="s">
        <v>427</v>
      </c>
      <c r="O11" s="15" t="s">
        <v>15</v>
      </c>
      <c r="P11" s="85"/>
    </row>
    <row r="12" spans="1:16" s="1" customFormat="1" ht="15.6" x14ac:dyDescent="0.3">
      <c r="A12" s="3">
        <v>43872</v>
      </c>
      <c r="B12" s="23" t="s">
        <v>128</v>
      </c>
      <c r="C12" s="5" t="s">
        <v>8</v>
      </c>
      <c r="D12" s="5" t="s">
        <v>8</v>
      </c>
      <c r="F12" s="5">
        <v>1</v>
      </c>
      <c r="G12" s="17" t="s">
        <v>9</v>
      </c>
      <c r="H12" s="25">
        <v>13454346</v>
      </c>
      <c r="I12" s="25">
        <v>271029</v>
      </c>
      <c r="J12" s="20">
        <v>5237732</v>
      </c>
      <c r="K12" s="20" t="s">
        <v>419</v>
      </c>
      <c r="L12" s="28">
        <v>57.05</v>
      </c>
      <c r="M12" s="19"/>
      <c r="N12" s="19"/>
      <c r="O12" s="85" t="s">
        <v>336</v>
      </c>
      <c r="P12" s="85"/>
    </row>
    <row r="13" spans="1:16" s="1" customFormat="1" ht="15.6" x14ac:dyDescent="0.3">
      <c r="A13" s="3">
        <v>43873</v>
      </c>
      <c r="B13" s="23" t="s">
        <v>129</v>
      </c>
      <c r="C13" s="5" t="s">
        <v>8</v>
      </c>
      <c r="D13" s="5" t="s">
        <v>8</v>
      </c>
      <c r="F13" s="5">
        <v>2</v>
      </c>
      <c r="G13" s="74" t="s">
        <v>16</v>
      </c>
      <c r="H13" s="75">
        <v>9351224</v>
      </c>
      <c r="I13" s="75">
        <v>136238</v>
      </c>
      <c r="J13" s="76">
        <v>456100</v>
      </c>
      <c r="K13" s="76" t="s">
        <v>420</v>
      </c>
      <c r="L13" s="77">
        <v>9.89</v>
      </c>
      <c r="M13" s="19"/>
      <c r="N13" s="19"/>
      <c r="O13" s="85" t="s">
        <v>336</v>
      </c>
      <c r="P13" s="85"/>
    </row>
    <row r="14" spans="1:16" s="1" customFormat="1" ht="15.6" x14ac:dyDescent="0.3">
      <c r="A14" s="3">
        <v>43874</v>
      </c>
      <c r="B14" s="23" t="s">
        <v>130</v>
      </c>
      <c r="C14" s="5" t="s">
        <v>8</v>
      </c>
      <c r="D14" s="5" t="s">
        <v>8</v>
      </c>
      <c r="F14" s="5">
        <v>3</v>
      </c>
      <c r="G14" s="18" t="s">
        <v>11</v>
      </c>
      <c r="H14" s="78">
        <v>6238350</v>
      </c>
      <c r="I14" s="78">
        <v>171998</v>
      </c>
      <c r="J14" s="21">
        <v>529828</v>
      </c>
      <c r="K14" s="21" t="s">
        <v>333</v>
      </c>
      <c r="L14" s="27">
        <v>10.27</v>
      </c>
      <c r="M14" s="19"/>
      <c r="N14" s="19"/>
      <c r="O14" s="85" t="s">
        <v>336</v>
      </c>
      <c r="P14" s="85"/>
    </row>
    <row r="15" spans="1:16" s="1" customFormat="1" ht="15.6" x14ac:dyDescent="0.3">
      <c r="A15" s="3">
        <v>43875</v>
      </c>
      <c r="B15" s="23" t="s">
        <v>131</v>
      </c>
      <c r="C15" s="5" t="s">
        <v>8</v>
      </c>
      <c r="D15" s="5" t="s">
        <v>8</v>
      </c>
      <c r="F15" s="5">
        <v>4</v>
      </c>
      <c r="G15" s="19" t="s">
        <v>10</v>
      </c>
      <c r="H15" s="24">
        <v>2215533</v>
      </c>
      <c r="I15" s="24">
        <v>38558</v>
      </c>
      <c r="J15" s="23">
        <v>464801</v>
      </c>
      <c r="K15" s="23" t="s">
        <v>421</v>
      </c>
      <c r="L15" s="29">
        <v>51.25</v>
      </c>
      <c r="O15" s="85" t="s">
        <v>336</v>
      </c>
    </row>
    <row r="16" spans="1:16" s="1" customFormat="1" ht="15.6" x14ac:dyDescent="0.3">
      <c r="A16" s="3">
        <v>43876</v>
      </c>
      <c r="B16" s="23" t="s">
        <v>132</v>
      </c>
      <c r="C16" s="24">
        <v>7</v>
      </c>
      <c r="D16" s="23">
        <f>IFERROR(IFERROR(IFERROR(C16-C15,C16-C14),C16-C13),0)</f>
        <v>0</v>
      </c>
      <c r="F16" s="5">
        <v>5</v>
      </c>
      <c r="G16" s="81" t="s">
        <v>64</v>
      </c>
      <c r="H16" s="82">
        <v>2196119</v>
      </c>
      <c r="I16" s="82">
        <v>51914</v>
      </c>
      <c r="J16" s="83">
        <v>1984290</v>
      </c>
      <c r="K16" s="83" t="s">
        <v>422</v>
      </c>
      <c r="L16" s="84">
        <v>31.11</v>
      </c>
      <c r="M16" s="19" t="s">
        <v>428</v>
      </c>
      <c r="N16" s="19" t="s">
        <v>429</v>
      </c>
    </row>
    <row r="17" spans="1:15" s="1" customFormat="1" ht="15.6" x14ac:dyDescent="0.3">
      <c r="A17" s="3">
        <v>43877</v>
      </c>
      <c r="B17" s="23" t="s">
        <v>133</v>
      </c>
      <c r="C17" s="24">
        <v>7</v>
      </c>
      <c r="D17" s="23">
        <f t="shared" ref="D17:D80" si="0">IFERROR(IFERROR(IFERROR(C17-C16,C17-C15),C17-C14),0)</f>
        <v>0</v>
      </c>
      <c r="F17" s="5">
        <v>6</v>
      </c>
      <c r="G17" s="15" t="s">
        <v>5</v>
      </c>
      <c r="H17" s="4">
        <v>1646192</v>
      </c>
      <c r="I17" s="4">
        <v>44668</v>
      </c>
      <c r="J17" s="5" t="s">
        <v>8</v>
      </c>
      <c r="K17" s="5" t="s">
        <v>333</v>
      </c>
      <c r="L17" s="26">
        <v>46.86</v>
      </c>
      <c r="M17" s="15"/>
      <c r="N17" s="15"/>
    </row>
    <row r="18" spans="1:15" s="1" customFormat="1" ht="15.6" x14ac:dyDescent="0.3">
      <c r="A18" s="3">
        <v>43878</v>
      </c>
      <c r="B18" s="23" t="s">
        <v>134</v>
      </c>
      <c r="C18" s="24">
        <v>6</v>
      </c>
      <c r="D18" s="23">
        <f t="shared" si="0"/>
        <v>-1</v>
      </c>
      <c r="F18" s="5">
        <v>7</v>
      </c>
      <c r="G18" s="19" t="s">
        <v>334</v>
      </c>
      <c r="H18" s="24">
        <v>1589301</v>
      </c>
      <c r="I18" s="24">
        <v>57551</v>
      </c>
      <c r="J18" s="23" t="s">
        <v>8</v>
      </c>
      <c r="K18" s="23" t="s">
        <v>423</v>
      </c>
      <c r="L18" s="29">
        <v>62.62</v>
      </c>
      <c r="M18" s="15"/>
      <c r="N18" s="15"/>
    </row>
    <row r="19" spans="1:15" s="1" customFormat="1" ht="15.6" x14ac:dyDescent="0.3">
      <c r="A19" s="3">
        <v>43879</v>
      </c>
      <c r="B19" s="23" t="s">
        <v>135</v>
      </c>
      <c r="C19" s="24">
        <v>4</v>
      </c>
      <c r="D19" s="23">
        <f t="shared" si="0"/>
        <v>-2</v>
      </c>
      <c r="F19" s="5">
        <v>8</v>
      </c>
      <c r="G19" s="19" t="s">
        <v>395</v>
      </c>
      <c r="H19" s="24">
        <v>1538217</v>
      </c>
      <c r="I19" s="24">
        <v>53677</v>
      </c>
      <c r="J19" s="23">
        <v>787893</v>
      </c>
      <c r="K19" s="23" t="s">
        <v>424</v>
      </c>
      <c r="L19" s="29">
        <v>35.43</v>
      </c>
      <c r="M19" s="15"/>
      <c r="N19" s="15"/>
    </row>
    <row r="20" spans="1:15" s="1" customFormat="1" ht="15.6" x14ac:dyDescent="0.3">
      <c r="A20" s="3">
        <v>43880</v>
      </c>
      <c r="B20" s="23" t="s">
        <v>131</v>
      </c>
      <c r="C20" s="24">
        <v>4</v>
      </c>
      <c r="D20" s="23">
        <f t="shared" si="0"/>
        <v>0</v>
      </c>
      <c r="F20" s="5">
        <v>9</v>
      </c>
      <c r="G20" s="15" t="s">
        <v>291</v>
      </c>
      <c r="H20" s="4">
        <v>1407277</v>
      </c>
      <c r="I20" s="4">
        <v>38216</v>
      </c>
      <c r="J20" s="5">
        <v>133804</v>
      </c>
      <c r="K20" s="5" t="s">
        <v>425</v>
      </c>
      <c r="L20" s="26">
        <v>8.44</v>
      </c>
      <c r="M20" s="15"/>
      <c r="N20" s="15"/>
    </row>
    <row r="21" spans="1:15" s="1" customFormat="1" ht="15.6" x14ac:dyDescent="0.3">
      <c r="A21" s="3">
        <v>43881</v>
      </c>
      <c r="B21" s="23" t="s">
        <v>136</v>
      </c>
      <c r="C21" s="24">
        <v>4</v>
      </c>
      <c r="D21" s="23">
        <f t="shared" si="0"/>
        <v>0</v>
      </c>
      <c r="E21" s="24"/>
      <c r="F21" s="5">
        <v>10</v>
      </c>
      <c r="G21" s="19" t="s">
        <v>110</v>
      </c>
      <c r="H21" s="24">
        <v>1290510</v>
      </c>
      <c r="I21" s="24">
        <v>36214</v>
      </c>
      <c r="J21" s="23">
        <v>64797</v>
      </c>
      <c r="K21" s="23" t="s">
        <v>426</v>
      </c>
      <c r="L21" s="29">
        <v>12.32</v>
      </c>
    </row>
    <row r="22" spans="1:15" s="1" customFormat="1" ht="15.6" x14ac:dyDescent="0.3">
      <c r="A22" s="3">
        <v>43882</v>
      </c>
      <c r="B22" s="23" t="s">
        <v>137</v>
      </c>
      <c r="C22" s="24">
        <v>4</v>
      </c>
      <c r="D22" s="23">
        <f t="shared" si="0"/>
        <v>0</v>
      </c>
      <c r="E22" s="24"/>
      <c r="F22" s="24"/>
      <c r="M22" s="26"/>
      <c r="N22" s="15"/>
      <c r="O22" s="15"/>
    </row>
    <row r="23" spans="1:15" s="1" customFormat="1" ht="15.6" x14ac:dyDescent="0.3">
      <c r="A23" s="3">
        <v>43883</v>
      </c>
      <c r="B23" s="23" t="s">
        <v>138</v>
      </c>
      <c r="C23" s="24">
        <v>1</v>
      </c>
      <c r="D23" s="23">
        <f t="shared" si="0"/>
        <v>-3</v>
      </c>
      <c r="E23" s="24"/>
      <c r="F23" s="24"/>
    </row>
    <row r="24" spans="1:15" s="1" customFormat="1" ht="15.6" x14ac:dyDescent="0.3">
      <c r="A24" s="3">
        <v>43884</v>
      </c>
      <c r="B24" s="23" t="s">
        <v>129</v>
      </c>
      <c r="C24" s="24">
        <v>1</v>
      </c>
      <c r="D24" s="23">
        <f t="shared" si="0"/>
        <v>0</v>
      </c>
      <c r="E24" s="24"/>
      <c r="F24" s="24"/>
    </row>
    <row r="25" spans="1:15" x14ac:dyDescent="0.25">
      <c r="A25" s="3">
        <v>43885</v>
      </c>
      <c r="B25" s="23" t="s">
        <v>139</v>
      </c>
      <c r="C25" s="8">
        <v>0</v>
      </c>
      <c r="D25" s="23">
        <f t="shared" si="0"/>
        <v>-1</v>
      </c>
      <c r="E25" s="24"/>
      <c r="F25" s="8"/>
    </row>
    <row r="26" spans="1:15" x14ac:dyDescent="0.25">
      <c r="A26" s="3">
        <v>43886</v>
      </c>
      <c r="B26" s="23" t="s">
        <v>140</v>
      </c>
      <c r="C26" s="8">
        <v>2</v>
      </c>
      <c r="D26" s="23">
        <f t="shared" si="0"/>
        <v>2</v>
      </c>
      <c r="E26" s="24"/>
      <c r="F26" s="8"/>
    </row>
    <row r="27" spans="1:15" x14ac:dyDescent="0.25">
      <c r="A27" s="3">
        <v>43887</v>
      </c>
      <c r="B27" s="23" t="s">
        <v>141</v>
      </c>
      <c r="C27" s="8">
        <v>5</v>
      </c>
      <c r="D27" s="23">
        <f t="shared" si="0"/>
        <v>3</v>
      </c>
      <c r="E27" s="24"/>
      <c r="F27" s="8"/>
    </row>
    <row r="28" spans="1:15" x14ac:dyDescent="0.25">
      <c r="A28" s="3">
        <v>43888</v>
      </c>
      <c r="B28" s="23" t="s">
        <v>142</v>
      </c>
      <c r="C28" s="8">
        <v>25</v>
      </c>
      <c r="D28" s="23">
        <f t="shared" si="0"/>
        <v>20</v>
      </c>
      <c r="E28" s="24"/>
      <c r="F28" s="8"/>
    </row>
    <row r="29" spans="1:15" x14ac:dyDescent="0.25">
      <c r="A29" s="3">
        <v>43889</v>
      </c>
      <c r="B29" s="23" t="s">
        <v>89</v>
      </c>
      <c r="C29" s="8">
        <v>44</v>
      </c>
      <c r="D29" s="23">
        <f t="shared" si="0"/>
        <v>19</v>
      </c>
      <c r="E29" s="24"/>
      <c r="F29" s="8"/>
    </row>
    <row r="30" spans="1:15" x14ac:dyDescent="0.25">
      <c r="A30" s="3">
        <v>43890</v>
      </c>
      <c r="B30" s="23" t="s">
        <v>143</v>
      </c>
      <c r="C30" s="8">
        <v>86</v>
      </c>
      <c r="D30" s="23">
        <f t="shared" si="0"/>
        <v>42</v>
      </c>
      <c r="E30" s="24"/>
      <c r="F30" s="8"/>
    </row>
    <row r="31" spans="1:15" x14ac:dyDescent="0.25">
      <c r="A31" s="3">
        <v>43891</v>
      </c>
      <c r="B31" s="23" t="s">
        <v>144</v>
      </c>
      <c r="C31" s="8">
        <v>116</v>
      </c>
      <c r="D31" s="23">
        <f t="shared" si="0"/>
        <v>30</v>
      </c>
      <c r="E31" s="24"/>
      <c r="F31" s="8"/>
    </row>
    <row r="32" spans="1:15" x14ac:dyDescent="0.25">
      <c r="A32" s="3">
        <v>43892</v>
      </c>
      <c r="B32" s="23" t="s">
        <v>145</v>
      </c>
      <c r="C32" s="8">
        <v>176</v>
      </c>
      <c r="D32" s="23">
        <f t="shared" si="0"/>
        <v>60</v>
      </c>
      <c r="E32" s="24"/>
      <c r="F32" s="8"/>
    </row>
    <row r="33" spans="1:7" x14ac:dyDescent="0.25">
      <c r="A33" s="3">
        <v>43893</v>
      </c>
      <c r="B33" s="23" t="s">
        <v>144</v>
      </c>
      <c r="C33" s="8">
        <v>196</v>
      </c>
      <c r="D33" s="23">
        <f t="shared" si="0"/>
        <v>20</v>
      </c>
      <c r="E33" s="24"/>
      <c r="F33" s="8"/>
    </row>
    <row r="34" spans="1:7" x14ac:dyDescent="0.25">
      <c r="A34" s="3">
        <v>43894</v>
      </c>
      <c r="B34" s="23" t="s">
        <v>146</v>
      </c>
      <c r="C34" s="8">
        <v>269</v>
      </c>
      <c r="D34" s="23">
        <f t="shared" si="0"/>
        <v>73</v>
      </c>
      <c r="E34" s="24"/>
      <c r="F34" s="8"/>
    </row>
    <row r="35" spans="1:7" x14ac:dyDescent="0.25">
      <c r="A35" s="3">
        <v>43895</v>
      </c>
      <c r="B35" s="23" t="s">
        <v>147</v>
      </c>
      <c r="C35" s="8">
        <v>404</v>
      </c>
      <c r="D35" s="23">
        <f t="shared" si="0"/>
        <v>135</v>
      </c>
      <c r="E35" s="24"/>
      <c r="F35" s="8"/>
    </row>
    <row r="36" spans="1:7" x14ac:dyDescent="0.25">
      <c r="A36" s="3">
        <v>43896</v>
      </c>
      <c r="B36" s="23" t="s">
        <v>148</v>
      </c>
      <c r="C36" s="8">
        <v>632</v>
      </c>
      <c r="D36" s="23">
        <f t="shared" si="0"/>
        <v>228</v>
      </c>
      <c r="E36" s="24"/>
      <c r="F36" s="8"/>
    </row>
    <row r="37" spans="1:7" x14ac:dyDescent="0.25">
      <c r="A37" s="3">
        <v>43897</v>
      </c>
      <c r="B37" s="23" t="s">
        <v>149</v>
      </c>
      <c r="C37" s="8">
        <v>921</v>
      </c>
      <c r="D37" s="23">
        <f t="shared" si="0"/>
        <v>289</v>
      </c>
      <c r="E37" s="24"/>
      <c r="F37" s="8"/>
    </row>
    <row r="38" spans="1:7" x14ac:dyDescent="0.25">
      <c r="A38" s="9">
        <v>43898</v>
      </c>
      <c r="B38" s="23" t="s">
        <v>150</v>
      </c>
      <c r="C38" s="8">
        <v>1178</v>
      </c>
      <c r="D38" s="23">
        <f t="shared" si="0"/>
        <v>257</v>
      </c>
      <c r="E38" s="24"/>
      <c r="F38" s="8"/>
      <c r="G38" s="8"/>
    </row>
    <row r="39" spans="1:7" x14ac:dyDescent="0.25">
      <c r="A39" s="3">
        <v>43899</v>
      </c>
      <c r="B39" s="23" t="s">
        <v>151</v>
      </c>
      <c r="C39" s="8">
        <v>1370</v>
      </c>
      <c r="D39" s="23">
        <f t="shared" si="0"/>
        <v>192</v>
      </c>
      <c r="E39" s="24"/>
      <c r="F39" s="8"/>
    </row>
    <row r="40" spans="1:7" x14ac:dyDescent="0.25">
      <c r="A40" s="3">
        <v>43900</v>
      </c>
      <c r="B40" s="23" t="s">
        <v>152</v>
      </c>
      <c r="C40" s="8">
        <v>1739</v>
      </c>
      <c r="D40" s="23">
        <f t="shared" si="0"/>
        <v>369</v>
      </c>
      <c r="E40" s="24"/>
      <c r="F40" s="8"/>
    </row>
    <row r="41" spans="1:7" x14ac:dyDescent="0.25">
      <c r="A41" s="3">
        <v>43901</v>
      </c>
      <c r="B41" s="23" t="s">
        <v>153</v>
      </c>
      <c r="C41" s="8">
        <v>2221</v>
      </c>
      <c r="D41" s="23">
        <f t="shared" si="0"/>
        <v>482</v>
      </c>
      <c r="E41" s="24"/>
      <c r="F41" s="8"/>
    </row>
    <row r="42" spans="1:7" x14ac:dyDescent="0.25">
      <c r="A42" s="9">
        <v>43902</v>
      </c>
      <c r="B42" s="23" t="s">
        <v>154</v>
      </c>
      <c r="C42" s="8">
        <v>2803</v>
      </c>
      <c r="D42" s="23">
        <f t="shared" si="0"/>
        <v>582</v>
      </c>
      <c r="E42" s="24"/>
      <c r="F42" s="8"/>
      <c r="G42" s="8"/>
    </row>
    <row r="43" spans="1:7" x14ac:dyDescent="0.25">
      <c r="A43" s="9">
        <v>43903</v>
      </c>
      <c r="B43" s="23" t="s">
        <v>155</v>
      </c>
      <c r="C43" s="8">
        <v>3570</v>
      </c>
      <c r="D43" s="23">
        <f t="shared" si="0"/>
        <v>767</v>
      </c>
      <c r="E43" s="24"/>
      <c r="F43" s="8"/>
      <c r="G43" s="8"/>
    </row>
    <row r="44" spans="1:7" x14ac:dyDescent="0.25">
      <c r="A44" s="9">
        <v>43904</v>
      </c>
      <c r="B44" s="23" t="s">
        <v>156</v>
      </c>
      <c r="C44" s="8">
        <v>4396</v>
      </c>
      <c r="D44" s="23">
        <f t="shared" si="0"/>
        <v>826</v>
      </c>
      <c r="E44" s="24"/>
      <c r="F44" s="8"/>
      <c r="G44" s="8"/>
    </row>
    <row r="45" spans="1:7" x14ac:dyDescent="0.25">
      <c r="A45" s="9">
        <v>43905</v>
      </c>
      <c r="B45" s="23" t="s">
        <v>157</v>
      </c>
      <c r="C45" s="8">
        <v>5284</v>
      </c>
      <c r="D45" s="23">
        <f t="shared" si="0"/>
        <v>888</v>
      </c>
      <c r="E45" s="24"/>
      <c r="F45" s="8"/>
      <c r="G45" s="8"/>
    </row>
    <row r="46" spans="1:7" x14ac:dyDescent="0.25">
      <c r="A46" s="9">
        <v>43906</v>
      </c>
      <c r="B46" s="23" t="s">
        <v>158</v>
      </c>
      <c r="C46" s="8">
        <v>6473</v>
      </c>
      <c r="D46" s="23">
        <f t="shared" si="0"/>
        <v>1189</v>
      </c>
      <c r="E46" s="24"/>
      <c r="F46" s="8"/>
      <c r="G46" s="8"/>
    </row>
    <row r="47" spans="1:7" x14ac:dyDescent="0.25">
      <c r="A47" s="86">
        <v>43907</v>
      </c>
      <c r="B47" s="87" t="s">
        <v>159</v>
      </c>
      <c r="C47" s="88">
        <v>6953</v>
      </c>
      <c r="D47" s="87">
        <f t="shared" si="0"/>
        <v>480</v>
      </c>
      <c r="E47" s="89" t="s">
        <v>344</v>
      </c>
      <c r="F47" s="8"/>
      <c r="G47" s="8"/>
    </row>
    <row r="48" spans="1:7" x14ac:dyDescent="0.25">
      <c r="A48" s="9">
        <v>43908</v>
      </c>
      <c r="B48" s="23" t="s">
        <v>160</v>
      </c>
      <c r="C48" s="8">
        <v>8268</v>
      </c>
      <c r="D48" s="23">
        <f t="shared" si="0"/>
        <v>1315</v>
      </c>
      <c r="E48" s="24"/>
      <c r="F48" s="8"/>
      <c r="G48" s="8"/>
    </row>
    <row r="49" spans="1:7" x14ac:dyDescent="0.25">
      <c r="A49" s="9">
        <v>43909</v>
      </c>
      <c r="B49" s="23" t="s">
        <v>161</v>
      </c>
      <c r="C49" s="8">
        <v>9328</v>
      </c>
      <c r="D49" s="23">
        <f t="shared" si="0"/>
        <v>1060</v>
      </c>
      <c r="E49" s="24"/>
      <c r="F49" s="8"/>
      <c r="G49" s="8"/>
    </row>
    <row r="50" spans="1:7" x14ac:dyDescent="0.25">
      <c r="A50" s="9">
        <v>43910</v>
      </c>
      <c r="B50" s="23" t="s">
        <v>162</v>
      </c>
      <c r="C50" s="8">
        <v>10575</v>
      </c>
      <c r="D50" s="23">
        <f t="shared" si="0"/>
        <v>1247</v>
      </c>
      <c r="E50" s="24"/>
      <c r="F50" s="8"/>
      <c r="G50" s="8"/>
    </row>
    <row r="51" spans="1:7" x14ac:dyDescent="0.25">
      <c r="A51" s="9">
        <v>43911</v>
      </c>
      <c r="B51" s="23" t="s">
        <v>163</v>
      </c>
      <c r="C51" s="8">
        <v>12310</v>
      </c>
      <c r="D51" s="23">
        <f t="shared" si="0"/>
        <v>1735</v>
      </c>
      <c r="E51" s="24"/>
      <c r="F51" s="8"/>
      <c r="G51" s="8"/>
    </row>
    <row r="52" spans="1:7" x14ac:dyDescent="0.25">
      <c r="A52" s="9">
        <v>43912</v>
      </c>
      <c r="B52" s="23" t="s">
        <v>164</v>
      </c>
      <c r="C52" s="8">
        <v>13144</v>
      </c>
      <c r="D52" s="23">
        <f t="shared" si="0"/>
        <v>834</v>
      </c>
      <c r="E52" s="24"/>
      <c r="F52" s="8"/>
      <c r="G52" s="8"/>
    </row>
    <row r="53" spans="1:7" x14ac:dyDescent="0.25">
      <c r="A53" s="9">
        <v>43913</v>
      </c>
      <c r="B53" s="23" t="s">
        <v>165</v>
      </c>
      <c r="C53" s="8">
        <v>16796</v>
      </c>
      <c r="D53" s="23">
        <f t="shared" si="0"/>
        <v>3652</v>
      </c>
      <c r="E53" s="24"/>
      <c r="F53" s="8"/>
      <c r="G53" s="8"/>
    </row>
    <row r="54" spans="1:7" x14ac:dyDescent="0.25">
      <c r="A54" s="9">
        <v>43914</v>
      </c>
      <c r="B54" s="23" t="s">
        <v>166</v>
      </c>
      <c r="C54" s="8">
        <v>17923</v>
      </c>
      <c r="D54" s="23">
        <f t="shared" si="0"/>
        <v>1127</v>
      </c>
      <c r="E54" s="24"/>
      <c r="F54" s="8"/>
      <c r="G54" s="8"/>
    </row>
    <row r="55" spans="1:7" x14ac:dyDescent="0.25">
      <c r="A55" s="9">
        <v>43915</v>
      </c>
      <c r="B55" s="23" t="s">
        <v>167</v>
      </c>
      <c r="C55" s="8">
        <v>20002</v>
      </c>
      <c r="D55" s="23">
        <f t="shared" si="0"/>
        <v>2079</v>
      </c>
      <c r="E55" s="24"/>
      <c r="F55" s="8"/>
      <c r="G55" s="8"/>
    </row>
    <row r="56" spans="1:7" x14ac:dyDescent="0.25">
      <c r="A56" s="9">
        <v>43916</v>
      </c>
      <c r="B56" s="23" t="s">
        <v>168</v>
      </c>
      <c r="C56" s="8">
        <v>22511</v>
      </c>
      <c r="D56" s="23">
        <f t="shared" si="0"/>
        <v>2509</v>
      </c>
      <c r="E56" s="24"/>
      <c r="F56" s="8"/>
      <c r="G56" s="8"/>
    </row>
    <row r="57" spans="1:7" x14ac:dyDescent="0.25">
      <c r="A57" s="9">
        <v>43917</v>
      </c>
      <c r="B57" s="23" t="s">
        <v>169</v>
      </c>
      <c r="C57" s="8">
        <v>25269</v>
      </c>
      <c r="D57" s="23">
        <f t="shared" si="0"/>
        <v>2758</v>
      </c>
      <c r="E57" s="24"/>
      <c r="F57" s="8"/>
      <c r="G57" s="8"/>
    </row>
    <row r="58" spans="1:7" x14ac:dyDescent="0.25">
      <c r="A58" s="9">
        <v>43918</v>
      </c>
      <c r="B58" s="23" t="s">
        <v>170</v>
      </c>
      <c r="C58" s="8">
        <v>29561</v>
      </c>
      <c r="D58" s="23">
        <f t="shared" si="0"/>
        <v>4292</v>
      </c>
      <c r="E58" s="24"/>
      <c r="F58" s="8"/>
      <c r="G58" s="8"/>
    </row>
    <row r="59" spans="1:7" x14ac:dyDescent="0.25">
      <c r="A59" s="9">
        <v>43919</v>
      </c>
      <c r="B59" s="23" t="s">
        <v>171</v>
      </c>
      <c r="C59" s="8">
        <v>30366</v>
      </c>
      <c r="D59" s="23">
        <f t="shared" si="0"/>
        <v>805</v>
      </c>
      <c r="E59" s="24"/>
      <c r="F59" s="8"/>
      <c r="G59" s="8"/>
    </row>
    <row r="60" spans="1:7" x14ac:dyDescent="0.25">
      <c r="A60" s="9">
        <v>43920</v>
      </c>
      <c r="B60" s="23" t="s">
        <v>172</v>
      </c>
      <c r="C60" s="8">
        <v>33599</v>
      </c>
      <c r="D60" s="23">
        <f t="shared" si="0"/>
        <v>3233</v>
      </c>
      <c r="E60" s="24"/>
      <c r="F60" s="8"/>
      <c r="G60" s="8"/>
    </row>
    <row r="61" spans="1:7" x14ac:dyDescent="0.25">
      <c r="A61" s="9">
        <v>43921</v>
      </c>
      <c r="B61" s="23" t="s">
        <v>173</v>
      </c>
      <c r="C61" s="8">
        <v>39161</v>
      </c>
      <c r="D61" s="23">
        <f t="shared" si="0"/>
        <v>5562</v>
      </c>
      <c r="E61" s="24"/>
      <c r="F61" s="8"/>
      <c r="G61" s="8"/>
    </row>
    <row r="62" spans="1:7" x14ac:dyDescent="0.25">
      <c r="A62" s="9">
        <v>43922</v>
      </c>
      <c r="B62" s="23" t="s">
        <v>174</v>
      </c>
      <c r="C62" s="8">
        <v>42022</v>
      </c>
      <c r="D62" s="23">
        <f t="shared" si="0"/>
        <v>2861</v>
      </c>
      <c r="E62" s="24"/>
      <c r="F62" s="8"/>
      <c r="G62" s="8"/>
    </row>
    <row r="63" spans="1:7" x14ac:dyDescent="0.25">
      <c r="A63" s="9">
        <v>43923</v>
      </c>
      <c r="B63" s="23" t="s">
        <v>175</v>
      </c>
      <c r="C63" s="8">
        <v>41290</v>
      </c>
      <c r="D63" s="23">
        <f t="shared" si="0"/>
        <v>-732</v>
      </c>
      <c r="E63" s="24"/>
      <c r="F63" s="8"/>
      <c r="G63" s="8"/>
    </row>
    <row r="64" spans="1:7" x14ac:dyDescent="0.25">
      <c r="A64" s="9">
        <v>43924</v>
      </c>
      <c r="B64" s="23" t="s">
        <v>176</v>
      </c>
      <c r="C64" s="8">
        <v>43823</v>
      </c>
      <c r="D64" s="23">
        <f t="shared" si="0"/>
        <v>2533</v>
      </c>
      <c r="E64" s="24"/>
      <c r="F64" s="8"/>
      <c r="G64" s="8"/>
    </row>
    <row r="65" spans="1:10" x14ac:dyDescent="0.25">
      <c r="A65" s="9">
        <v>43925</v>
      </c>
      <c r="B65" s="23" t="s">
        <v>177</v>
      </c>
      <c r="C65" s="8">
        <v>45607</v>
      </c>
      <c r="D65" s="23">
        <f t="shared" si="0"/>
        <v>1784</v>
      </c>
      <c r="E65" s="24"/>
      <c r="F65" s="8"/>
      <c r="G65" s="8"/>
    </row>
    <row r="66" spans="1:10" x14ac:dyDescent="0.25">
      <c r="A66" s="9">
        <v>43926</v>
      </c>
      <c r="B66" s="23" t="s">
        <v>178</v>
      </c>
      <c r="C66" s="8">
        <v>46217</v>
      </c>
      <c r="D66" s="23">
        <f t="shared" si="0"/>
        <v>610</v>
      </c>
      <c r="E66" s="24"/>
      <c r="F66" s="8"/>
      <c r="G66" s="8"/>
    </row>
    <row r="67" spans="1:10" x14ac:dyDescent="0.25">
      <c r="A67" s="9">
        <v>43927</v>
      </c>
      <c r="B67" s="23" t="s">
        <v>179</v>
      </c>
      <c r="C67" s="8">
        <v>48229</v>
      </c>
      <c r="D67" s="23">
        <f t="shared" si="0"/>
        <v>2012</v>
      </c>
      <c r="E67" s="24"/>
      <c r="F67" s="8"/>
      <c r="G67" s="8"/>
    </row>
    <row r="68" spans="1:10" x14ac:dyDescent="0.25">
      <c r="A68" s="9">
        <v>43928</v>
      </c>
      <c r="B68" s="23" t="s">
        <v>180</v>
      </c>
      <c r="C68" s="8">
        <v>48502</v>
      </c>
      <c r="D68" s="23">
        <f t="shared" si="0"/>
        <v>273</v>
      </c>
      <c r="E68" s="24"/>
      <c r="F68" s="8"/>
      <c r="G68" s="8"/>
    </row>
    <row r="69" spans="1:10" x14ac:dyDescent="0.25">
      <c r="A69" s="9">
        <v>43929</v>
      </c>
      <c r="B69" s="23" t="s">
        <v>72</v>
      </c>
      <c r="C69" s="8">
        <v>49925</v>
      </c>
      <c r="D69" s="23">
        <f t="shared" si="0"/>
        <v>1423</v>
      </c>
      <c r="E69" s="24"/>
      <c r="F69" s="8"/>
      <c r="G69" s="8"/>
    </row>
    <row r="70" spans="1:10" x14ac:dyDescent="0.25">
      <c r="A70" s="9">
        <v>43930</v>
      </c>
      <c r="B70" s="23" t="s">
        <v>181</v>
      </c>
      <c r="C70" s="8">
        <v>50918</v>
      </c>
      <c r="D70" s="23">
        <f t="shared" si="0"/>
        <v>993</v>
      </c>
      <c r="E70" s="24"/>
      <c r="F70" s="8"/>
      <c r="G70" s="8"/>
    </row>
    <row r="71" spans="1:10" x14ac:dyDescent="0.25">
      <c r="A71" s="9">
        <v>43931</v>
      </c>
      <c r="B71" s="23" t="s">
        <v>73</v>
      </c>
      <c r="C71" s="8">
        <v>52547</v>
      </c>
      <c r="D71" s="23">
        <f t="shared" si="0"/>
        <v>1629</v>
      </c>
      <c r="E71" s="24"/>
      <c r="F71" s="8"/>
      <c r="G71" s="8"/>
    </row>
    <row r="72" spans="1:10" x14ac:dyDescent="0.25">
      <c r="A72" s="9">
        <v>43932</v>
      </c>
      <c r="B72" s="23" t="s">
        <v>182</v>
      </c>
      <c r="C72" s="8">
        <v>53567</v>
      </c>
      <c r="D72" s="23">
        <f t="shared" si="0"/>
        <v>1020</v>
      </c>
      <c r="E72" s="24"/>
      <c r="F72" s="8"/>
      <c r="G72" s="8"/>
      <c r="H72" s="67"/>
    </row>
    <row r="73" spans="1:10" x14ac:dyDescent="0.25">
      <c r="A73" s="9">
        <v>43933</v>
      </c>
      <c r="B73" s="23" t="s">
        <v>183</v>
      </c>
      <c r="C73" s="8">
        <v>53824</v>
      </c>
      <c r="D73" s="23">
        <f t="shared" si="0"/>
        <v>257</v>
      </c>
      <c r="F73" s="8"/>
      <c r="G73" s="8"/>
      <c r="H73" s="8"/>
      <c r="J73" s="66"/>
    </row>
    <row r="74" spans="1:10" x14ac:dyDescent="0.25">
      <c r="A74" s="9">
        <v>43934</v>
      </c>
      <c r="B74" s="23" t="s">
        <v>184</v>
      </c>
      <c r="C74" s="8">
        <v>55391</v>
      </c>
      <c r="D74" s="23">
        <f t="shared" si="0"/>
        <v>1567</v>
      </c>
      <c r="F74" s="8"/>
      <c r="G74" s="8"/>
      <c r="H74" s="8"/>
      <c r="J74" s="66"/>
    </row>
    <row r="75" spans="1:10" x14ac:dyDescent="0.25">
      <c r="A75" s="9">
        <v>43935</v>
      </c>
      <c r="B75" s="23" t="s">
        <v>91</v>
      </c>
      <c r="C75" s="8">
        <v>59039</v>
      </c>
      <c r="D75" s="23">
        <f t="shared" si="0"/>
        <v>3648</v>
      </c>
      <c r="F75" s="8"/>
      <c r="G75" s="8"/>
      <c r="H75" s="8"/>
      <c r="J75" s="66"/>
    </row>
    <row r="76" spans="1:10" x14ac:dyDescent="0.25">
      <c r="A76" s="9">
        <v>43936</v>
      </c>
      <c r="B76" s="23" t="s">
        <v>74</v>
      </c>
      <c r="C76" s="8">
        <v>58084</v>
      </c>
      <c r="D76" s="23">
        <f t="shared" si="0"/>
        <v>-955</v>
      </c>
      <c r="F76" s="8"/>
      <c r="G76" s="8"/>
      <c r="H76" s="8"/>
      <c r="J76" s="66"/>
    </row>
    <row r="77" spans="1:10" x14ac:dyDescent="0.25">
      <c r="A77" s="9">
        <v>43937</v>
      </c>
      <c r="B77" s="23" t="s">
        <v>185</v>
      </c>
      <c r="C77" s="8">
        <v>58115</v>
      </c>
      <c r="D77" s="23">
        <f t="shared" si="0"/>
        <v>31</v>
      </c>
      <c r="F77" s="8"/>
      <c r="G77" s="8"/>
      <c r="H77" s="8"/>
      <c r="J77" s="66"/>
    </row>
    <row r="78" spans="1:10" x14ac:dyDescent="0.25">
      <c r="A78" s="9">
        <v>43938</v>
      </c>
      <c r="B78" s="23" t="s">
        <v>92</v>
      </c>
      <c r="C78" s="8">
        <v>56151</v>
      </c>
      <c r="D78" s="23">
        <f t="shared" si="0"/>
        <v>-1964</v>
      </c>
      <c r="F78" s="8"/>
      <c r="G78" s="8"/>
      <c r="H78" s="8"/>
      <c r="J78" s="66"/>
    </row>
    <row r="79" spans="1:10" x14ac:dyDescent="0.25">
      <c r="A79" s="9">
        <v>43939</v>
      </c>
      <c r="B79" s="23" t="s">
        <v>93</v>
      </c>
      <c r="C79" s="8">
        <v>56515</v>
      </c>
      <c r="D79" s="23">
        <f t="shared" si="0"/>
        <v>364</v>
      </c>
      <c r="F79" s="8"/>
      <c r="G79" s="8"/>
      <c r="H79" s="8"/>
      <c r="J79" s="66"/>
    </row>
    <row r="80" spans="1:10" x14ac:dyDescent="0.25">
      <c r="A80" s="9">
        <v>43940</v>
      </c>
      <c r="B80" s="23" t="s">
        <v>186</v>
      </c>
      <c r="C80" s="8">
        <v>56310</v>
      </c>
      <c r="D80" s="23">
        <f t="shared" si="0"/>
        <v>-205</v>
      </c>
      <c r="F80" s="8"/>
      <c r="G80" s="8"/>
      <c r="H80" s="8"/>
      <c r="J80" s="66"/>
    </row>
    <row r="81" spans="1:10" x14ac:dyDescent="0.25">
      <c r="A81" s="9">
        <v>43941</v>
      </c>
      <c r="B81" s="23" t="s">
        <v>187</v>
      </c>
      <c r="C81" s="8">
        <v>56983</v>
      </c>
      <c r="D81" s="23">
        <f t="shared" ref="D81:D144" si="1">IFERROR(IFERROR(IFERROR(C81-C80,C81-C79),C81-C78),0)</f>
        <v>673</v>
      </c>
      <c r="F81" s="8"/>
      <c r="G81" s="8"/>
      <c r="H81" s="8"/>
      <c r="J81" s="66"/>
    </row>
    <row r="82" spans="1:10" x14ac:dyDescent="0.25">
      <c r="A82" s="9">
        <v>43942</v>
      </c>
      <c r="B82" s="23" t="s">
        <v>188</v>
      </c>
      <c r="C82" s="8">
        <v>57347</v>
      </c>
      <c r="D82" s="23">
        <f t="shared" si="1"/>
        <v>364</v>
      </c>
      <c r="F82" s="8"/>
      <c r="G82" s="8"/>
      <c r="H82" s="8"/>
      <c r="J82" s="66"/>
    </row>
    <row r="83" spans="1:10" x14ac:dyDescent="0.25">
      <c r="A83" s="9">
        <v>43943</v>
      </c>
      <c r="B83" s="23" t="s">
        <v>189</v>
      </c>
      <c r="C83" s="8">
        <v>57154</v>
      </c>
      <c r="D83" s="23">
        <f t="shared" si="1"/>
        <v>-193</v>
      </c>
      <c r="F83" s="8"/>
      <c r="G83" s="8"/>
      <c r="H83" s="8"/>
      <c r="J83" s="66"/>
    </row>
    <row r="84" spans="1:10" x14ac:dyDescent="0.25">
      <c r="A84" s="9">
        <v>43944</v>
      </c>
      <c r="B84" s="23" t="s">
        <v>94</v>
      </c>
      <c r="C84" s="8">
        <v>56860</v>
      </c>
      <c r="D84" s="23">
        <f t="shared" si="1"/>
        <v>-294</v>
      </c>
      <c r="F84" s="8"/>
      <c r="G84" s="8"/>
      <c r="H84" s="8"/>
      <c r="J84" s="66"/>
    </row>
    <row r="85" spans="1:10" x14ac:dyDescent="0.25">
      <c r="A85" s="9">
        <v>43945</v>
      </c>
      <c r="B85" s="23" t="s">
        <v>190</v>
      </c>
      <c r="C85" s="8">
        <v>56839</v>
      </c>
      <c r="D85" s="23">
        <f t="shared" si="1"/>
        <v>-21</v>
      </c>
      <c r="F85" s="8"/>
      <c r="H85" s="8"/>
      <c r="J85" s="66"/>
    </row>
    <row r="86" spans="1:10" x14ac:dyDescent="0.25">
      <c r="A86" s="9">
        <v>43946</v>
      </c>
      <c r="B86" s="23" t="s">
        <v>191</v>
      </c>
      <c r="C86" s="8">
        <v>56906</v>
      </c>
      <c r="D86" s="23">
        <f t="shared" si="1"/>
        <v>67</v>
      </c>
      <c r="F86" s="8"/>
      <c r="H86" s="8"/>
      <c r="J86" s="66"/>
    </row>
    <row r="87" spans="1:10" x14ac:dyDescent="0.25">
      <c r="A87" s="9">
        <v>43947</v>
      </c>
      <c r="B87" s="23" t="s">
        <v>75</v>
      </c>
      <c r="C87" s="8">
        <v>56816</v>
      </c>
      <c r="D87" s="23">
        <f t="shared" si="1"/>
        <v>-90</v>
      </c>
      <c r="F87" s="8"/>
      <c r="H87" s="8"/>
      <c r="J87" s="66"/>
    </row>
    <row r="88" spans="1:10" x14ac:dyDescent="0.25">
      <c r="A88" s="9">
        <v>43948</v>
      </c>
      <c r="B88" s="23" t="s">
        <v>192</v>
      </c>
      <c r="C88" s="8">
        <v>59533</v>
      </c>
      <c r="D88" s="23">
        <f t="shared" si="1"/>
        <v>2717</v>
      </c>
      <c r="F88" s="8"/>
      <c r="H88" s="8"/>
      <c r="J88" s="66"/>
    </row>
    <row r="89" spans="1:10" x14ac:dyDescent="0.25">
      <c r="A89" s="9">
        <v>43949</v>
      </c>
      <c r="B89" s="23" t="s">
        <v>193</v>
      </c>
      <c r="C89" s="8">
        <v>59313</v>
      </c>
      <c r="D89" s="23">
        <f t="shared" si="1"/>
        <v>-220</v>
      </c>
      <c r="F89" s="8"/>
      <c r="H89" s="8"/>
      <c r="J89" s="66"/>
    </row>
    <row r="90" spans="1:10" x14ac:dyDescent="0.25">
      <c r="A90" s="9">
        <v>43950</v>
      </c>
      <c r="B90" s="23" t="s">
        <v>194</v>
      </c>
      <c r="C90" s="8">
        <v>56127</v>
      </c>
      <c r="D90" s="23">
        <f t="shared" si="1"/>
        <v>-3186</v>
      </c>
      <c r="F90" s="8"/>
      <c r="H90" s="8"/>
      <c r="J90" s="66"/>
    </row>
    <row r="91" spans="1:10" x14ac:dyDescent="0.25">
      <c r="A91" s="9">
        <v>43951</v>
      </c>
      <c r="B91" s="23" t="s">
        <v>195</v>
      </c>
      <c r="C91" s="8">
        <v>55729</v>
      </c>
      <c r="D91" s="23">
        <f t="shared" si="1"/>
        <v>-398</v>
      </c>
      <c r="F91" s="8"/>
      <c r="H91" s="8"/>
      <c r="J91" s="66"/>
    </row>
    <row r="92" spans="1:10" x14ac:dyDescent="0.25">
      <c r="A92" s="9">
        <v>43952</v>
      </c>
      <c r="B92" s="23" t="s">
        <v>196</v>
      </c>
      <c r="C92" s="8">
        <v>55379</v>
      </c>
      <c r="D92" s="23">
        <f t="shared" si="1"/>
        <v>-350</v>
      </c>
      <c r="F92" s="8"/>
      <c r="H92" s="8"/>
      <c r="J92" s="66"/>
    </row>
    <row r="93" spans="1:10" x14ac:dyDescent="0.25">
      <c r="A93" s="9">
        <v>43953</v>
      </c>
      <c r="B93" s="23" t="s">
        <v>95</v>
      </c>
      <c r="C93" s="8">
        <v>55657</v>
      </c>
      <c r="D93" s="23">
        <f t="shared" si="1"/>
        <v>278</v>
      </c>
      <c r="F93" s="8"/>
      <c r="H93" s="8"/>
      <c r="J93" s="66"/>
    </row>
    <row r="94" spans="1:10" x14ac:dyDescent="0.25">
      <c r="A94" s="9">
        <v>43954</v>
      </c>
      <c r="B94" s="23" t="s">
        <v>96</v>
      </c>
      <c r="C94" s="8">
        <v>55608</v>
      </c>
      <c r="D94" s="23">
        <f t="shared" si="1"/>
        <v>-49</v>
      </c>
      <c r="F94" s="8"/>
      <c r="H94" s="8"/>
      <c r="J94" s="66"/>
    </row>
    <row r="95" spans="1:10" x14ac:dyDescent="0.25">
      <c r="A95" s="9">
        <v>43955</v>
      </c>
      <c r="B95" s="23" t="s">
        <v>197</v>
      </c>
      <c r="C95" s="8">
        <v>55291</v>
      </c>
      <c r="D95" s="23">
        <f t="shared" si="1"/>
        <v>-317</v>
      </c>
      <c r="F95" s="8"/>
      <c r="H95" s="8"/>
      <c r="J95" s="66"/>
    </row>
    <row r="96" spans="1:10" x14ac:dyDescent="0.25">
      <c r="A96" s="9">
        <v>43956</v>
      </c>
      <c r="B96" s="23" t="s">
        <v>76</v>
      </c>
      <c r="C96" s="8">
        <v>54700</v>
      </c>
      <c r="D96" s="23">
        <f t="shared" si="1"/>
        <v>-591</v>
      </c>
      <c r="F96" s="8"/>
      <c r="H96" s="8"/>
      <c r="J96" s="66"/>
    </row>
    <row r="97" spans="1:10" x14ac:dyDescent="0.25">
      <c r="A97" s="9">
        <v>43957</v>
      </c>
      <c r="B97" s="23" t="s">
        <v>97</v>
      </c>
      <c r="C97" s="8">
        <v>57369</v>
      </c>
      <c r="D97" s="23">
        <f t="shared" si="1"/>
        <v>2669</v>
      </c>
      <c r="F97" s="8"/>
      <c r="H97" s="8"/>
      <c r="J97" s="66"/>
    </row>
    <row r="98" spans="1:10" x14ac:dyDescent="0.25">
      <c r="A98" s="9">
        <v>43958</v>
      </c>
      <c r="B98" s="23" t="s">
        <v>198</v>
      </c>
      <c r="C98" s="8">
        <v>56765</v>
      </c>
      <c r="D98" s="23">
        <f t="shared" si="1"/>
        <v>-604</v>
      </c>
      <c r="F98" s="8"/>
      <c r="H98" s="8"/>
      <c r="J98" s="66"/>
    </row>
    <row r="99" spans="1:10" x14ac:dyDescent="0.25">
      <c r="A99" s="9">
        <v>43959</v>
      </c>
      <c r="B99" s="23" t="s">
        <v>199</v>
      </c>
      <c r="C99" s="8">
        <v>56409</v>
      </c>
      <c r="D99" s="23">
        <f t="shared" si="1"/>
        <v>-356</v>
      </c>
      <c r="F99" s="8"/>
      <c r="H99" s="8"/>
      <c r="J99" s="66"/>
    </row>
    <row r="100" spans="1:10" x14ac:dyDescent="0.25">
      <c r="A100" s="9">
        <v>43960</v>
      </c>
      <c r="B100" s="23" t="s">
        <v>200</v>
      </c>
      <c r="C100" s="8">
        <v>56506</v>
      </c>
      <c r="D100" s="23">
        <f t="shared" si="1"/>
        <v>97</v>
      </c>
      <c r="F100" s="8"/>
      <c r="H100" s="8"/>
      <c r="J100" s="66"/>
    </row>
    <row r="101" spans="1:10" x14ac:dyDescent="0.25">
      <c r="A101" s="9">
        <v>43961</v>
      </c>
      <c r="B101" s="23" t="s">
        <v>201</v>
      </c>
      <c r="C101" s="8">
        <v>56466</v>
      </c>
      <c r="D101" s="23">
        <f t="shared" si="1"/>
        <v>-40</v>
      </c>
      <c r="F101" s="8"/>
      <c r="H101" s="8"/>
      <c r="J101" s="66"/>
    </row>
    <row r="102" spans="1:10" x14ac:dyDescent="0.25">
      <c r="A102" s="86">
        <v>43962</v>
      </c>
      <c r="B102" s="87" t="s">
        <v>202</v>
      </c>
      <c r="C102" s="88">
        <v>56152</v>
      </c>
      <c r="D102" s="87">
        <f t="shared" si="1"/>
        <v>-314</v>
      </c>
      <c r="E102" s="89" t="s">
        <v>345</v>
      </c>
      <c r="F102" s="8"/>
      <c r="H102" s="8"/>
      <c r="J102" s="66"/>
    </row>
    <row r="103" spans="1:10" x14ac:dyDescent="0.25">
      <c r="A103" s="9">
        <v>43963</v>
      </c>
      <c r="B103" s="23" t="s">
        <v>77</v>
      </c>
      <c r="C103" s="8">
        <v>55451</v>
      </c>
      <c r="D103" s="23">
        <f t="shared" si="1"/>
        <v>-701</v>
      </c>
      <c r="F103" s="8"/>
      <c r="H103" s="8"/>
      <c r="J103" s="66"/>
    </row>
    <row r="104" spans="1:10" x14ac:dyDescent="0.25">
      <c r="A104" s="9">
        <v>43964</v>
      </c>
      <c r="B104" s="23" t="s">
        <v>203</v>
      </c>
      <c r="C104" s="8">
        <v>54987</v>
      </c>
      <c r="D104" s="23">
        <f t="shared" si="1"/>
        <v>-464</v>
      </c>
      <c r="F104" s="8"/>
      <c r="H104" s="8"/>
      <c r="J104" s="66"/>
    </row>
    <row r="105" spans="1:10" x14ac:dyDescent="0.25">
      <c r="A105" s="9">
        <v>43965</v>
      </c>
      <c r="B105" s="23" t="s">
        <v>204</v>
      </c>
      <c r="C105" s="8">
        <v>54326</v>
      </c>
      <c r="D105" s="23">
        <f t="shared" si="1"/>
        <v>-661</v>
      </c>
      <c r="F105" s="8"/>
      <c r="H105" s="8"/>
      <c r="J105" s="66"/>
    </row>
    <row r="106" spans="1:10" x14ac:dyDescent="0.25">
      <c r="A106" s="9">
        <v>43966</v>
      </c>
      <c r="B106" s="23" t="s">
        <v>205</v>
      </c>
      <c r="C106" s="8">
        <v>53942</v>
      </c>
      <c r="D106" s="23">
        <f t="shared" si="1"/>
        <v>-384</v>
      </c>
      <c r="F106" s="8"/>
      <c r="H106" s="8"/>
      <c r="J106" s="66"/>
    </row>
    <row r="107" spans="1:10" x14ac:dyDescent="0.25">
      <c r="A107" s="9">
        <v>43967</v>
      </c>
      <c r="B107" s="23" t="s">
        <v>206</v>
      </c>
      <c r="C107" s="8">
        <v>53600</v>
      </c>
      <c r="D107" s="23">
        <f t="shared" si="1"/>
        <v>-342</v>
      </c>
      <c r="F107" s="8"/>
      <c r="H107" s="8"/>
      <c r="J107" s="66"/>
    </row>
    <row r="108" spans="1:10" x14ac:dyDescent="0.25">
      <c r="A108" s="9">
        <v>43968</v>
      </c>
      <c r="B108" s="23" t="s">
        <v>207</v>
      </c>
      <c r="C108" s="8">
        <v>53090</v>
      </c>
      <c r="D108" s="23">
        <f t="shared" si="1"/>
        <v>-510</v>
      </c>
      <c r="F108" s="8"/>
      <c r="H108" s="8"/>
      <c r="J108" s="66"/>
    </row>
    <row r="109" spans="1:10" x14ac:dyDescent="0.25">
      <c r="A109" s="9">
        <v>43969</v>
      </c>
      <c r="B109" s="23" t="s">
        <v>208</v>
      </c>
      <c r="C109" s="8">
        <v>52936</v>
      </c>
      <c r="D109" s="23">
        <f t="shared" si="1"/>
        <v>-154</v>
      </c>
      <c r="F109" s="8"/>
      <c r="G109" s="7"/>
      <c r="H109" s="8"/>
      <c r="J109" s="66"/>
    </row>
    <row r="110" spans="1:10" x14ac:dyDescent="0.25">
      <c r="A110" s="9">
        <v>43970</v>
      </c>
      <c r="B110" s="23" t="s">
        <v>209</v>
      </c>
      <c r="C110" s="8">
        <v>52842</v>
      </c>
      <c r="D110" s="23">
        <f t="shared" si="1"/>
        <v>-94</v>
      </c>
      <c r="F110" s="8"/>
      <c r="H110" s="8"/>
      <c r="J110" s="66"/>
    </row>
    <row r="111" spans="1:10" x14ac:dyDescent="0.25">
      <c r="A111" s="9">
        <v>43971</v>
      </c>
      <c r="B111" s="23" t="s">
        <v>210</v>
      </c>
      <c r="C111" s="8">
        <v>52359</v>
      </c>
      <c r="D111" s="23">
        <f t="shared" si="1"/>
        <v>-483</v>
      </c>
      <c r="F111" s="8"/>
      <c r="H111" s="8"/>
      <c r="J111" s="66"/>
    </row>
    <row r="112" spans="1:10" x14ac:dyDescent="0.25">
      <c r="A112" s="9">
        <v>43972</v>
      </c>
      <c r="B112" s="23" t="s">
        <v>211</v>
      </c>
      <c r="C112" s="8">
        <v>52090</v>
      </c>
      <c r="D112" s="23">
        <f t="shared" si="1"/>
        <v>-269</v>
      </c>
      <c r="F112" s="8"/>
      <c r="H112" s="8"/>
      <c r="J112" s="66"/>
    </row>
    <row r="113" spans="1:10" x14ac:dyDescent="0.25">
      <c r="A113" s="9">
        <v>43973</v>
      </c>
      <c r="B113" s="23" t="s">
        <v>212</v>
      </c>
      <c r="C113" s="8">
        <v>52058</v>
      </c>
      <c r="D113" s="23">
        <f t="shared" si="1"/>
        <v>-32</v>
      </c>
      <c r="F113" s="8"/>
      <c r="H113" s="8"/>
      <c r="J113" s="66"/>
    </row>
    <row r="114" spans="1:10" x14ac:dyDescent="0.25">
      <c r="A114" s="9">
        <v>43974</v>
      </c>
      <c r="B114" s="23" t="s">
        <v>213</v>
      </c>
      <c r="C114" s="8">
        <v>51927</v>
      </c>
      <c r="D114" s="23">
        <f t="shared" si="1"/>
        <v>-131</v>
      </c>
      <c r="F114" s="8"/>
      <c r="H114" s="8"/>
      <c r="J114" s="66"/>
    </row>
    <row r="115" spans="1:10" x14ac:dyDescent="0.25">
      <c r="A115" s="9">
        <v>43975</v>
      </c>
      <c r="B115" s="23" t="s">
        <v>214</v>
      </c>
      <c r="C115" s="8">
        <v>51937</v>
      </c>
      <c r="D115" s="23">
        <f t="shared" si="1"/>
        <v>10</v>
      </c>
      <c r="F115" s="8"/>
      <c r="H115" s="8"/>
      <c r="J115" s="66"/>
    </row>
    <row r="116" spans="1:10" x14ac:dyDescent="0.25">
      <c r="A116" s="9">
        <v>43976</v>
      </c>
      <c r="B116" s="23" t="s">
        <v>78</v>
      </c>
      <c r="C116" s="8">
        <v>51648</v>
      </c>
      <c r="D116" s="23">
        <f t="shared" si="1"/>
        <v>-289</v>
      </c>
      <c r="F116" s="8"/>
      <c r="H116" s="8"/>
      <c r="J116" s="66"/>
    </row>
    <row r="117" spans="1:10" x14ac:dyDescent="0.25">
      <c r="A117" s="9">
        <v>43977</v>
      </c>
      <c r="B117" s="23" t="s">
        <v>98</v>
      </c>
      <c r="C117" s="8">
        <v>51146</v>
      </c>
      <c r="D117" s="23">
        <f t="shared" si="1"/>
        <v>-502</v>
      </c>
      <c r="F117" s="8"/>
      <c r="H117" s="8"/>
      <c r="J117" s="66"/>
    </row>
    <row r="118" spans="1:10" x14ac:dyDescent="0.25">
      <c r="A118" s="9">
        <v>43978</v>
      </c>
      <c r="B118" s="23" t="s">
        <v>99</v>
      </c>
      <c r="C118" s="8">
        <v>50566</v>
      </c>
      <c r="D118" s="23">
        <f t="shared" si="1"/>
        <v>-580</v>
      </c>
      <c r="F118" s="8"/>
      <c r="H118" s="8"/>
      <c r="J118" s="66"/>
    </row>
    <row r="119" spans="1:10" x14ac:dyDescent="0.25">
      <c r="A119" s="9">
        <v>43979</v>
      </c>
      <c r="B119" s="23" t="s">
        <v>79</v>
      </c>
      <c r="C119" s="8">
        <v>53218</v>
      </c>
      <c r="D119" s="23">
        <f t="shared" si="1"/>
        <v>2652</v>
      </c>
      <c r="F119" s="8"/>
      <c r="H119" s="8"/>
      <c r="J119" s="66"/>
    </row>
    <row r="120" spans="1:10" x14ac:dyDescent="0.25">
      <c r="A120" s="9">
        <v>43980</v>
      </c>
      <c r="B120" s="23" t="s">
        <v>116</v>
      </c>
      <c r="C120" s="8">
        <v>53151</v>
      </c>
      <c r="D120" s="23">
        <f t="shared" si="1"/>
        <v>-67</v>
      </c>
      <c r="F120" s="8"/>
      <c r="H120" s="8"/>
      <c r="J120" s="66"/>
    </row>
    <row r="121" spans="1:10" x14ac:dyDescent="0.25">
      <c r="A121" s="9">
        <v>43981</v>
      </c>
      <c r="B121" s="23" t="s">
        <v>215</v>
      </c>
      <c r="C121" s="8">
        <v>54457</v>
      </c>
      <c r="D121" s="23">
        <f t="shared" si="1"/>
        <v>1306</v>
      </c>
      <c r="F121" s="8"/>
      <c r="H121" s="8"/>
      <c r="J121" s="66"/>
    </row>
    <row r="122" spans="1:10" x14ac:dyDescent="0.25">
      <c r="A122" s="9">
        <v>43982</v>
      </c>
      <c r="B122" s="23" t="s">
        <v>216</v>
      </c>
      <c r="C122" s="8">
        <v>54596</v>
      </c>
      <c r="D122" s="23">
        <f t="shared" si="1"/>
        <v>139</v>
      </c>
      <c r="F122" s="8"/>
      <c r="H122" s="8"/>
      <c r="J122" s="66"/>
    </row>
    <row r="123" spans="1:10" x14ac:dyDescent="0.25">
      <c r="A123" s="9">
        <v>43983</v>
      </c>
      <c r="B123" s="23" t="s">
        <v>217</v>
      </c>
      <c r="C123" s="8">
        <v>54818</v>
      </c>
      <c r="D123" s="23">
        <f t="shared" si="1"/>
        <v>222</v>
      </c>
      <c r="F123" s="8"/>
      <c r="H123" s="8"/>
      <c r="J123" s="66"/>
    </row>
    <row r="124" spans="1:10" x14ac:dyDescent="0.25">
      <c r="A124" s="9">
        <v>43984</v>
      </c>
      <c r="B124" s="23" t="s">
        <v>217</v>
      </c>
      <c r="C124" s="8">
        <v>53573</v>
      </c>
      <c r="D124" s="23">
        <f t="shared" si="1"/>
        <v>-1245</v>
      </c>
      <c r="F124" s="8"/>
      <c r="H124" s="8"/>
      <c r="J124" s="66"/>
    </row>
    <row r="125" spans="1:10" x14ac:dyDescent="0.25">
      <c r="A125" s="9">
        <v>43985</v>
      </c>
      <c r="B125" s="23" t="s">
        <v>215</v>
      </c>
      <c r="C125" s="8">
        <v>53201</v>
      </c>
      <c r="D125" s="23">
        <f t="shared" si="1"/>
        <v>-372</v>
      </c>
      <c r="F125" s="8"/>
      <c r="H125" s="8"/>
      <c r="J125" s="66"/>
    </row>
    <row r="126" spans="1:10" x14ac:dyDescent="0.25">
      <c r="A126" s="9">
        <v>43986</v>
      </c>
      <c r="B126" s="23" t="s">
        <v>218</v>
      </c>
      <c r="C126" s="8">
        <v>53403</v>
      </c>
      <c r="D126" s="23">
        <f t="shared" si="1"/>
        <v>202</v>
      </c>
      <c r="F126" s="8"/>
      <c r="H126" s="8"/>
      <c r="J126" s="66"/>
    </row>
    <row r="127" spans="1:10" x14ac:dyDescent="0.25">
      <c r="A127" s="9">
        <v>43987</v>
      </c>
      <c r="B127" s="23" t="s">
        <v>219</v>
      </c>
      <c r="C127" s="8">
        <v>53440</v>
      </c>
      <c r="D127" s="23">
        <f t="shared" si="1"/>
        <v>37</v>
      </c>
      <c r="F127" s="8"/>
      <c r="H127" s="8"/>
      <c r="J127" s="66"/>
    </row>
    <row r="128" spans="1:10" x14ac:dyDescent="0.25">
      <c r="A128" s="9">
        <v>43988</v>
      </c>
      <c r="B128" s="23" t="s">
        <v>220</v>
      </c>
      <c r="C128" s="8">
        <v>53686</v>
      </c>
      <c r="D128" s="23">
        <f t="shared" si="1"/>
        <v>246</v>
      </c>
      <c r="F128" s="8"/>
      <c r="H128" s="8"/>
      <c r="J128" s="66"/>
    </row>
    <row r="129" spans="1:10" x14ac:dyDescent="0.25">
      <c r="A129" s="9">
        <v>43989</v>
      </c>
      <c r="B129" s="23" t="s">
        <v>221</v>
      </c>
      <c r="C129" s="8">
        <v>53980</v>
      </c>
      <c r="D129" s="23">
        <f t="shared" si="1"/>
        <v>294</v>
      </c>
      <c r="F129" s="8"/>
      <c r="H129" s="8"/>
      <c r="J129" s="66"/>
    </row>
    <row r="130" spans="1:10" x14ac:dyDescent="0.25">
      <c r="A130" s="9">
        <v>43990</v>
      </c>
      <c r="B130" s="23" t="s">
        <v>100</v>
      </c>
      <c r="C130" s="8">
        <v>53917</v>
      </c>
      <c r="D130" s="23">
        <f t="shared" si="1"/>
        <v>-63</v>
      </c>
      <c r="F130" s="8"/>
      <c r="H130" s="8"/>
      <c r="J130" s="66"/>
    </row>
    <row r="131" spans="1:10" x14ac:dyDescent="0.25">
      <c r="A131" s="9">
        <v>43991</v>
      </c>
      <c r="B131" s="23" t="s">
        <v>222</v>
      </c>
      <c r="C131" s="8">
        <v>53789</v>
      </c>
      <c r="D131" s="23">
        <f t="shared" si="1"/>
        <v>-128</v>
      </c>
      <c r="F131" s="8"/>
      <c r="H131" s="8"/>
      <c r="J131" s="66"/>
    </row>
    <row r="132" spans="1:10" x14ac:dyDescent="0.25">
      <c r="A132" s="9">
        <v>43992</v>
      </c>
      <c r="B132" s="23" t="s">
        <v>222</v>
      </c>
      <c r="C132" s="8">
        <v>53985</v>
      </c>
      <c r="D132" s="23">
        <f t="shared" si="1"/>
        <v>196</v>
      </c>
      <c r="F132" s="8"/>
      <c r="H132" s="8"/>
      <c r="J132" s="66"/>
    </row>
    <row r="133" spans="1:10" x14ac:dyDescent="0.25">
      <c r="A133" s="9">
        <v>43993</v>
      </c>
      <c r="B133" s="23" t="s">
        <v>101</v>
      </c>
      <c r="C133" s="8">
        <v>54066</v>
      </c>
      <c r="D133" s="23">
        <f t="shared" si="1"/>
        <v>81</v>
      </c>
      <c r="F133" s="8"/>
      <c r="H133" s="8"/>
      <c r="J133" s="66"/>
    </row>
    <row r="134" spans="1:10" x14ac:dyDescent="0.25">
      <c r="A134" s="9">
        <v>43994</v>
      </c>
      <c r="B134" s="23" t="s">
        <v>223</v>
      </c>
      <c r="C134" s="8">
        <v>54341</v>
      </c>
      <c r="D134" s="23">
        <f t="shared" si="1"/>
        <v>275</v>
      </c>
      <c r="F134" s="8"/>
      <c r="H134" s="8"/>
      <c r="J134" s="66"/>
    </row>
    <row r="135" spans="1:10" x14ac:dyDescent="0.25">
      <c r="A135" s="9">
        <v>43995</v>
      </c>
      <c r="B135" s="23" t="s">
        <v>102</v>
      </c>
      <c r="C135" s="8">
        <v>54607</v>
      </c>
      <c r="D135" s="23">
        <f t="shared" si="1"/>
        <v>266</v>
      </c>
      <c r="F135" s="8"/>
      <c r="H135" s="8"/>
      <c r="J135" s="66"/>
    </row>
    <row r="136" spans="1:10" x14ac:dyDescent="0.25">
      <c r="A136" s="9">
        <v>43996</v>
      </c>
      <c r="B136" s="23" t="s">
        <v>224</v>
      </c>
      <c r="C136" s="8">
        <v>54954</v>
      </c>
      <c r="D136" s="23">
        <f t="shared" si="1"/>
        <v>347</v>
      </c>
      <c r="F136" s="8"/>
      <c r="H136" s="8"/>
      <c r="J136" s="66"/>
    </row>
    <row r="137" spans="1:10" x14ac:dyDescent="0.25">
      <c r="A137" s="9">
        <v>43997</v>
      </c>
      <c r="B137" s="23" t="s">
        <v>80</v>
      </c>
      <c r="C137" s="8">
        <v>54892</v>
      </c>
      <c r="D137" s="23">
        <f t="shared" si="1"/>
        <v>-62</v>
      </c>
      <c r="F137" s="8"/>
      <c r="H137" s="8"/>
      <c r="J137" s="66"/>
    </row>
    <row r="138" spans="1:10" x14ac:dyDescent="0.25">
      <c r="A138" s="9">
        <v>43998</v>
      </c>
      <c r="B138" s="23" t="s">
        <v>225</v>
      </c>
      <c r="C138" s="8">
        <v>54834</v>
      </c>
      <c r="D138" s="23">
        <f t="shared" si="1"/>
        <v>-58</v>
      </c>
      <c r="F138" s="8"/>
      <c r="H138" s="8"/>
      <c r="J138" s="66"/>
    </row>
    <row r="139" spans="1:10" x14ac:dyDescent="0.25">
      <c r="A139" s="9">
        <v>43999</v>
      </c>
      <c r="B139" s="23" t="s">
        <v>226</v>
      </c>
      <c r="C139" s="8">
        <v>54932</v>
      </c>
      <c r="D139" s="23">
        <f t="shared" si="1"/>
        <v>98</v>
      </c>
      <c r="F139" s="8"/>
      <c r="H139" s="8"/>
      <c r="J139" s="66"/>
    </row>
    <row r="140" spans="1:10" x14ac:dyDescent="0.25">
      <c r="A140" s="9">
        <v>44000</v>
      </c>
      <c r="B140" s="23" t="s">
        <v>227</v>
      </c>
      <c r="C140" s="8">
        <v>55151</v>
      </c>
      <c r="D140" s="23">
        <f t="shared" si="1"/>
        <v>219</v>
      </c>
      <c r="F140" s="8"/>
      <c r="H140" s="8"/>
      <c r="J140" s="66"/>
    </row>
    <row r="141" spans="1:10" x14ac:dyDescent="0.25">
      <c r="A141" s="9">
        <v>44001</v>
      </c>
      <c r="B141" s="23" t="s">
        <v>228</v>
      </c>
      <c r="C141" s="8">
        <v>55718</v>
      </c>
      <c r="D141" s="23">
        <f t="shared" si="1"/>
        <v>567</v>
      </c>
      <c r="F141" s="8"/>
      <c r="H141" s="8"/>
      <c r="J141" s="66"/>
    </row>
    <row r="142" spans="1:10" x14ac:dyDescent="0.25">
      <c r="A142" s="9">
        <v>44002</v>
      </c>
      <c r="B142" s="23" t="s">
        <v>229</v>
      </c>
      <c r="C142" s="8">
        <v>56148</v>
      </c>
      <c r="D142" s="23">
        <f t="shared" si="1"/>
        <v>430</v>
      </c>
      <c r="F142" s="8"/>
      <c r="H142" s="8"/>
      <c r="J142" s="66"/>
    </row>
    <row r="143" spans="1:10" x14ac:dyDescent="0.25">
      <c r="A143" s="9">
        <v>44003</v>
      </c>
      <c r="B143" s="23" t="s">
        <v>103</v>
      </c>
      <c r="C143" s="8">
        <v>56365</v>
      </c>
      <c r="D143" s="23">
        <f t="shared" si="1"/>
        <v>217</v>
      </c>
      <c r="F143" s="8"/>
      <c r="H143" s="8"/>
      <c r="J143" s="66"/>
    </row>
    <row r="144" spans="1:10" x14ac:dyDescent="0.25">
      <c r="A144" s="9">
        <v>44004</v>
      </c>
      <c r="B144" s="23" t="s">
        <v>230</v>
      </c>
      <c r="C144" s="8">
        <v>56475</v>
      </c>
      <c r="D144" s="23">
        <f t="shared" si="1"/>
        <v>110</v>
      </c>
      <c r="F144" s="8"/>
      <c r="H144" s="8"/>
      <c r="J144" s="66"/>
    </row>
    <row r="145" spans="1:10" x14ac:dyDescent="0.25">
      <c r="A145" s="9">
        <v>44005</v>
      </c>
      <c r="B145" s="23" t="s">
        <v>231</v>
      </c>
      <c r="C145" s="8">
        <v>56676</v>
      </c>
      <c r="D145" s="23">
        <f t="shared" ref="D145:D208" si="2">IFERROR(IFERROR(IFERROR(C145-C144,C145-C143),C145-C142),0)</f>
        <v>201</v>
      </c>
      <c r="F145" s="8"/>
      <c r="H145" s="8"/>
      <c r="J145" s="66"/>
    </row>
    <row r="146" spans="1:10" x14ac:dyDescent="0.25">
      <c r="A146" s="9">
        <v>44006</v>
      </c>
      <c r="B146" s="23" t="s">
        <v>232</v>
      </c>
      <c r="C146" s="8">
        <v>56490</v>
      </c>
      <c r="D146" s="23">
        <f t="shared" si="2"/>
        <v>-186</v>
      </c>
      <c r="F146" s="8"/>
      <c r="H146" s="8"/>
      <c r="J146" s="66"/>
    </row>
    <row r="147" spans="1:10" x14ac:dyDescent="0.25">
      <c r="A147" s="9">
        <v>44007</v>
      </c>
      <c r="B147" s="23" t="s">
        <v>233</v>
      </c>
      <c r="C147" s="8">
        <v>56245</v>
      </c>
      <c r="D147" s="23">
        <f t="shared" si="2"/>
        <v>-245</v>
      </c>
      <c r="F147" s="8"/>
      <c r="H147" s="8"/>
      <c r="J147" s="66"/>
    </row>
    <row r="148" spans="1:10" x14ac:dyDescent="0.25">
      <c r="A148" s="9">
        <v>44008</v>
      </c>
      <c r="B148" s="23" t="s">
        <v>234</v>
      </c>
      <c r="C148" s="63">
        <v>57509</v>
      </c>
      <c r="D148" s="23">
        <f t="shared" si="2"/>
        <v>1264</v>
      </c>
      <c r="F148" s="8"/>
      <c r="H148" s="8"/>
      <c r="J148" s="66"/>
    </row>
    <row r="149" spans="1:10" x14ac:dyDescent="0.25">
      <c r="A149" s="9">
        <v>44009</v>
      </c>
      <c r="B149" s="23" t="s">
        <v>235</v>
      </c>
      <c r="C149" s="68" t="s">
        <v>326</v>
      </c>
      <c r="D149" s="23">
        <f t="shared" si="2"/>
        <v>0</v>
      </c>
      <c r="F149" s="8"/>
      <c r="H149" s="8"/>
      <c r="J149" s="66"/>
    </row>
    <row r="150" spans="1:10" x14ac:dyDescent="0.25">
      <c r="A150" s="9">
        <v>44010</v>
      </c>
      <c r="B150" s="23" t="s">
        <v>236</v>
      </c>
      <c r="C150" s="68" t="s">
        <v>326</v>
      </c>
      <c r="D150" s="23">
        <f t="shared" si="2"/>
        <v>0</v>
      </c>
      <c r="F150" s="8"/>
      <c r="H150" s="8"/>
      <c r="J150" s="66"/>
    </row>
    <row r="151" spans="1:10" x14ac:dyDescent="0.25">
      <c r="A151" s="9">
        <v>44011</v>
      </c>
      <c r="B151" s="23" t="s">
        <v>237</v>
      </c>
      <c r="C151" s="8">
        <v>58448</v>
      </c>
      <c r="D151" s="23">
        <f t="shared" si="2"/>
        <v>939</v>
      </c>
      <c r="F151" s="8"/>
      <c r="H151" s="8"/>
      <c r="J151" s="66"/>
    </row>
    <row r="152" spans="1:10" x14ac:dyDescent="0.25">
      <c r="A152" s="9">
        <v>44012</v>
      </c>
      <c r="B152" s="23" t="s">
        <v>238</v>
      </c>
      <c r="C152" s="8">
        <v>58684</v>
      </c>
      <c r="D152" s="23">
        <f t="shared" si="2"/>
        <v>236</v>
      </c>
      <c r="F152" s="8"/>
      <c r="H152" s="8"/>
      <c r="J152" s="66"/>
    </row>
    <row r="153" spans="1:10" x14ac:dyDescent="0.25">
      <c r="A153" s="9">
        <v>44013</v>
      </c>
      <c r="B153" s="5" t="s">
        <v>239</v>
      </c>
      <c r="C153" s="6">
        <v>59319</v>
      </c>
      <c r="D153" s="23">
        <f t="shared" si="2"/>
        <v>635</v>
      </c>
      <c r="F153" s="8"/>
      <c r="H153" s="8"/>
      <c r="J153" s="66"/>
    </row>
    <row r="154" spans="1:10" x14ac:dyDescent="0.25">
      <c r="A154" s="9">
        <v>44014</v>
      </c>
      <c r="B154" s="5" t="s">
        <v>239</v>
      </c>
      <c r="C154" s="6">
        <v>59701</v>
      </c>
      <c r="D154" s="23">
        <f t="shared" si="2"/>
        <v>382</v>
      </c>
      <c r="H154" s="6"/>
      <c r="J154" s="66"/>
    </row>
    <row r="155" spans="1:10" x14ac:dyDescent="0.25">
      <c r="A155" s="9">
        <v>44015</v>
      </c>
      <c r="B155" s="5" t="s">
        <v>240</v>
      </c>
      <c r="C155" s="6">
        <v>60007</v>
      </c>
      <c r="D155" s="23">
        <f t="shared" si="2"/>
        <v>306</v>
      </c>
      <c r="H155" s="6"/>
      <c r="J155" s="66"/>
    </row>
    <row r="156" spans="1:10" x14ac:dyDescent="0.25">
      <c r="A156" s="9">
        <v>44016</v>
      </c>
      <c r="B156" s="5" t="s">
        <v>241</v>
      </c>
      <c r="C156" s="69" t="s">
        <v>326</v>
      </c>
      <c r="D156" s="23">
        <f t="shared" si="2"/>
        <v>0</v>
      </c>
      <c r="H156" s="6"/>
      <c r="J156" s="66"/>
    </row>
    <row r="157" spans="1:10" x14ac:dyDescent="0.25">
      <c r="A157" s="9">
        <v>44017</v>
      </c>
      <c r="B157" s="5" t="s">
        <v>242</v>
      </c>
      <c r="C157" s="69" t="s">
        <v>326</v>
      </c>
      <c r="D157" s="23">
        <f t="shared" si="2"/>
        <v>0</v>
      </c>
      <c r="H157" s="6"/>
      <c r="J157" s="66"/>
    </row>
    <row r="158" spans="1:10" x14ac:dyDescent="0.25">
      <c r="A158" s="9">
        <v>44018</v>
      </c>
      <c r="B158" s="5" t="s">
        <v>243</v>
      </c>
      <c r="C158" s="6">
        <v>61096</v>
      </c>
      <c r="D158" s="23">
        <f t="shared" si="2"/>
        <v>1089</v>
      </c>
      <c r="H158" s="6"/>
      <c r="J158" s="66"/>
    </row>
    <row r="159" spans="1:10" x14ac:dyDescent="0.25">
      <c r="A159" s="9">
        <v>44019</v>
      </c>
      <c r="B159" s="5" t="s">
        <v>244</v>
      </c>
      <c r="C159" s="6">
        <v>61222</v>
      </c>
      <c r="D159" s="23">
        <f t="shared" si="2"/>
        <v>126</v>
      </c>
      <c r="H159" s="6"/>
      <c r="J159" s="66"/>
    </row>
    <row r="160" spans="1:10" x14ac:dyDescent="0.25">
      <c r="A160" s="9">
        <v>44020</v>
      </c>
      <c r="B160" s="5" t="s">
        <v>245</v>
      </c>
      <c r="C160" s="6">
        <v>61512</v>
      </c>
      <c r="D160" s="23">
        <f t="shared" si="2"/>
        <v>290</v>
      </c>
      <c r="H160" s="6"/>
      <c r="J160" s="66"/>
    </row>
    <row r="161" spans="1:10" x14ac:dyDescent="0.25">
      <c r="A161" s="9">
        <v>44021</v>
      </c>
      <c r="B161" s="5" t="s">
        <v>246</v>
      </c>
      <c r="C161" s="6">
        <v>61945</v>
      </c>
      <c r="D161" s="23">
        <f t="shared" si="2"/>
        <v>433</v>
      </c>
      <c r="H161" s="6"/>
      <c r="J161" s="66"/>
    </row>
    <row r="162" spans="1:10" x14ac:dyDescent="0.25">
      <c r="A162" s="9">
        <v>44022</v>
      </c>
      <c r="B162" s="5" t="s">
        <v>247</v>
      </c>
      <c r="C162" s="6">
        <v>62360</v>
      </c>
      <c r="D162" s="23">
        <f t="shared" si="2"/>
        <v>415</v>
      </c>
      <c r="H162" s="6"/>
      <c r="J162" s="66"/>
    </row>
    <row r="163" spans="1:10" x14ac:dyDescent="0.25">
      <c r="A163" s="9">
        <v>44023</v>
      </c>
      <c r="B163" s="5" t="s">
        <v>248</v>
      </c>
      <c r="C163" s="69" t="s">
        <v>326</v>
      </c>
      <c r="D163" s="23">
        <f t="shared" si="2"/>
        <v>0</v>
      </c>
      <c r="H163" s="6"/>
      <c r="J163" s="66"/>
    </row>
    <row r="164" spans="1:10" x14ac:dyDescent="0.25">
      <c r="A164" s="9">
        <v>44024</v>
      </c>
      <c r="B164" s="5" t="s">
        <v>249</v>
      </c>
      <c r="C164" s="69" t="s">
        <v>326</v>
      </c>
      <c r="D164" s="23">
        <f t="shared" si="2"/>
        <v>0</v>
      </c>
      <c r="H164" s="6"/>
      <c r="J164" s="66"/>
    </row>
    <row r="165" spans="1:10" x14ac:dyDescent="0.25">
      <c r="A165" s="9">
        <v>44025</v>
      </c>
      <c r="B165" s="5" t="s">
        <v>250</v>
      </c>
      <c r="C165" s="6">
        <v>63751</v>
      </c>
      <c r="D165" s="23">
        <f t="shared" si="2"/>
        <v>1391</v>
      </c>
      <c r="H165" s="6"/>
      <c r="J165" s="66"/>
    </row>
    <row r="166" spans="1:10" x14ac:dyDescent="0.25">
      <c r="A166" s="9">
        <v>44026</v>
      </c>
      <c r="B166" s="5" t="s">
        <v>251</v>
      </c>
      <c r="C166" s="69" t="s">
        <v>326</v>
      </c>
      <c r="D166" s="23">
        <f t="shared" si="2"/>
        <v>0</v>
      </c>
      <c r="H166" s="6"/>
      <c r="J166" s="66"/>
    </row>
    <row r="167" spans="1:10" x14ac:dyDescent="0.25">
      <c r="A167" s="9">
        <v>44027</v>
      </c>
      <c r="B167" s="5" t="s">
        <v>252</v>
      </c>
      <c r="C167" s="6">
        <v>64364</v>
      </c>
      <c r="D167" s="23">
        <f t="shared" si="2"/>
        <v>613</v>
      </c>
      <c r="H167" s="6"/>
      <c r="J167" s="66"/>
    </row>
    <row r="168" spans="1:10" x14ac:dyDescent="0.25">
      <c r="A168" s="9">
        <v>44028</v>
      </c>
      <c r="B168" s="5" t="s">
        <v>252</v>
      </c>
      <c r="C168" s="6">
        <v>64664</v>
      </c>
      <c r="D168" s="23">
        <f t="shared" si="2"/>
        <v>300</v>
      </c>
      <c r="H168" s="6"/>
      <c r="J168" s="66"/>
    </row>
    <row r="169" spans="1:10" x14ac:dyDescent="0.25">
      <c r="A169" s="9">
        <v>44029</v>
      </c>
      <c r="B169" s="5" t="s">
        <v>253</v>
      </c>
      <c r="C169" s="6">
        <v>65278</v>
      </c>
      <c r="D169" s="23">
        <f t="shared" si="2"/>
        <v>614</v>
      </c>
    </row>
    <row r="170" spans="1:10" x14ac:dyDescent="0.25">
      <c r="A170" s="9">
        <v>44030</v>
      </c>
      <c r="B170" s="5" t="s">
        <v>254</v>
      </c>
      <c r="C170" s="69" t="s">
        <v>326</v>
      </c>
      <c r="D170" s="23">
        <f t="shared" si="2"/>
        <v>0</v>
      </c>
    </row>
    <row r="171" spans="1:10" x14ac:dyDescent="0.25">
      <c r="A171" s="9">
        <v>44031</v>
      </c>
      <c r="B171" s="5" t="s">
        <v>255</v>
      </c>
      <c r="C171" s="69" t="s">
        <v>326</v>
      </c>
      <c r="D171" s="23">
        <f t="shared" si="2"/>
        <v>0</v>
      </c>
    </row>
    <row r="172" spans="1:10" x14ac:dyDescent="0.25">
      <c r="A172" s="9">
        <v>44032</v>
      </c>
      <c r="B172" s="5" t="s">
        <v>256</v>
      </c>
      <c r="C172" s="6">
        <v>67036</v>
      </c>
      <c r="D172" s="23">
        <f t="shared" si="2"/>
        <v>1758</v>
      </c>
    </row>
    <row r="173" spans="1:10" x14ac:dyDescent="0.25">
      <c r="A173" s="9">
        <v>44033</v>
      </c>
      <c r="B173" s="5" t="s">
        <v>257</v>
      </c>
      <c r="C173" s="6">
        <v>67439</v>
      </c>
      <c r="D173" s="23">
        <f t="shared" si="2"/>
        <v>403</v>
      </c>
    </row>
    <row r="174" spans="1:10" x14ac:dyDescent="0.25">
      <c r="A174" s="9">
        <v>44034</v>
      </c>
      <c r="B174" s="5" t="s">
        <v>258</v>
      </c>
      <c r="C174" s="6">
        <v>68207</v>
      </c>
      <c r="D174" s="23">
        <f t="shared" si="2"/>
        <v>768</v>
      </c>
    </row>
    <row r="175" spans="1:10" x14ac:dyDescent="0.25">
      <c r="A175" s="9">
        <v>44035</v>
      </c>
      <c r="B175" s="5" t="s">
        <v>259</v>
      </c>
      <c r="C175" s="6">
        <v>68744</v>
      </c>
      <c r="D175" s="23">
        <f t="shared" si="2"/>
        <v>537</v>
      </c>
    </row>
    <row r="176" spans="1:10" x14ac:dyDescent="0.25">
      <c r="A176" s="9">
        <v>44036</v>
      </c>
      <c r="B176" s="5" t="s">
        <v>260</v>
      </c>
      <c r="C176" s="6">
        <v>69521</v>
      </c>
      <c r="D176" s="23">
        <f t="shared" si="2"/>
        <v>777</v>
      </c>
    </row>
    <row r="177" spans="1:4" x14ac:dyDescent="0.25">
      <c r="A177" s="9">
        <v>44037</v>
      </c>
      <c r="B177" s="5" t="s">
        <v>261</v>
      </c>
      <c r="C177" s="69" t="s">
        <v>326</v>
      </c>
      <c r="D177" s="23">
        <f t="shared" si="2"/>
        <v>0</v>
      </c>
    </row>
    <row r="178" spans="1:4" x14ac:dyDescent="0.25">
      <c r="A178" s="9">
        <v>44038</v>
      </c>
      <c r="B178" s="5" t="s">
        <v>262</v>
      </c>
      <c r="C178" s="69" t="s">
        <v>326</v>
      </c>
      <c r="D178" s="23">
        <f t="shared" si="2"/>
        <v>0</v>
      </c>
    </row>
    <row r="179" spans="1:4" x14ac:dyDescent="0.25">
      <c r="A179" s="9">
        <v>44039</v>
      </c>
      <c r="B179" s="5" t="s">
        <v>263</v>
      </c>
      <c r="C179" s="6">
        <v>71788</v>
      </c>
      <c r="D179" s="23">
        <f t="shared" si="2"/>
        <v>2267</v>
      </c>
    </row>
    <row r="180" spans="1:4" x14ac:dyDescent="0.25">
      <c r="A180" s="9">
        <v>44040</v>
      </c>
      <c r="B180" s="5" t="s">
        <v>104</v>
      </c>
      <c r="C180" s="6">
        <v>72270</v>
      </c>
      <c r="D180" s="23">
        <f t="shared" si="2"/>
        <v>482</v>
      </c>
    </row>
    <row r="181" spans="1:4" x14ac:dyDescent="0.25">
      <c r="A181" s="9">
        <v>44041</v>
      </c>
      <c r="B181" s="5" t="s">
        <v>264</v>
      </c>
      <c r="C181" s="6">
        <v>73458</v>
      </c>
      <c r="D181" s="23">
        <f t="shared" si="2"/>
        <v>1188</v>
      </c>
    </row>
    <row r="182" spans="1:4" x14ac:dyDescent="0.25">
      <c r="A182" s="9">
        <v>44042</v>
      </c>
      <c r="B182" s="5" t="s">
        <v>265</v>
      </c>
      <c r="C182" s="6">
        <v>74652</v>
      </c>
      <c r="D182" s="23">
        <f t="shared" si="2"/>
        <v>1194</v>
      </c>
    </row>
    <row r="183" spans="1:4" x14ac:dyDescent="0.25">
      <c r="A183" s="9">
        <v>44043</v>
      </c>
      <c r="B183" s="5" t="s">
        <v>266</v>
      </c>
      <c r="C183" s="6">
        <v>75773</v>
      </c>
      <c r="D183" s="23">
        <f t="shared" si="2"/>
        <v>1121</v>
      </c>
    </row>
    <row r="184" spans="1:4" x14ac:dyDescent="0.25">
      <c r="A184" s="9">
        <v>44044</v>
      </c>
      <c r="B184" s="5" t="s">
        <v>267</v>
      </c>
      <c r="C184" s="69" t="s">
        <v>326</v>
      </c>
      <c r="D184" s="23">
        <f t="shared" si="2"/>
        <v>0</v>
      </c>
    </row>
    <row r="185" spans="1:4" x14ac:dyDescent="0.25">
      <c r="A185" s="9">
        <v>44045</v>
      </c>
      <c r="B185" s="5" t="s">
        <v>109</v>
      </c>
      <c r="C185" s="69" t="s">
        <v>326</v>
      </c>
      <c r="D185" s="23">
        <f t="shared" si="2"/>
        <v>0</v>
      </c>
    </row>
    <row r="186" spans="1:4" x14ac:dyDescent="0.25">
      <c r="A186" s="9">
        <v>44046</v>
      </c>
      <c r="B186" s="5" t="s">
        <v>268</v>
      </c>
      <c r="C186" s="6">
        <v>78835</v>
      </c>
      <c r="D186" s="23">
        <f t="shared" si="2"/>
        <v>3062</v>
      </c>
    </row>
    <row r="187" spans="1:4" x14ac:dyDescent="0.25">
      <c r="A187" s="9">
        <v>44047</v>
      </c>
      <c r="B187" s="5" t="s">
        <v>109</v>
      </c>
      <c r="C187" s="6">
        <v>79720</v>
      </c>
      <c r="D187" s="23">
        <f t="shared" si="2"/>
        <v>885</v>
      </c>
    </row>
    <row r="188" spans="1:4" x14ac:dyDescent="0.25">
      <c r="A188" s="9">
        <v>44048</v>
      </c>
      <c r="B188" s="5" t="s">
        <v>269</v>
      </c>
      <c r="C188" s="6">
        <v>81264</v>
      </c>
      <c r="D188" s="23">
        <f t="shared" si="2"/>
        <v>1544</v>
      </c>
    </row>
    <row r="189" spans="1:4" x14ac:dyDescent="0.25">
      <c r="A189" s="9">
        <v>44049</v>
      </c>
      <c r="B189" s="5" t="s">
        <v>270</v>
      </c>
      <c r="C189" s="6">
        <v>82651</v>
      </c>
      <c r="D189" s="23">
        <f t="shared" si="2"/>
        <v>1387</v>
      </c>
    </row>
    <row r="190" spans="1:4" x14ac:dyDescent="0.25">
      <c r="A190" s="9">
        <v>44050</v>
      </c>
      <c r="B190" s="5" t="s">
        <v>271</v>
      </c>
      <c r="C190" s="6">
        <v>84761</v>
      </c>
      <c r="D190" s="23">
        <f t="shared" si="2"/>
        <v>2110</v>
      </c>
    </row>
    <row r="191" spans="1:4" x14ac:dyDescent="0.25">
      <c r="A191" s="9">
        <v>44051</v>
      </c>
      <c r="B191" s="5" t="s">
        <v>272</v>
      </c>
      <c r="C191" s="69" t="s">
        <v>326</v>
      </c>
      <c r="D191" s="23">
        <f t="shared" si="2"/>
        <v>0</v>
      </c>
    </row>
    <row r="192" spans="1:4" x14ac:dyDescent="0.25">
      <c r="A192" s="9">
        <v>44052</v>
      </c>
      <c r="B192" s="5" t="s">
        <v>273</v>
      </c>
      <c r="C192" s="69" t="s">
        <v>326</v>
      </c>
      <c r="D192" s="23">
        <f t="shared" si="2"/>
        <v>0</v>
      </c>
    </row>
    <row r="193" spans="1:6" x14ac:dyDescent="0.25">
      <c r="A193" s="9">
        <v>44053</v>
      </c>
      <c r="B193" s="5" t="s">
        <v>273</v>
      </c>
      <c r="C193" s="6">
        <v>89388</v>
      </c>
      <c r="D193" s="23">
        <f t="shared" si="2"/>
        <v>4627</v>
      </c>
    </row>
    <row r="194" spans="1:6" x14ac:dyDescent="0.25">
      <c r="A194" s="9">
        <v>44054</v>
      </c>
      <c r="B194" s="5" t="s">
        <v>273</v>
      </c>
      <c r="C194" s="6">
        <v>90581</v>
      </c>
      <c r="D194" s="23">
        <f t="shared" si="2"/>
        <v>1193</v>
      </c>
    </row>
    <row r="195" spans="1:6" x14ac:dyDescent="0.25">
      <c r="A195" s="9">
        <v>44055</v>
      </c>
      <c r="B195" s="5" t="s">
        <v>272</v>
      </c>
      <c r="C195" s="6">
        <v>92853</v>
      </c>
      <c r="D195" s="23">
        <f t="shared" si="2"/>
        <v>2272</v>
      </c>
    </row>
    <row r="196" spans="1:6" x14ac:dyDescent="0.25">
      <c r="A196" s="9">
        <v>44056</v>
      </c>
      <c r="B196" s="5" t="s">
        <v>274</v>
      </c>
      <c r="C196" s="5">
        <v>95314</v>
      </c>
      <c r="D196" s="23">
        <f t="shared" si="2"/>
        <v>2461</v>
      </c>
    </row>
    <row r="197" spans="1:6" x14ac:dyDescent="0.25">
      <c r="A197" s="9">
        <v>44057</v>
      </c>
      <c r="B197" s="5" t="s">
        <v>275</v>
      </c>
      <c r="C197" s="6">
        <v>97957</v>
      </c>
      <c r="D197" s="23">
        <f t="shared" si="2"/>
        <v>2643</v>
      </c>
    </row>
    <row r="198" spans="1:6" x14ac:dyDescent="0.25">
      <c r="A198" s="9">
        <v>44058</v>
      </c>
      <c r="B198" s="5" t="s">
        <v>111</v>
      </c>
      <c r="C198" s="69" t="s">
        <v>326</v>
      </c>
      <c r="D198" s="23">
        <f t="shared" si="2"/>
        <v>0</v>
      </c>
      <c r="F198" s="65"/>
    </row>
    <row r="199" spans="1:6" x14ac:dyDescent="0.25">
      <c r="A199" s="9">
        <v>44059</v>
      </c>
      <c r="B199" s="5" t="s">
        <v>112</v>
      </c>
      <c r="C199" s="69" t="s">
        <v>326</v>
      </c>
      <c r="D199" s="23">
        <f t="shared" si="2"/>
        <v>0</v>
      </c>
    </row>
    <row r="200" spans="1:6" x14ac:dyDescent="0.25">
      <c r="A200" s="9">
        <v>44060</v>
      </c>
      <c r="B200" s="5" t="s">
        <v>113</v>
      </c>
      <c r="C200" s="6">
        <v>104535</v>
      </c>
      <c r="D200" s="23">
        <f t="shared" si="2"/>
        <v>6578</v>
      </c>
    </row>
    <row r="201" spans="1:6" x14ac:dyDescent="0.25">
      <c r="A201" s="9">
        <v>44061</v>
      </c>
      <c r="B201" s="5" t="s">
        <v>113</v>
      </c>
      <c r="C201" s="6">
        <v>106507</v>
      </c>
      <c r="D201" s="23">
        <f t="shared" si="2"/>
        <v>1972</v>
      </c>
    </row>
    <row r="202" spans="1:6" x14ac:dyDescent="0.25">
      <c r="A202" s="9">
        <v>44062</v>
      </c>
      <c r="B202" s="5" t="s">
        <v>276</v>
      </c>
      <c r="C202" s="6">
        <v>110108</v>
      </c>
      <c r="D202" s="23">
        <f t="shared" si="2"/>
        <v>3601</v>
      </c>
    </row>
    <row r="203" spans="1:6" x14ac:dyDescent="0.25">
      <c r="A203" s="9">
        <v>44063</v>
      </c>
      <c r="B203" s="5" t="s">
        <v>277</v>
      </c>
      <c r="C203" s="6">
        <v>114692</v>
      </c>
      <c r="D203" s="23">
        <f t="shared" si="2"/>
        <v>4584</v>
      </c>
    </row>
    <row r="204" spans="1:6" x14ac:dyDescent="0.25">
      <c r="A204" s="9">
        <v>44064</v>
      </c>
      <c r="B204" s="5" t="s">
        <v>278</v>
      </c>
      <c r="C204" s="6">
        <v>119068</v>
      </c>
      <c r="D204" s="23">
        <f t="shared" si="2"/>
        <v>4376</v>
      </c>
    </row>
    <row r="205" spans="1:6" x14ac:dyDescent="0.25">
      <c r="A205" s="9">
        <v>44065</v>
      </c>
      <c r="B205" s="5" t="s">
        <v>279</v>
      </c>
      <c r="C205" s="6">
        <v>122540</v>
      </c>
      <c r="D205" s="23">
        <f t="shared" si="2"/>
        <v>3472</v>
      </c>
    </row>
    <row r="206" spans="1:6" x14ac:dyDescent="0.25">
      <c r="A206" s="9">
        <v>44066</v>
      </c>
      <c r="B206" s="5" t="s">
        <v>280</v>
      </c>
      <c r="C206" s="6">
        <v>127413</v>
      </c>
      <c r="D206" s="23">
        <f t="shared" si="2"/>
        <v>4873</v>
      </c>
    </row>
    <row r="207" spans="1:6" x14ac:dyDescent="0.25">
      <c r="A207" s="9">
        <v>44067</v>
      </c>
      <c r="B207" s="5" t="s">
        <v>281</v>
      </c>
      <c r="C207" s="6">
        <v>129127</v>
      </c>
      <c r="D207" s="23">
        <f t="shared" si="2"/>
        <v>1714</v>
      </c>
    </row>
    <row r="208" spans="1:6" x14ac:dyDescent="0.25">
      <c r="A208" s="9">
        <v>44068</v>
      </c>
      <c r="B208" s="5" t="s">
        <v>282</v>
      </c>
      <c r="C208" s="6">
        <v>132090</v>
      </c>
      <c r="D208" s="23">
        <f t="shared" si="2"/>
        <v>2963</v>
      </c>
    </row>
    <row r="209" spans="1:4" x14ac:dyDescent="0.25">
      <c r="A209" s="9">
        <v>44069</v>
      </c>
      <c r="B209" s="5" t="s">
        <v>282</v>
      </c>
      <c r="C209" s="5" t="s">
        <v>15</v>
      </c>
      <c r="D209" s="23">
        <f t="shared" ref="D209:D272" si="3">IFERROR(IFERROR(IFERROR(C209-C208,C209-C207),C209-C206),0)</f>
        <v>0</v>
      </c>
    </row>
    <row r="210" spans="1:4" x14ac:dyDescent="0.25">
      <c r="A210" s="9">
        <v>44070</v>
      </c>
      <c r="B210" s="5" t="s">
        <v>283</v>
      </c>
      <c r="C210" s="6">
        <v>143138</v>
      </c>
      <c r="D210" s="23">
        <f t="shared" si="3"/>
        <v>11048</v>
      </c>
    </row>
    <row r="211" spans="1:4" x14ac:dyDescent="0.25">
      <c r="A211" s="91">
        <v>44071</v>
      </c>
      <c r="B211" s="72" t="s">
        <v>284</v>
      </c>
      <c r="C211" s="6">
        <v>150304</v>
      </c>
      <c r="D211" s="23">
        <f t="shared" si="3"/>
        <v>7166</v>
      </c>
    </row>
    <row r="212" spans="1:4" x14ac:dyDescent="0.25">
      <c r="A212" s="9">
        <v>44072</v>
      </c>
      <c r="B212" s="5" t="s">
        <v>293</v>
      </c>
      <c r="C212" s="6">
        <v>155630</v>
      </c>
      <c r="D212" s="23">
        <f t="shared" si="3"/>
        <v>5326</v>
      </c>
    </row>
    <row r="213" spans="1:4" x14ac:dyDescent="0.25">
      <c r="A213" s="9">
        <v>44073</v>
      </c>
      <c r="B213" s="5" t="s">
        <v>294</v>
      </c>
      <c r="C213" s="6">
        <v>161027</v>
      </c>
      <c r="D213" s="23">
        <f t="shared" si="3"/>
        <v>5397</v>
      </c>
    </row>
    <row r="214" spans="1:4" x14ac:dyDescent="0.25">
      <c r="A214" s="9">
        <v>44074</v>
      </c>
      <c r="B214" s="5" t="s">
        <v>280</v>
      </c>
      <c r="C214" s="6">
        <v>163921</v>
      </c>
      <c r="D214" s="23">
        <f t="shared" si="3"/>
        <v>2894</v>
      </c>
    </row>
    <row r="215" spans="1:4" x14ac:dyDescent="0.25">
      <c r="A215" s="9">
        <v>44075</v>
      </c>
      <c r="B215" s="5" t="s">
        <v>280</v>
      </c>
      <c r="C215" s="6">
        <v>168634</v>
      </c>
      <c r="D215" s="23">
        <f t="shared" si="3"/>
        <v>4713</v>
      </c>
    </row>
    <row r="216" spans="1:4" x14ac:dyDescent="0.25">
      <c r="A216" s="9">
        <v>44076</v>
      </c>
      <c r="B216" s="5" t="s">
        <v>348</v>
      </c>
      <c r="C216" s="6">
        <v>175375</v>
      </c>
      <c r="D216" s="23">
        <f t="shared" si="3"/>
        <v>6741</v>
      </c>
    </row>
    <row r="217" spans="1:4" x14ac:dyDescent="0.25">
      <c r="A217" s="9">
        <v>44077</v>
      </c>
      <c r="B217" s="5" t="s">
        <v>306</v>
      </c>
      <c r="C217" s="6">
        <v>182269</v>
      </c>
      <c r="D217" s="23">
        <f t="shared" si="3"/>
        <v>6894</v>
      </c>
    </row>
    <row r="218" spans="1:4" x14ac:dyDescent="0.25">
      <c r="A218" s="9">
        <v>44078</v>
      </c>
      <c r="B218" s="5" t="s">
        <v>307</v>
      </c>
      <c r="C218" s="6">
        <v>191023</v>
      </c>
      <c r="D218" s="23">
        <f t="shared" si="3"/>
        <v>8754</v>
      </c>
    </row>
    <row r="219" spans="1:4" x14ac:dyDescent="0.25">
      <c r="A219" s="9">
        <v>44079</v>
      </c>
      <c r="B219" s="5" t="s">
        <v>349</v>
      </c>
      <c r="C219" s="6">
        <v>199429</v>
      </c>
      <c r="D219" s="23">
        <f t="shared" si="3"/>
        <v>8406</v>
      </c>
    </row>
    <row r="220" spans="1:4" x14ac:dyDescent="0.25">
      <c r="A220" s="9">
        <v>44080</v>
      </c>
      <c r="B220" s="5" t="s">
        <v>308</v>
      </c>
      <c r="C220" s="6">
        <v>206468</v>
      </c>
      <c r="D220" s="23">
        <f t="shared" si="3"/>
        <v>7039</v>
      </c>
    </row>
    <row r="221" spans="1:4" x14ac:dyDescent="0.25">
      <c r="A221" s="9">
        <v>44081</v>
      </c>
      <c r="B221" s="5" t="s">
        <v>296</v>
      </c>
      <c r="C221" s="6">
        <v>210418</v>
      </c>
      <c r="D221" s="23">
        <f t="shared" si="3"/>
        <v>3950</v>
      </c>
    </row>
    <row r="222" spans="1:4" x14ac:dyDescent="0.25">
      <c r="A222" s="9">
        <v>44082</v>
      </c>
      <c r="B222" s="5" t="s">
        <v>296</v>
      </c>
      <c r="C222" s="6">
        <v>216534</v>
      </c>
      <c r="D222" s="23">
        <f t="shared" si="3"/>
        <v>6116</v>
      </c>
    </row>
    <row r="223" spans="1:4" x14ac:dyDescent="0.25">
      <c r="A223" s="9">
        <v>44083</v>
      </c>
      <c r="B223" s="5" t="s">
        <v>295</v>
      </c>
      <c r="C223" s="6">
        <v>224783</v>
      </c>
      <c r="D223" s="23">
        <f t="shared" si="3"/>
        <v>8249</v>
      </c>
    </row>
    <row r="224" spans="1:4" x14ac:dyDescent="0.25">
      <c r="A224" s="9">
        <v>44084</v>
      </c>
      <c r="B224" s="5" t="s">
        <v>309</v>
      </c>
      <c r="C224" s="6">
        <v>234389</v>
      </c>
      <c r="D224" s="23">
        <f t="shared" si="3"/>
        <v>9606</v>
      </c>
    </row>
    <row r="225" spans="1:4" x14ac:dyDescent="0.25">
      <c r="A225" s="9">
        <v>44085</v>
      </c>
      <c r="B225" s="5" t="s">
        <v>310</v>
      </c>
      <c r="C225" s="6">
        <v>243398</v>
      </c>
      <c r="D225" s="23">
        <f t="shared" si="3"/>
        <v>9009</v>
      </c>
    </row>
    <row r="226" spans="1:4" x14ac:dyDescent="0.25">
      <c r="A226" s="9">
        <v>44086</v>
      </c>
      <c r="B226" s="5" t="s">
        <v>311</v>
      </c>
      <c r="C226" s="6">
        <v>253770</v>
      </c>
      <c r="D226" s="23">
        <f t="shared" si="3"/>
        <v>10372</v>
      </c>
    </row>
    <row r="227" spans="1:4" x14ac:dyDescent="0.25">
      <c r="A227" s="9">
        <v>44087</v>
      </c>
      <c r="B227" s="5" t="s">
        <v>289</v>
      </c>
      <c r="C227" s="6">
        <v>260908</v>
      </c>
      <c r="D227" s="23">
        <f t="shared" si="3"/>
        <v>7138</v>
      </c>
    </row>
    <row r="228" spans="1:4" x14ac:dyDescent="0.25">
      <c r="A228" s="9">
        <v>44088</v>
      </c>
      <c r="B228" s="5" t="s">
        <v>289</v>
      </c>
      <c r="C228" s="6">
        <v>266795</v>
      </c>
      <c r="D228" s="23">
        <f t="shared" si="3"/>
        <v>5887</v>
      </c>
    </row>
    <row r="229" spans="1:4" x14ac:dyDescent="0.25">
      <c r="A229" s="9">
        <v>44089</v>
      </c>
      <c r="B229" s="5" t="s">
        <v>312</v>
      </c>
      <c r="C229" s="6">
        <v>274214</v>
      </c>
      <c r="D229" s="23">
        <f t="shared" si="3"/>
        <v>7419</v>
      </c>
    </row>
    <row r="230" spans="1:4" x14ac:dyDescent="0.25">
      <c r="A230" s="9">
        <v>44090</v>
      </c>
      <c r="B230" s="5" t="s">
        <v>313</v>
      </c>
      <c r="C230" s="6">
        <v>283508</v>
      </c>
      <c r="D230" s="23">
        <f t="shared" si="3"/>
        <v>9294</v>
      </c>
    </row>
    <row r="231" spans="1:4" x14ac:dyDescent="0.25">
      <c r="A231" s="9">
        <v>44091</v>
      </c>
      <c r="B231" s="5" t="s">
        <v>350</v>
      </c>
      <c r="C231" s="6">
        <v>293546</v>
      </c>
      <c r="D231" s="23">
        <f t="shared" si="3"/>
        <v>10038</v>
      </c>
    </row>
    <row r="232" spans="1:4" x14ac:dyDescent="0.25">
      <c r="A232" s="9">
        <v>44092</v>
      </c>
      <c r="B232" s="5" t="s">
        <v>351</v>
      </c>
      <c r="C232" s="6">
        <v>305873</v>
      </c>
      <c r="D232" s="23">
        <f t="shared" si="3"/>
        <v>12327</v>
      </c>
    </row>
    <row r="233" spans="1:4" x14ac:dyDescent="0.25">
      <c r="A233" s="9">
        <v>44093</v>
      </c>
      <c r="B233" s="5" t="s">
        <v>290</v>
      </c>
      <c r="C233" s="6">
        <v>318601</v>
      </c>
      <c r="D233" s="23">
        <f t="shared" si="3"/>
        <v>12728</v>
      </c>
    </row>
    <row r="234" spans="1:4" x14ac:dyDescent="0.25">
      <c r="A234" s="9">
        <v>44094</v>
      </c>
      <c r="B234" s="5" t="s">
        <v>314</v>
      </c>
      <c r="C234" s="6">
        <v>328896</v>
      </c>
      <c r="D234" s="23">
        <f t="shared" si="3"/>
        <v>10295</v>
      </c>
    </row>
    <row r="235" spans="1:4" x14ac:dyDescent="0.25">
      <c r="A235" s="9">
        <v>44095</v>
      </c>
      <c r="B235" s="5" t="s">
        <v>297</v>
      </c>
      <c r="C235" s="6">
        <v>333715</v>
      </c>
      <c r="D235" s="23">
        <f t="shared" si="3"/>
        <v>4819</v>
      </c>
    </row>
    <row r="236" spans="1:4" x14ac:dyDescent="0.25">
      <c r="A236" s="9">
        <v>44096</v>
      </c>
      <c r="B236" s="5" t="s">
        <v>351</v>
      </c>
      <c r="C236" s="6">
        <v>343115</v>
      </c>
      <c r="D236" s="23">
        <f t="shared" si="3"/>
        <v>9400</v>
      </c>
    </row>
    <row r="237" spans="1:4" x14ac:dyDescent="0.25">
      <c r="A237" s="9">
        <v>44097</v>
      </c>
      <c r="B237" s="5" t="s">
        <v>315</v>
      </c>
      <c r="C237" s="6">
        <v>355700</v>
      </c>
      <c r="D237" s="23">
        <f t="shared" si="3"/>
        <v>12585</v>
      </c>
    </row>
    <row r="238" spans="1:4" x14ac:dyDescent="0.25">
      <c r="A238" s="9">
        <v>44098</v>
      </c>
      <c r="B238" s="5" t="s">
        <v>352</v>
      </c>
      <c r="C238" s="6">
        <v>371313</v>
      </c>
      <c r="D238" s="23">
        <f t="shared" si="3"/>
        <v>15613</v>
      </c>
    </row>
    <row r="239" spans="1:4" x14ac:dyDescent="0.25">
      <c r="A239" s="9">
        <v>44099</v>
      </c>
      <c r="B239" s="5" t="s">
        <v>353</v>
      </c>
      <c r="C239" s="6">
        <v>386482</v>
      </c>
      <c r="D239" s="23">
        <f t="shared" si="3"/>
        <v>15169</v>
      </c>
    </row>
    <row r="240" spans="1:4" x14ac:dyDescent="0.25">
      <c r="A240" s="9">
        <v>44100</v>
      </c>
      <c r="B240" s="5" t="s">
        <v>354</v>
      </c>
      <c r="C240" s="6">
        <v>400443</v>
      </c>
      <c r="D240" s="23">
        <f t="shared" si="3"/>
        <v>13961</v>
      </c>
    </row>
    <row r="241" spans="1:4" x14ac:dyDescent="0.25">
      <c r="A241" s="9">
        <v>44101</v>
      </c>
      <c r="B241" s="5" t="s">
        <v>298</v>
      </c>
      <c r="C241" s="6">
        <v>411416</v>
      </c>
      <c r="D241" s="23">
        <f t="shared" si="3"/>
        <v>10973</v>
      </c>
    </row>
    <row r="242" spans="1:4" x14ac:dyDescent="0.25">
      <c r="A242" s="9">
        <v>44102</v>
      </c>
      <c r="B242" s="5" t="s">
        <v>355</v>
      </c>
      <c r="C242" s="6">
        <v>415057</v>
      </c>
      <c r="D242" s="23">
        <f t="shared" si="3"/>
        <v>3641</v>
      </c>
    </row>
    <row r="243" spans="1:4" x14ac:dyDescent="0.25">
      <c r="A243" s="9">
        <v>44103</v>
      </c>
      <c r="B243" s="5" t="s">
        <v>299</v>
      </c>
      <c r="C243" s="6">
        <v>422470</v>
      </c>
      <c r="D243" s="23">
        <f t="shared" si="3"/>
        <v>7413</v>
      </c>
    </row>
    <row r="244" spans="1:4" x14ac:dyDescent="0.25">
      <c r="A244" s="9">
        <v>44104</v>
      </c>
      <c r="B244" s="5" t="s">
        <v>356</v>
      </c>
      <c r="C244" s="6">
        <v>434782</v>
      </c>
      <c r="D244" s="23">
        <f t="shared" si="3"/>
        <v>12312</v>
      </c>
    </row>
    <row r="245" spans="1:4" x14ac:dyDescent="0.25">
      <c r="A245" s="9">
        <v>44105</v>
      </c>
      <c r="B245" s="5" t="s">
        <v>357</v>
      </c>
      <c r="C245" s="6">
        <v>448215</v>
      </c>
      <c r="D245" s="23">
        <f t="shared" si="3"/>
        <v>13433</v>
      </c>
    </row>
    <row r="246" spans="1:4" x14ac:dyDescent="0.25">
      <c r="A246" s="9">
        <v>44106</v>
      </c>
      <c r="B246" s="23" t="s">
        <v>358</v>
      </c>
      <c r="C246" s="6">
        <v>459720</v>
      </c>
      <c r="D246" s="23">
        <f t="shared" si="3"/>
        <v>11505</v>
      </c>
    </row>
    <row r="247" spans="1:4" x14ac:dyDescent="0.25">
      <c r="A247" s="9">
        <v>44107</v>
      </c>
      <c r="B247" s="5" t="s">
        <v>359</v>
      </c>
      <c r="C247" s="6">
        <v>475897</v>
      </c>
      <c r="D247" s="23">
        <f t="shared" si="3"/>
        <v>16177</v>
      </c>
    </row>
    <row r="248" spans="1:4" x14ac:dyDescent="0.25">
      <c r="A248" s="9">
        <v>44108</v>
      </c>
      <c r="B248" s="5" t="s">
        <v>360</v>
      </c>
      <c r="C248" s="6">
        <v>488586</v>
      </c>
      <c r="D248" s="23">
        <f t="shared" si="3"/>
        <v>12689</v>
      </c>
    </row>
    <row r="249" spans="1:4" x14ac:dyDescent="0.25">
      <c r="A249" s="9">
        <v>44109</v>
      </c>
      <c r="B249" s="5" t="s">
        <v>361</v>
      </c>
      <c r="C249" s="6">
        <v>493295</v>
      </c>
      <c r="D249" s="23">
        <f t="shared" si="3"/>
        <v>4709</v>
      </c>
    </row>
    <row r="250" spans="1:4" x14ac:dyDescent="0.25">
      <c r="A250" s="9">
        <v>44110</v>
      </c>
      <c r="B250" s="5" t="s">
        <v>362</v>
      </c>
      <c r="C250" s="6">
        <v>503103</v>
      </c>
      <c r="D250" s="23">
        <f t="shared" si="3"/>
        <v>9808</v>
      </c>
    </row>
    <row r="251" spans="1:4" x14ac:dyDescent="0.25">
      <c r="A251" s="9">
        <v>44111</v>
      </c>
      <c r="B251" s="5" t="s">
        <v>363</v>
      </c>
      <c r="C251" s="6">
        <v>521271</v>
      </c>
      <c r="D251" s="23">
        <f t="shared" si="3"/>
        <v>18168</v>
      </c>
    </row>
    <row r="252" spans="1:4" x14ac:dyDescent="0.25">
      <c r="A252" s="9">
        <v>44112</v>
      </c>
      <c r="B252" s="5" t="s">
        <v>364</v>
      </c>
      <c r="C252" s="6">
        <v>538811</v>
      </c>
      <c r="D252" s="23">
        <f t="shared" si="3"/>
        <v>17540</v>
      </c>
    </row>
    <row r="253" spans="1:4" x14ac:dyDescent="0.25">
      <c r="A253" s="9">
        <v>44113</v>
      </c>
      <c r="B253" s="5" t="s">
        <v>365</v>
      </c>
      <c r="C253" s="6">
        <v>558519</v>
      </c>
      <c r="D253" s="23">
        <f t="shared" si="3"/>
        <v>19708</v>
      </c>
    </row>
    <row r="254" spans="1:4" x14ac:dyDescent="0.25">
      <c r="A254" s="9">
        <v>44114</v>
      </c>
      <c r="B254" s="5" t="s">
        <v>366</v>
      </c>
      <c r="C254" s="6">
        <v>584878</v>
      </c>
      <c r="D254" s="23">
        <f t="shared" si="3"/>
        <v>26359</v>
      </c>
    </row>
    <row r="255" spans="1:4" x14ac:dyDescent="0.25">
      <c r="A255" s="9">
        <v>44115</v>
      </c>
      <c r="B255" s="5" t="s">
        <v>367</v>
      </c>
      <c r="C255" s="6">
        <v>600753</v>
      </c>
      <c r="D255" s="23">
        <f t="shared" si="3"/>
        <v>15875</v>
      </c>
    </row>
    <row r="256" spans="1:4" x14ac:dyDescent="0.25">
      <c r="A256" s="9">
        <v>44116</v>
      </c>
      <c r="B256" s="5" t="s">
        <v>368</v>
      </c>
      <c r="C256" s="6">
        <v>608755</v>
      </c>
      <c r="D256" s="23">
        <f t="shared" si="3"/>
        <v>8002</v>
      </c>
    </row>
    <row r="257" spans="1:5" x14ac:dyDescent="0.25">
      <c r="A257" s="9">
        <v>44117</v>
      </c>
      <c r="B257" s="5" t="s">
        <v>369</v>
      </c>
      <c r="C257" s="6">
        <v>620859</v>
      </c>
      <c r="D257" s="23">
        <f t="shared" si="3"/>
        <v>12104</v>
      </c>
    </row>
    <row r="258" spans="1:5" x14ac:dyDescent="0.25">
      <c r="A258" s="9">
        <v>44118</v>
      </c>
      <c r="B258" s="5" t="s">
        <v>370</v>
      </c>
      <c r="C258" s="6">
        <v>642613</v>
      </c>
      <c r="D258" s="23">
        <f t="shared" si="3"/>
        <v>21754</v>
      </c>
    </row>
    <row r="259" spans="1:5" x14ac:dyDescent="0.25">
      <c r="A259" s="9">
        <v>44119</v>
      </c>
      <c r="B259" s="5" t="s">
        <v>371</v>
      </c>
      <c r="C259" s="6">
        <v>672477</v>
      </c>
      <c r="D259" s="23">
        <f t="shared" si="3"/>
        <v>29864</v>
      </c>
    </row>
    <row r="260" spans="1:5" x14ac:dyDescent="0.25">
      <c r="A260" s="9">
        <v>44120</v>
      </c>
      <c r="B260" s="5" t="s">
        <v>372</v>
      </c>
      <c r="C260" s="6">
        <v>696771</v>
      </c>
      <c r="D260" s="23">
        <f t="shared" si="3"/>
        <v>24294</v>
      </c>
    </row>
    <row r="261" spans="1:5" x14ac:dyDescent="0.25">
      <c r="A261" s="9">
        <v>44121</v>
      </c>
      <c r="B261" s="5" t="s">
        <v>373</v>
      </c>
      <c r="C261" s="6">
        <v>728611</v>
      </c>
      <c r="D261" s="23">
        <f t="shared" si="3"/>
        <v>31840</v>
      </c>
    </row>
    <row r="262" spans="1:5" x14ac:dyDescent="0.25">
      <c r="A262" s="9">
        <v>44122</v>
      </c>
      <c r="B262" s="5" t="s">
        <v>374</v>
      </c>
      <c r="C262" s="6">
        <v>758126</v>
      </c>
      <c r="D262" s="23">
        <f t="shared" si="3"/>
        <v>29515</v>
      </c>
    </row>
    <row r="263" spans="1:5" x14ac:dyDescent="0.25">
      <c r="A263" s="9">
        <v>44123</v>
      </c>
      <c r="B263" s="5" t="s">
        <v>375</v>
      </c>
      <c r="C263" s="6">
        <v>770719</v>
      </c>
      <c r="D263" s="23">
        <f t="shared" si="3"/>
        <v>12593</v>
      </c>
    </row>
    <row r="264" spans="1:5" x14ac:dyDescent="0.25">
      <c r="A264" s="9">
        <v>44124</v>
      </c>
      <c r="B264" s="5" t="s">
        <v>376</v>
      </c>
      <c r="C264" s="6">
        <v>790021</v>
      </c>
      <c r="D264" s="23">
        <f t="shared" si="3"/>
        <v>19302</v>
      </c>
    </row>
    <row r="265" spans="1:5" x14ac:dyDescent="0.25">
      <c r="A265" s="9">
        <v>44125</v>
      </c>
      <c r="B265" s="5" t="s">
        <v>377</v>
      </c>
      <c r="C265" s="6">
        <v>815721</v>
      </c>
      <c r="D265" s="23">
        <f t="shared" si="3"/>
        <v>25700</v>
      </c>
    </row>
    <row r="266" spans="1:5" x14ac:dyDescent="0.25">
      <c r="A266" s="9">
        <v>44126</v>
      </c>
      <c r="B266" s="5" t="s">
        <v>378</v>
      </c>
      <c r="C266" s="6">
        <v>856234</v>
      </c>
      <c r="D266" s="23">
        <f t="shared" si="3"/>
        <v>40513</v>
      </c>
    </row>
    <row r="267" spans="1:5" x14ac:dyDescent="0.25">
      <c r="A267" s="91">
        <v>44127</v>
      </c>
      <c r="B267" s="72" t="s">
        <v>379</v>
      </c>
      <c r="C267" s="6">
        <v>897081</v>
      </c>
      <c r="D267" s="23">
        <f t="shared" si="3"/>
        <v>40847</v>
      </c>
    </row>
    <row r="268" spans="1:5" x14ac:dyDescent="0.25">
      <c r="A268" s="86">
        <v>44128</v>
      </c>
      <c r="B268" s="87" t="s">
        <v>316</v>
      </c>
      <c r="C268" s="88">
        <v>941530</v>
      </c>
      <c r="D268" s="87">
        <f t="shared" si="3"/>
        <v>44449</v>
      </c>
      <c r="E268" s="89" t="s">
        <v>346</v>
      </c>
    </row>
    <row r="269" spans="1:5" x14ac:dyDescent="0.25">
      <c r="A269" s="9">
        <v>44129</v>
      </c>
      <c r="B269" s="5" t="s">
        <v>403</v>
      </c>
      <c r="C269" s="6">
        <v>993086</v>
      </c>
      <c r="D269" s="23">
        <f t="shared" si="3"/>
        <v>51556</v>
      </c>
    </row>
    <row r="270" spans="1:5" x14ac:dyDescent="0.25">
      <c r="A270" s="9">
        <v>44130</v>
      </c>
      <c r="B270" s="5" t="s">
        <v>317</v>
      </c>
      <c r="C270" s="6">
        <v>1018913</v>
      </c>
      <c r="D270" s="23">
        <f t="shared" si="3"/>
        <v>25827</v>
      </c>
    </row>
    <row r="271" spans="1:5" x14ac:dyDescent="0.25">
      <c r="A271" s="9">
        <v>44131</v>
      </c>
      <c r="B271" s="5" t="s">
        <v>318</v>
      </c>
      <c r="C271" s="6">
        <v>1050438</v>
      </c>
      <c r="D271" s="23">
        <f t="shared" si="3"/>
        <v>31525</v>
      </c>
    </row>
    <row r="272" spans="1:5" x14ac:dyDescent="0.25">
      <c r="A272" s="9">
        <v>44132</v>
      </c>
      <c r="B272" s="5" t="s">
        <v>319</v>
      </c>
      <c r="C272" s="6">
        <v>1085370</v>
      </c>
      <c r="D272" s="23">
        <f t="shared" si="3"/>
        <v>34932</v>
      </c>
    </row>
    <row r="273" spans="1:6" x14ac:dyDescent="0.25">
      <c r="A273" s="9">
        <v>44133</v>
      </c>
      <c r="B273" s="5" t="s">
        <v>320</v>
      </c>
      <c r="C273" s="6">
        <v>1131462</v>
      </c>
      <c r="D273" s="23">
        <f>IFERROR(IFERROR(IFERROR(C273-C272,C273-C271),C273-C270),0)</f>
        <v>46092</v>
      </c>
    </row>
    <row r="274" spans="1:6" x14ac:dyDescent="0.25">
      <c r="A274" s="86">
        <v>44134</v>
      </c>
      <c r="B274" s="87" t="s">
        <v>321</v>
      </c>
      <c r="C274" s="88">
        <v>1178886</v>
      </c>
      <c r="D274" s="87">
        <f>IFERROR(IFERROR(IFERROR(C274-C273,C274-C272),C274-C271),0)</f>
        <v>47424</v>
      </c>
      <c r="E274" s="89" t="s">
        <v>347</v>
      </c>
    </row>
    <row r="275" spans="1:6" x14ac:dyDescent="0.25">
      <c r="A275" s="9">
        <v>44135</v>
      </c>
      <c r="B275" s="5" t="s">
        <v>380</v>
      </c>
      <c r="C275" s="6">
        <v>1213179</v>
      </c>
      <c r="D275" s="87">
        <f>IFERROR(IFERROR(IFERROR(C275-C274,C275-C273),C275-C272),0)</f>
        <v>34293</v>
      </c>
      <c r="F275" s="65"/>
    </row>
    <row r="276" spans="1:6" x14ac:dyDescent="0.25">
      <c r="A276" s="9">
        <v>44136</v>
      </c>
      <c r="B276" s="5" t="s">
        <v>381</v>
      </c>
      <c r="C276" s="6">
        <v>1258669</v>
      </c>
      <c r="D276" s="87">
        <f>IFERROR(IFERROR(IFERROR(C276-C275,C276-C274),C276-C273),0)</f>
        <v>45490</v>
      </c>
    </row>
    <row r="277" spans="1:6" x14ac:dyDescent="0.25">
      <c r="A277" s="9">
        <v>44137</v>
      </c>
      <c r="B277" s="5" t="s">
        <v>382</v>
      </c>
      <c r="C277" s="6">
        <v>1309894</v>
      </c>
      <c r="D277" s="87">
        <f>IFERROR(IFERROR(IFERROR(C277-C276,C277-C275),C277-C274),0)</f>
        <v>51225</v>
      </c>
    </row>
    <row r="278" spans="1:6" x14ac:dyDescent="0.25">
      <c r="A278" s="9">
        <v>44138</v>
      </c>
      <c r="B278" s="5" t="s">
        <v>383</v>
      </c>
      <c r="C278" s="6">
        <v>1343760</v>
      </c>
      <c r="D278" s="87">
        <f>IFERROR(IFERROR(IFERROR(C278-C277,C278-C276),C278-C275),0)</f>
        <v>33866</v>
      </c>
    </row>
    <row r="279" spans="1:6" x14ac:dyDescent="0.25">
      <c r="A279" s="9">
        <v>44139</v>
      </c>
      <c r="B279" s="5" t="s">
        <v>384</v>
      </c>
      <c r="C279" s="6">
        <v>1381985</v>
      </c>
      <c r="D279" s="87">
        <f>IFERROR(IFERROR(IFERROR(C279-C278,C279-C277),C279-C276),0)</f>
        <v>38225</v>
      </c>
    </row>
    <row r="280" spans="1:6" x14ac:dyDescent="0.25">
      <c r="A280" s="9">
        <v>44140</v>
      </c>
      <c r="B280" s="5" t="s">
        <v>385</v>
      </c>
      <c r="C280" s="6">
        <v>1438052</v>
      </c>
      <c r="D280" s="87">
        <f>IFERROR(IFERROR(IFERROR(C280-C279,C280-C278),C280-C277),0)</f>
        <v>56067</v>
      </c>
    </row>
    <row r="281" spans="1:6" x14ac:dyDescent="0.25">
      <c r="A281" s="9">
        <v>44141</v>
      </c>
      <c r="B281" s="5" t="s">
        <v>386</v>
      </c>
      <c r="C281" s="6">
        <v>1495659</v>
      </c>
      <c r="D281" s="87">
        <f>IFERROR(IFERROR(IFERROR(C281-C280,C281-C279),C281-C278),0)</f>
        <v>57607</v>
      </c>
    </row>
    <row r="282" spans="1:6" x14ac:dyDescent="0.25">
      <c r="A282" s="9">
        <v>44142</v>
      </c>
      <c r="B282" s="5" t="s">
        <v>387</v>
      </c>
      <c r="C282" s="6">
        <v>1580598</v>
      </c>
      <c r="D282" s="87">
        <f>IFERROR(IFERROR(IFERROR(C282-C281,C282-C280),C282-C279),0)</f>
        <v>84939</v>
      </c>
    </row>
    <row r="283" spans="1:6" x14ac:dyDescent="0.25">
      <c r="A283" s="9">
        <v>44143</v>
      </c>
      <c r="B283" s="5" t="s">
        <v>388</v>
      </c>
      <c r="C283" s="6">
        <v>1618271</v>
      </c>
      <c r="D283" s="87">
        <f>IFERROR(IFERROR(IFERROR(C283-C282,C283-C281),C283-C280),0)</f>
        <v>37673</v>
      </c>
    </row>
    <row r="284" spans="1:6" x14ac:dyDescent="0.25">
      <c r="A284" s="9">
        <v>44144</v>
      </c>
      <c r="B284" s="5" t="s">
        <v>389</v>
      </c>
      <c r="C284" s="6">
        <v>1636757</v>
      </c>
      <c r="D284" s="87">
        <f>IFERROR(IFERROR(IFERROR(C284-C283,C284-C282),C284-C281),0)</f>
        <v>18486</v>
      </c>
    </row>
    <row r="285" spans="1:6" x14ac:dyDescent="0.25">
      <c r="A285" s="9">
        <v>44145</v>
      </c>
      <c r="B285" s="5" t="s">
        <v>390</v>
      </c>
      <c r="C285" s="6">
        <v>1655532</v>
      </c>
      <c r="D285" s="87">
        <f>IFERROR(IFERROR(IFERROR(C285-C284,C285-C283),C285-C282),0)</f>
        <v>18775</v>
      </c>
    </row>
    <row r="286" spans="1:6" x14ac:dyDescent="0.25">
      <c r="A286" s="9">
        <v>44146</v>
      </c>
      <c r="B286" s="5" t="s">
        <v>391</v>
      </c>
      <c r="C286" s="6">
        <v>1689307</v>
      </c>
      <c r="D286" s="87">
        <f>IFERROR(IFERROR(IFERROR(C286-C285,C286-C284),C286-C283),0)</f>
        <v>33775</v>
      </c>
    </row>
    <row r="287" spans="1:6" x14ac:dyDescent="0.25">
      <c r="A287" s="9">
        <v>44147</v>
      </c>
      <c r="B287" s="5" t="s">
        <v>392</v>
      </c>
      <c r="C287" s="6">
        <v>1720796</v>
      </c>
      <c r="D287" s="87">
        <f>IFERROR(IFERROR(IFERROR(C287-C286,C287-C285),C287-C284),0)</f>
        <v>31489</v>
      </c>
    </row>
    <row r="288" spans="1:6" x14ac:dyDescent="0.25">
      <c r="A288" s="9">
        <v>44148</v>
      </c>
      <c r="B288" s="5" t="s">
        <v>393</v>
      </c>
      <c r="C288" s="6">
        <v>1741457</v>
      </c>
      <c r="D288" s="87">
        <f>IFERROR(IFERROR(IFERROR(C288-C287,C288-C286),C288-C285),0)</f>
        <v>20661</v>
      </c>
    </row>
    <row r="289" spans="1:5" x14ac:dyDescent="0.25">
      <c r="A289" s="9">
        <v>44149</v>
      </c>
      <c r="B289" s="5" t="s">
        <v>404</v>
      </c>
      <c r="C289" s="6">
        <v>1771213</v>
      </c>
      <c r="D289" s="87">
        <f>IFERROR(IFERROR(IFERROR('(DB) Données Complètes'!D289-C288,'(DB) Données Complètes'!D289-C287),'(DB) Données Complètes'!D289-C286),0)</f>
        <v>29756</v>
      </c>
    </row>
    <row r="290" spans="1:5" x14ac:dyDescent="0.25">
      <c r="A290" s="9">
        <v>44150</v>
      </c>
      <c r="B290" s="5" t="s">
        <v>405</v>
      </c>
      <c r="C290" s="6">
        <v>1797469</v>
      </c>
      <c r="D290" s="87">
        <f>IFERROR(IFERROR(IFERROR('(DB) Données Complètes'!D290-'(DB) Données Complètes'!D289,'(DB) Données Complètes'!D290-C288),'(DB) Données Complètes'!D290-C287),0)</f>
        <v>26256</v>
      </c>
    </row>
    <row r="291" spans="1:5" x14ac:dyDescent="0.25">
      <c r="A291" s="9">
        <v>44151</v>
      </c>
      <c r="B291" s="5" t="s">
        <v>406</v>
      </c>
      <c r="C291" s="6">
        <v>1805299</v>
      </c>
      <c r="D291" s="87">
        <f>IFERROR(IFERROR(IFERROR('(DB) Données Complètes'!D291-'(DB) Données Complètes'!D290,'(DB) Données Complètes'!D291-'(DB) Données Complètes'!D289),'(DB) Données Complètes'!D291-C288),0)</f>
        <v>7830</v>
      </c>
    </row>
    <row r="292" spans="1:5" x14ac:dyDescent="0.25">
      <c r="A292" s="9">
        <v>44152</v>
      </c>
      <c r="B292" s="5" t="s">
        <v>406</v>
      </c>
      <c r="C292" s="6">
        <v>1847330</v>
      </c>
      <c r="D292" s="87">
        <f>IFERROR(IFERROR(IFERROR('(DB) Données Complètes'!D292-'(DB) Données Complètes'!D291,'(DB) Données Complètes'!D292-'(DB) Données Complètes'!D290),'(DB) Données Complètes'!D292-'(DB) Données Complètes'!D289),0)</f>
        <v>42031</v>
      </c>
    </row>
    <row r="293" spans="1:5" x14ac:dyDescent="0.25">
      <c r="A293" s="9">
        <v>44153</v>
      </c>
      <c r="B293" s="5" t="s">
        <v>407</v>
      </c>
      <c r="C293" s="6">
        <v>1873049</v>
      </c>
      <c r="D293" s="87">
        <f>IFERROR(IFERROR(IFERROR('(DB) Données Complètes'!D293-'(DB) Données Complètes'!D292,'(DB) Données Complètes'!D293-'(DB) Données Complètes'!D291),'(DB) Données Complètes'!D293-'(DB) Données Complètes'!D290),0)</f>
        <v>25719</v>
      </c>
    </row>
    <row r="294" spans="1:5" x14ac:dyDescent="0.25">
      <c r="A294" s="9">
        <v>44154</v>
      </c>
      <c r="B294" s="5" t="s">
        <v>408</v>
      </c>
      <c r="C294" s="6">
        <v>1891592</v>
      </c>
      <c r="D294" s="87">
        <f>IFERROR(IFERROR(IFERROR('(DB) Données Complètes'!D294-'(DB) Données Complètes'!D293,'(DB) Données Complètes'!D294-'(DB) Données Complètes'!D292),'(DB) Données Complètes'!D294-'(DB) Données Complètes'!D291),0)</f>
        <v>18543</v>
      </c>
    </row>
    <row r="295" spans="1:5" x14ac:dyDescent="0.25">
      <c r="A295" s="9">
        <v>44155</v>
      </c>
      <c r="B295" s="5" t="s">
        <v>409</v>
      </c>
      <c r="C295" s="6">
        <v>1911384</v>
      </c>
      <c r="D295" s="87">
        <f>IFERROR(IFERROR(IFERROR('(DB) Données Complètes'!D295-'(DB) Données Complètes'!D294,'(DB) Données Complètes'!D295-'(DB) Données Complètes'!D293),'(DB) Données Complètes'!D295-'(DB) Données Complètes'!D292),0)</f>
        <v>19792</v>
      </c>
    </row>
    <row r="296" spans="1:5" x14ac:dyDescent="0.25">
      <c r="A296" s="9">
        <v>44156</v>
      </c>
      <c r="B296" s="5" t="s">
        <v>410</v>
      </c>
      <c r="C296" s="6">
        <v>1927356</v>
      </c>
      <c r="D296" s="87">
        <f>IFERROR(IFERROR(IFERROR('(DB) Données Complètes'!D296-'(DB) Données Complètes'!D295,'(DB) Données Complètes'!D296-'(DB) Données Complètes'!D294),'(DB) Données Complètes'!D296-'(DB) Données Complètes'!D293),0)</f>
        <v>15972</v>
      </c>
    </row>
    <row r="297" spans="1:5" x14ac:dyDescent="0.25">
      <c r="A297" s="9">
        <v>44157</v>
      </c>
      <c r="B297" s="5" t="s">
        <v>411</v>
      </c>
      <c r="C297" s="6">
        <v>1939793</v>
      </c>
      <c r="D297" s="87">
        <f>IFERROR(IFERROR(IFERROR('(DB) Données Complètes'!D297-'(DB) Données Complètes'!D296,'(DB) Données Complètes'!D297-'(DB) Données Complètes'!D295),'(DB) Données Complètes'!D297-'(DB) Données Complètes'!D294),0)</f>
        <v>12437</v>
      </c>
    </row>
    <row r="298" spans="1:5" x14ac:dyDescent="0.25">
      <c r="A298" s="9">
        <v>44158</v>
      </c>
      <c r="B298" s="5" t="s">
        <v>412</v>
      </c>
      <c r="C298" s="6">
        <v>1942836</v>
      </c>
      <c r="D298" s="87">
        <f>IFERROR(IFERROR(IFERROR('(DB) Données Complètes'!D298-'(DB) Données Complètes'!D297,'(DB) Données Complètes'!D298-'(DB) Données Complètes'!D296),'(DB) Données Complètes'!D298-'(DB) Données Complètes'!D295),0)</f>
        <v>3043</v>
      </c>
    </row>
    <row r="299" spans="1:5" x14ac:dyDescent="0.25">
      <c r="A299" s="9">
        <v>44159</v>
      </c>
      <c r="B299" s="5" t="s">
        <v>413</v>
      </c>
      <c r="C299" s="6">
        <v>1948899</v>
      </c>
      <c r="D299" s="87">
        <f>IFERROR(IFERROR(IFERROR('(DB) Données Complètes'!D299-'(DB) Données Complètes'!D298,'(DB) Données Complètes'!D299-'(DB) Données Complètes'!D297),'(DB) Données Complètes'!D299-'(DB) Données Complètes'!D296),0)</f>
        <v>6063</v>
      </c>
    </row>
    <row r="300" spans="1:5" x14ac:dyDescent="0.25">
      <c r="A300" s="9">
        <v>44160</v>
      </c>
      <c r="B300" s="5" t="s">
        <v>414</v>
      </c>
      <c r="C300" s="6">
        <v>1962927</v>
      </c>
      <c r="D300" s="87">
        <f>IFERROR(IFERROR(IFERROR('(DB) Données Complètes'!D300-'(DB) Données Complètes'!D299,'(DB) Données Complètes'!D300-'(DB) Données Complètes'!D298),'(DB) Données Complètes'!D300-'(DB) Données Complètes'!D297),0)</f>
        <v>14028</v>
      </c>
    </row>
    <row r="301" spans="1:5" x14ac:dyDescent="0.25">
      <c r="A301" s="9">
        <v>44161</v>
      </c>
      <c r="B301" s="5" t="s">
        <v>415</v>
      </c>
      <c r="C301" s="6">
        <v>1974467</v>
      </c>
      <c r="D301" s="87">
        <f>IFERROR(IFERROR(IFERROR('(DB) Données Complètes'!D301-'(DB) Données Complètes'!D300,'(DB) Données Complètes'!D301-'(DB) Données Complètes'!D299),'(DB) Données Complètes'!D301-'(DB) Données Complètes'!D298),0)</f>
        <v>11540</v>
      </c>
    </row>
    <row r="302" spans="1:5" x14ac:dyDescent="0.25">
      <c r="A302" s="9">
        <v>44162</v>
      </c>
      <c r="B302" s="5" t="s">
        <v>416</v>
      </c>
      <c r="C302" s="6">
        <v>1984290</v>
      </c>
      <c r="D302" s="87">
        <f>IFERROR(IFERROR(IFERROR('(DB) Données Complètes'!D302-'(DB) Données Complètes'!D301,'(DB) Données Complètes'!D302-'(DB) Données Complètes'!D300),'(DB) Données Complètes'!D302-'(DB) Données Complètes'!D299),0)</f>
        <v>9823</v>
      </c>
    </row>
    <row r="303" spans="1:5" x14ac:dyDescent="0.25">
      <c r="A303" s="86">
        <v>44163</v>
      </c>
      <c r="B303" s="87"/>
      <c r="C303" s="88"/>
      <c r="E303" s="89" t="s">
        <v>417</v>
      </c>
    </row>
  </sheetData>
  <conditionalFormatting sqref="D15:D302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36" customWidth="1"/>
    <col min="2" max="2" width="11.5546875" style="33"/>
    <col min="3" max="16384" width="11.5546875" style="36"/>
  </cols>
  <sheetData>
    <row r="1" spans="1:2" s="33" customFormat="1" ht="15.6" x14ac:dyDescent="0.3">
      <c r="A1" s="56" t="s">
        <v>58</v>
      </c>
      <c r="B1" s="53"/>
    </row>
    <row r="2" spans="1:2" x14ac:dyDescent="0.25">
      <c r="A2" s="10" t="s">
        <v>60</v>
      </c>
      <c r="B2" s="55"/>
    </row>
    <row r="3" spans="1:2" x14ac:dyDescent="0.25">
      <c r="A3" s="10" t="s">
        <v>61</v>
      </c>
      <c r="B3" s="55"/>
    </row>
    <row r="4" spans="1:2" x14ac:dyDescent="0.3">
      <c r="A4" s="36" t="s">
        <v>81</v>
      </c>
      <c r="B4" s="55"/>
    </row>
    <row r="5" spans="1:2" x14ac:dyDescent="0.25">
      <c r="A5" s="10" t="s">
        <v>396</v>
      </c>
      <c r="B5" s="55"/>
    </row>
    <row r="6" spans="1:2" x14ac:dyDescent="0.25">
      <c r="A6" s="10" t="s">
        <v>59</v>
      </c>
      <c r="B6" s="55"/>
    </row>
    <row r="7" spans="1:2" x14ac:dyDescent="0.3">
      <c r="A7" s="36" t="s">
        <v>71</v>
      </c>
      <c r="B7" s="55"/>
    </row>
    <row r="8" spans="1:2" x14ac:dyDescent="0.25">
      <c r="A8" s="10" t="s">
        <v>65</v>
      </c>
      <c r="B8" s="55"/>
    </row>
    <row r="9" spans="1:2" x14ac:dyDescent="0.3">
      <c r="B9" s="55"/>
    </row>
    <row r="10" spans="1:2" ht="15.6" x14ac:dyDescent="0.3">
      <c r="A10" s="42" t="s">
        <v>62</v>
      </c>
      <c r="B10" s="55"/>
    </row>
    <row r="11" spans="1:2" x14ac:dyDescent="0.3">
      <c r="A11" s="36" t="s">
        <v>328</v>
      </c>
      <c r="B11" s="55"/>
    </row>
    <row r="12" spans="1:2" x14ac:dyDescent="0.3">
      <c r="A12" s="36" t="s">
        <v>397</v>
      </c>
      <c r="B12" s="55"/>
    </row>
    <row r="13" spans="1:2" x14ac:dyDescent="0.25">
      <c r="A13" s="10" t="s">
        <v>327</v>
      </c>
      <c r="B13" s="40"/>
    </row>
    <row r="14" spans="1:2" x14ac:dyDescent="0.3">
      <c r="A14" s="54"/>
      <c r="B14" s="40"/>
    </row>
    <row r="15" spans="1:2" ht="15.6" x14ac:dyDescent="0.3">
      <c r="A15" s="42" t="s">
        <v>63</v>
      </c>
      <c r="B15" s="40"/>
    </row>
    <row r="16" spans="1:2" x14ac:dyDescent="0.3">
      <c r="A16" s="57" t="s">
        <v>338</v>
      </c>
      <c r="B16" s="55"/>
    </row>
    <row r="17" spans="1:2" x14ac:dyDescent="0.3">
      <c r="A17" s="57"/>
      <c r="B17" s="55"/>
    </row>
    <row r="18" spans="1:2" x14ac:dyDescent="0.3">
      <c r="B18" s="55"/>
    </row>
    <row r="19" spans="1:2" x14ac:dyDescent="0.3">
      <c r="B19" s="4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39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3.33203125" style="36" customWidth="1"/>
    <col min="2" max="2" width="11.5546875" style="33"/>
    <col min="3" max="3" width="111.109375" style="36" customWidth="1"/>
    <col min="4" max="4" width="23.33203125" style="36" customWidth="1"/>
    <col min="5" max="5" width="19.44140625" style="33" customWidth="1"/>
    <col min="6" max="16384" width="11.5546875" style="36"/>
  </cols>
  <sheetData>
    <row r="1" spans="1:5" s="33" customFormat="1" ht="15.6" x14ac:dyDescent="0.3">
      <c r="A1" s="32" t="s">
        <v>17</v>
      </c>
      <c r="B1" s="32" t="s">
        <v>18</v>
      </c>
      <c r="C1" s="32" t="s">
        <v>19</v>
      </c>
      <c r="D1" s="32" t="s">
        <v>21</v>
      </c>
      <c r="E1" s="32" t="s">
        <v>23</v>
      </c>
    </row>
    <row r="2" spans="1:5" x14ac:dyDescent="0.3">
      <c r="A2" s="35">
        <v>43986</v>
      </c>
      <c r="B2" s="34" t="s">
        <v>20</v>
      </c>
      <c r="C2" s="36" t="s">
        <v>27</v>
      </c>
      <c r="D2" s="36" t="s">
        <v>22</v>
      </c>
      <c r="E2" s="33" t="s">
        <v>24</v>
      </c>
    </row>
    <row r="3" spans="1:5" x14ac:dyDescent="0.3">
      <c r="A3" s="35">
        <v>43992</v>
      </c>
      <c r="B3" s="34" t="s">
        <v>25</v>
      </c>
      <c r="C3" s="37" t="s">
        <v>31</v>
      </c>
      <c r="D3" s="36" t="s">
        <v>28</v>
      </c>
      <c r="E3" s="40" t="s">
        <v>29</v>
      </c>
    </row>
    <row r="4" spans="1:5" x14ac:dyDescent="0.3">
      <c r="A4" s="35">
        <v>43992</v>
      </c>
      <c r="B4" s="34" t="s">
        <v>25</v>
      </c>
      <c r="C4" s="36" t="s">
        <v>26</v>
      </c>
      <c r="D4" s="38"/>
      <c r="E4" s="39"/>
    </row>
    <row r="5" spans="1:5" x14ac:dyDescent="0.3">
      <c r="A5" s="35">
        <v>44000</v>
      </c>
      <c r="B5" s="34" t="s">
        <v>30</v>
      </c>
      <c r="C5" s="36" t="s">
        <v>31</v>
      </c>
      <c r="D5" s="41" t="s">
        <v>34</v>
      </c>
      <c r="E5" s="33" t="s">
        <v>35</v>
      </c>
    </row>
    <row r="6" spans="1:5" x14ac:dyDescent="0.3">
      <c r="A6" s="35">
        <v>44000</v>
      </c>
      <c r="B6" s="34" t="s">
        <v>30</v>
      </c>
      <c r="C6" s="36" t="s">
        <v>32</v>
      </c>
      <c r="D6" s="38"/>
      <c r="E6" s="39"/>
    </row>
    <row r="7" spans="1:5" x14ac:dyDescent="0.3">
      <c r="A7" s="35">
        <v>44005</v>
      </c>
      <c r="B7" s="34" t="s">
        <v>36</v>
      </c>
      <c r="C7" s="36" t="s">
        <v>31</v>
      </c>
      <c r="D7" s="36" t="s">
        <v>37</v>
      </c>
      <c r="E7" s="33" t="s">
        <v>51</v>
      </c>
    </row>
    <row r="8" spans="1:5" x14ac:dyDescent="0.3">
      <c r="A8" s="35">
        <v>44005</v>
      </c>
      <c r="B8" s="34" t="s">
        <v>36</v>
      </c>
      <c r="C8" s="36" t="s">
        <v>39</v>
      </c>
      <c r="D8" s="36" t="s">
        <v>40</v>
      </c>
      <c r="E8" s="33" t="s">
        <v>41</v>
      </c>
    </row>
    <row r="9" spans="1:5" x14ac:dyDescent="0.3">
      <c r="A9" s="35">
        <v>44005</v>
      </c>
      <c r="B9" s="34" t="s">
        <v>36</v>
      </c>
      <c r="C9" s="36" t="s">
        <v>42</v>
      </c>
      <c r="D9" s="36" t="s">
        <v>43</v>
      </c>
      <c r="E9" s="33" t="s">
        <v>44</v>
      </c>
    </row>
    <row r="10" spans="1:5" x14ac:dyDescent="0.3">
      <c r="A10" s="35">
        <v>44010</v>
      </c>
      <c r="B10" s="34" t="s">
        <v>45</v>
      </c>
      <c r="C10" s="36" t="s">
        <v>31</v>
      </c>
      <c r="D10" s="36" t="s">
        <v>46</v>
      </c>
      <c r="E10" s="33" t="s">
        <v>52</v>
      </c>
    </row>
    <row r="11" spans="1:5" x14ac:dyDescent="0.3">
      <c r="A11" s="35">
        <v>44010</v>
      </c>
      <c r="B11" s="34" t="s">
        <v>45</v>
      </c>
      <c r="C11" s="36" t="s">
        <v>42</v>
      </c>
      <c r="D11" s="36" t="s">
        <v>50</v>
      </c>
      <c r="E11" s="33" t="s">
        <v>38</v>
      </c>
    </row>
    <row r="12" spans="1:5" x14ac:dyDescent="0.3">
      <c r="A12" s="35">
        <v>44013</v>
      </c>
      <c r="B12" s="34" t="s">
        <v>48</v>
      </c>
      <c r="C12" s="36" t="s">
        <v>49</v>
      </c>
      <c r="D12" s="38"/>
      <c r="E12" s="39"/>
    </row>
    <row r="13" spans="1:5" x14ac:dyDescent="0.3">
      <c r="A13" s="35">
        <v>44013</v>
      </c>
      <c r="B13" s="34" t="s">
        <v>48</v>
      </c>
      <c r="C13" s="36" t="s">
        <v>53</v>
      </c>
      <c r="D13" s="38"/>
      <c r="E13" s="39"/>
    </row>
    <row r="14" spans="1:5" x14ac:dyDescent="0.3">
      <c r="A14" s="35">
        <v>44013</v>
      </c>
      <c r="B14" s="34" t="s">
        <v>48</v>
      </c>
      <c r="C14" s="36" t="s">
        <v>54</v>
      </c>
      <c r="D14" s="38"/>
      <c r="E14" s="39"/>
    </row>
    <row r="15" spans="1:5" x14ac:dyDescent="0.3">
      <c r="A15" s="35">
        <v>44026</v>
      </c>
      <c r="B15" s="34" t="s">
        <v>86</v>
      </c>
      <c r="C15" s="36" t="s">
        <v>87</v>
      </c>
      <c r="D15" s="38"/>
      <c r="E15" s="39"/>
    </row>
    <row r="16" spans="1:5" x14ac:dyDescent="0.3">
      <c r="A16" s="35">
        <v>44026</v>
      </c>
      <c r="B16" s="34" t="s">
        <v>86</v>
      </c>
      <c r="C16" s="36" t="s">
        <v>88</v>
      </c>
      <c r="D16" s="38"/>
      <c r="E16" s="39"/>
    </row>
    <row r="17" spans="1:5" x14ac:dyDescent="0.3">
      <c r="A17" s="35">
        <v>44044</v>
      </c>
      <c r="B17" s="34" t="s">
        <v>90</v>
      </c>
      <c r="C17" s="36" t="s">
        <v>31</v>
      </c>
      <c r="D17" s="36" t="s">
        <v>105</v>
      </c>
      <c r="E17" s="33" t="s">
        <v>106</v>
      </c>
    </row>
    <row r="18" spans="1:5" x14ac:dyDescent="0.3">
      <c r="A18" s="35">
        <v>44044</v>
      </c>
      <c r="B18" s="34" t="s">
        <v>90</v>
      </c>
      <c r="C18" s="36" t="s">
        <v>42</v>
      </c>
      <c r="D18" s="36" t="s">
        <v>107</v>
      </c>
      <c r="E18" s="33" t="s">
        <v>108</v>
      </c>
    </row>
    <row r="19" spans="1:5" x14ac:dyDescent="0.3">
      <c r="A19" s="35">
        <v>44065</v>
      </c>
      <c r="B19" s="34" t="s">
        <v>114</v>
      </c>
      <c r="C19" s="36" t="s">
        <v>115</v>
      </c>
      <c r="D19" s="70"/>
      <c r="E19" s="71"/>
    </row>
    <row r="20" spans="1:5" x14ac:dyDescent="0.3">
      <c r="A20" s="35">
        <v>44072</v>
      </c>
      <c r="B20" s="34" t="s">
        <v>118</v>
      </c>
      <c r="C20" s="36" t="s">
        <v>31</v>
      </c>
      <c r="D20" s="36" t="s">
        <v>119</v>
      </c>
      <c r="E20" s="33" t="s">
        <v>120</v>
      </c>
    </row>
    <row r="21" spans="1:5" x14ac:dyDescent="0.3">
      <c r="A21" s="35">
        <v>44072</v>
      </c>
      <c r="B21" s="34" t="s">
        <v>118</v>
      </c>
      <c r="C21" s="36" t="s">
        <v>285</v>
      </c>
      <c r="D21" s="70"/>
      <c r="E21" s="71"/>
    </row>
    <row r="22" spans="1:5" x14ac:dyDescent="0.3">
      <c r="A22" s="35">
        <v>44107</v>
      </c>
      <c r="B22" s="34" t="s">
        <v>286</v>
      </c>
      <c r="C22" s="36" t="s">
        <v>288</v>
      </c>
      <c r="D22" s="70"/>
      <c r="E22" s="71"/>
    </row>
    <row r="23" spans="1:5" x14ac:dyDescent="0.3">
      <c r="A23" s="35">
        <v>44107</v>
      </c>
      <c r="B23" s="34" t="s">
        <v>286</v>
      </c>
      <c r="C23" s="36" t="s">
        <v>292</v>
      </c>
      <c r="D23" s="38"/>
      <c r="E23" s="39"/>
    </row>
    <row r="24" spans="1:5" x14ac:dyDescent="0.3">
      <c r="A24" s="35">
        <v>44121</v>
      </c>
      <c r="B24" s="34" t="s">
        <v>300</v>
      </c>
      <c r="C24" s="36" t="s">
        <v>31</v>
      </c>
      <c r="D24" s="36" t="s">
        <v>301</v>
      </c>
      <c r="E24" s="33" t="s">
        <v>302</v>
      </c>
    </row>
    <row r="25" spans="1:5" x14ac:dyDescent="0.3">
      <c r="A25" s="35">
        <v>44121</v>
      </c>
      <c r="B25" s="34" t="s">
        <v>300</v>
      </c>
      <c r="C25" s="36" t="s">
        <v>303</v>
      </c>
      <c r="D25" s="38"/>
      <c r="E25" s="39"/>
    </row>
    <row r="26" spans="1:5" x14ac:dyDescent="0.3">
      <c r="A26" s="35">
        <v>44121</v>
      </c>
      <c r="B26" s="34" t="s">
        <v>300</v>
      </c>
      <c r="C26" s="36" t="s">
        <v>42</v>
      </c>
      <c r="D26" s="80" t="s">
        <v>305</v>
      </c>
      <c r="E26" s="33" t="s">
        <v>304</v>
      </c>
    </row>
    <row r="27" spans="1:5" x14ac:dyDescent="0.3">
      <c r="A27" s="35">
        <v>44135</v>
      </c>
      <c r="B27" s="34" t="s">
        <v>329</v>
      </c>
      <c r="C27" s="36" t="s">
        <v>31</v>
      </c>
      <c r="D27" s="36" t="s">
        <v>331</v>
      </c>
      <c r="E27" s="33" t="s">
        <v>332</v>
      </c>
    </row>
    <row r="28" spans="1:5" x14ac:dyDescent="0.3">
      <c r="A28" s="35">
        <v>44135</v>
      </c>
      <c r="B28" s="34" t="s">
        <v>329</v>
      </c>
      <c r="C28" s="36" t="s">
        <v>330</v>
      </c>
      <c r="D28" s="70"/>
      <c r="E28" s="71"/>
    </row>
    <row r="29" spans="1:5" x14ac:dyDescent="0.3">
      <c r="A29" s="35">
        <v>44135</v>
      </c>
      <c r="B29" s="34" t="s">
        <v>329</v>
      </c>
      <c r="C29" s="36" t="s">
        <v>342</v>
      </c>
      <c r="D29" s="70"/>
      <c r="E29" s="71"/>
    </row>
    <row r="30" spans="1:5" x14ac:dyDescent="0.3">
      <c r="A30" s="35">
        <v>44149</v>
      </c>
      <c r="B30" s="34" t="s">
        <v>339</v>
      </c>
      <c r="C30" s="36" t="s">
        <v>31</v>
      </c>
      <c r="D30" s="36" t="s">
        <v>399</v>
      </c>
      <c r="E30" s="33" t="s">
        <v>400</v>
      </c>
    </row>
    <row r="31" spans="1:5" x14ac:dyDescent="0.3">
      <c r="A31" s="35">
        <v>44149</v>
      </c>
      <c r="B31" s="34" t="s">
        <v>339</v>
      </c>
      <c r="C31" s="36" t="s">
        <v>340</v>
      </c>
      <c r="D31" s="38"/>
      <c r="E31" s="39"/>
    </row>
    <row r="32" spans="1:5" x14ac:dyDescent="0.3">
      <c r="A32" s="35">
        <v>44149</v>
      </c>
      <c r="B32" s="34" t="s">
        <v>339</v>
      </c>
      <c r="C32" s="36" t="s">
        <v>341</v>
      </c>
      <c r="D32" s="38"/>
      <c r="E32" s="39"/>
    </row>
    <row r="33" spans="1:5" x14ac:dyDescent="0.3">
      <c r="A33" s="35">
        <v>44149</v>
      </c>
      <c r="B33" s="34" t="s">
        <v>339</v>
      </c>
      <c r="C33" s="36" t="s">
        <v>343</v>
      </c>
      <c r="D33" s="38"/>
      <c r="E33" s="39"/>
    </row>
    <row r="34" spans="1:5" x14ac:dyDescent="0.3">
      <c r="A34" s="35">
        <v>44149</v>
      </c>
      <c r="B34" s="34" t="s">
        <v>339</v>
      </c>
      <c r="C34" s="36" t="s">
        <v>398</v>
      </c>
      <c r="D34" s="38"/>
      <c r="E34" s="39"/>
    </row>
    <row r="37" spans="1:5" ht="15.6" x14ac:dyDescent="0.3">
      <c r="A37" s="42" t="s">
        <v>47</v>
      </c>
    </row>
    <row r="38" spans="1:5" x14ac:dyDescent="0.3">
      <c r="A38" s="36" t="s">
        <v>430</v>
      </c>
      <c r="C38" s="36" t="s">
        <v>431</v>
      </c>
    </row>
    <row r="39" spans="1:5" x14ac:dyDescent="0.3">
      <c r="A39" s="92" t="s">
        <v>402</v>
      </c>
      <c r="C39" s="36" t="s">
        <v>401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302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17</v>
      </c>
      <c r="B1" s="2" t="s">
        <v>82</v>
      </c>
      <c r="C1" s="52" t="s">
        <v>3</v>
      </c>
      <c r="D1" s="52" t="s">
        <v>33</v>
      </c>
      <c r="E1" s="43"/>
      <c r="F1" s="43"/>
      <c r="G1" s="31"/>
      <c r="H1" s="31"/>
      <c r="I1" s="31"/>
      <c r="J1" s="31"/>
      <c r="K1" s="44"/>
      <c r="L1" s="31"/>
    </row>
    <row r="2" spans="1:12" s="1" customFormat="1" ht="15.6" x14ac:dyDescent="0.3">
      <c r="A2" s="3">
        <v>43862</v>
      </c>
      <c r="B2" s="23">
        <v>13</v>
      </c>
      <c r="C2" s="23">
        <f>B2*1000</f>
        <v>13000</v>
      </c>
      <c r="D2" s="5" t="s">
        <v>8</v>
      </c>
      <c r="E2" s="23"/>
      <c r="F2" s="24"/>
      <c r="G2" s="45"/>
      <c r="H2" s="45"/>
      <c r="I2" s="31"/>
      <c r="J2" s="31"/>
      <c r="K2" s="44"/>
      <c r="L2" s="46"/>
    </row>
    <row r="3" spans="1:12" s="1" customFormat="1" ht="15.6" x14ac:dyDescent="0.3">
      <c r="A3" s="3">
        <v>43863</v>
      </c>
      <c r="B3" s="23">
        <v>16</v>
      </c>
      <c r="C3" s="23">
        <f>B3*1000</f>
        <v>16000</v>
      </c>
      <c r="D3" s="5" t="s">
        <v>8</v>
      </c>
      <c r="E3" s="23"/>
      <c r="F3" s="24"/>
      <c r="G3" s="31"/>
      <c r="H3" s="45"/>
      <c r="I3" s="31"/>
      <c r="J3" s="31"/>
      <c r="K3" s="47"/>
      <c r="L3" s="46"/>
    </row>
    <row r="4" spans="1:12" s="1" customFormat="1" ht="15.6" x14ac:dyDescent="0.3">
      <c r="A4" s="3">
        <v>43864</v>
      </c>
      <c r="B4" s="23">
        <v>19</v>
      </c>
      <c r="C4" s="23">
        <f>B4*1000</f>
        <v>19000</v>
      </c>
      <c r="D4" s="5" t="s">
        <v>8</v>
      </c>
      <c r="E4" s="23"/>
      <c r="F4" s="24"/>
      <c r="G4" s="31"/>
      <c r="H4" s="45"/>
      <c r="I4" s="31"/>
      <c r="J4" s="31"/>
      <c r="K4" s="44"/>
      <c r="L4" s="31"/>
    </row>
    <row r="5" spans="1:12" s="1" customFormat="1" ht="15.6" x14ac:dyDescent="0.3">
      <c r="A5" s="3">
        <v>43865</v>
      </c>
      <c r="B5" s="23">
        <v>23</v>
      </c>
      <c r="C5" s="23">
        <f t="shared" ref="C5:C68" si="0">B5*1000</f>
        <v>23000</v>
      </c>
      <c r="D5" s="5" t="s">
        <v>8</v>
      </c>
      <c r="E5" s="23"/>
      <c r="F5" s="24"/>
      <c r="G5" s="31"/>
      <c r="H5" s="31"/>
      <c r="I5" s="31"/>
      <c r="J5" s="31"/>
      <c r="K5" s="44"/>
      <c r="L5" s="48"/>
    </row>
    <row r="6" spans="1:12" s="1" customFormat="1" ht="15.6" x14ac:dyDescent="0.3">
      <c r="A6" s="3">
        <v>43866</v>
      </c>
      <c r="B6" s="23">
        <v>26</v>
      </c>
      <c r="C6" s="23">
        <f t="shared" si="0"/>
        <v>26000</v>
      </c>
      <c r="D6" s="5" t="s">
        <v>8</v>
      </c>
      <c r="E6" s="23"/>
      <c r="F6" s="24"/>
      <c r="G6" s="31"/>
      <c r="H6" s="31"/>
      <c r="I6" s="31"/>
      <c r="J6" s="31"/>
      <c r="K6" s="49"/>
      <c r="L6" s="44"/>
    </row>
    <row r="7" spans="1:12" s="1" customFormat="1" ht="15.6" x14ac:dyDescent="0.3">
      <c r="A7" s="3">
        <v>43867</v>
      </c>
      <c r="B7" s="23">
        <v>29</v>
      </c>
      <c r="C7" s="23">
        <f t="shared" si="0"/>
        <v>29000</v>
      </c>
      <c r="D7" s="5" t="s">
        <v>8</v>
      </c>
      <c r="E7" s="23"/>
      <c r="F7" s="24"/>
      <c r="G7" s="31"/>
      <c r="H7" s="31"/>
      <c r="I7" s="31"/>
      <c r="J7" s="31"/>
      <c r="K7" s="31"/>
      <c r="L7" s="44"/>
    </row>
    <row r="8" spans="1:12" s="1" customFormat="1" ht="15.6" x14ac:dyDescent="0.3">
      <c r="A8" s="3">
        <v>43868</v>
      </c>
      <c r="B8" s="23">
        <v>32</v>
      </c>
      <c r="C8" s="23">
        <f t="shared" si="0"/>
        <v>32000</v>
      </c>
      <c r="D8" s="5" t="s">
        <v>8</v>
      </c>
      <c r="E8" s="23"/>
      <c r="F8" s="24"/>
      <c r="G8" s="45"/>
      <c r="H8" s="31"/>
      <c r="I8" s="31"/>
      <c r="J8" s="31"/>
      <c r="K8" s="31"/>
      <c r="L8" s="44"/>
    </row>
    <row r="9" spans="1:12" s="1" customFormat="1" ht="15.6" x14ac:dyDescent="0.3">
      <c r="A9" s="3">
        <v>43869</v>
      </c>
      <c r="B9" s="23">
        <v>34</v>
      </c>
      <c r="C9" s="23">
        <f t="shared" si="0"/>
        <v>34000</v>
      </c>
      <c r="D9" s="5" t="s">
        <v>8</v>
      </c>
      <c r="E9" s="23"/>
      <c r="F9" s="24"/>
      <c r="G9" s="45"/>
      <c r="H9" s="31"/>
      <c r="I9" s="31"/>
      <c r="J9" s="31"/>
      <c r="K9" s="31"/>
      <c r="L9" s="44"/>
    </row>
    <row r="10" spans="1:12" s="1" customFormat="1" ht="15.6" x14ac:dyDescent="0.3">
      <c r="A10" s="3">
        <v>43870</v>
      </c>
      <c r="B10" s="23">
        <v>36</v>
      </c>
      <c r="C10" s="23">
        <f t="shared" si="0"/>
        <v>36000</v>
      </c>
      <c r="D10" s="5" t="s">
        <v>8</v>
      </c>
      <c r="E10" s="23"/>
      <c r="F10" s="24"/>
      <c r="G10" s="45"/>
      <c r="H10" s="44"/>
      <c r="I10" s="44"/>
      <c r="J10" s="44"/>
      <c r="K10" s="44"/>
      <c r="L10" s="44"/>
    </row>
    <row r="11" spans="1:12" s="1" customFormat="1" ht="15.6" x14ac:dyDescent="0.3">
      <c r="A11" s="3">
        <v>43871</v>
      </c>
      <c r="B11" s="23">
        <v>38</v>
      </c>
      <c r="C11" s="23">
        <f t="shared" si="0"/>
        <v>38000</v>
      </c>
      <c r="D11" s="5" t="s">
        <v>8</v>
      </c>
      <c r="E11" s="23"/>
      <c r="F11" s="44"/>
      <c r="G11" s="45"/>
      <c r="H11" s="44"/>
      <c r="I11" s="44"/>
      <c r="J11" s="44"/>
      <c r="K11" s="44"/>
      <c r="L11" s="44"/>
    </row>
    <row r="12" spans="1:12" s="1" customFormat="1" ht="15.6" x14ac:dyDescent="0.3">
      <c r="A12" s="3">
        <v>43872</v>
      </c>
      <c r="B12" s="23">
        <v>39</v>
      </c>
      <c r="C12" s="23">
        <f t="shared" si="0"/>
        <v>39000</v>
      </c>
      <c r="D12" s="5" t="s">
        <v>8</v>
      </c>
      <c r="E12" s="23"/>
      <c r="F12" s="44"/>
      <c r="G12" s="45"/>
      <c r="H12" s="44"/>
      <c r="I12" s="44"/>
      <c r="J12" s="44"/>
      <c r="K12" s="44"/>
      <c r="L12" s="44"/>
    </row>
    <row r="13" spans="1:12" s="1" customFormat="1" ht="15.6" x14ac:dyDescent="0.3">
      <c r="A13" s="3">
        <v>43873</v>
      </c>
      <c r="B13" s="23">
        <v>52</v>
      </c>
      <c r="C13" s="23">
        <f t="shared" si="0"/>
        <v>52000</v>
      </c>
      <c r="D13" s="5" t="s">
        <v>8</v>
      </c>
      <c r="E13" s="23"/>
      <c r="F13" s="44"/>
      <c r="G13" s="45"/>
      <c r="H13" s="44"/>
      <c r="I13" s="44"/>
      <c r="J13" s="44"/>
      <c r="K13" s="44"/>
      <c r="L13" s="44"/>
    </row>
    <row r="14" spans="1:12" s="1" customFormat="1" ht="15.6" x14ac:dyDescent="0.3">
      <c r="A14" s="3">
        <v>43874</v>
      </c>
      <c r="B14" s="23">
        <v>56</v>
      </c>
      <c r="C14" s="23">
        <f t="shared" si="0"/>
        <v>56000</v>
      </c>
      <c r="D14" s="5" t="s">
        <v>8</v>
      </c>
      <c r="E14" s="23"/>
      <c r="F14" s="44"/>
      <c r="G14" s="45"/>
      <c r="H14" s="44"/>
      <c r="I14" s="44"/>
      <c r="J14" s="44"/>
      <c r="K14" s="44"/>
      <c r="L14" s="44"/>
    </row>
    <row r="15" spans="1:12" s="1" customFormat="1" ht="15.6" x14ac:dyDescent="0.3">
      <c r="A15" s="3">
        <v>43875</v>
      </c>
      <c r="B15" s="23">
        <v>57</v>
      </c>
      <c r="C15" s="23">
        <f t="shared" si="0"/>
        <v>57000</v>
      </c>
      <c r="D15" s="5" t="s">
        <v>8</v>
      </c>
      <c r="E15" s="23"/>
      <c r="F15" s="44"/>
      <c r="G15" s="45"/>
      <c r="H15" s="44"/>
      <c r="I15" s="44"/>
      <c r="J15" s="44"/>
      <c r="K15" s="44"/>
      <c r="L15" s="44"/>
    </row>
    <row r="16" spans="1:12" s="1" customFormat="1" ht="15.6" x14ac:dyDescent="0.3">
      <c r="A16" s="3">
        <v>43876</v>
      </c>
      <c r="B16" s="23">
        <v>58</v>
      </c>
      <c r="C16" s="23">
        <f t="shared" si="0"/>
        <v>58000</v>
      </c>
      <c r="D16" s="24">
        <v>7</v>
      </c>
      <c r="E16" s="24"/>
      <c r="F16" s="24"/>
      <c r="G16" s="31"/>
      <c r="H16" s="44"/>
      <c r="I16" s="44"/>
      <c r="J16" s="44"/>
      <c r="K16" s="44"/>
      <c r="L16" s="44"/>
    </row>
    <row r="17" spans="1:14" s="1" customFormat="1" ht="15.6" x14ac:dyDescent="0.3">
      <c r="A17" s="3">
        <v>43877</v>
      </c>
      <c r="B17" s="23">
        <v>58</v>
      </c>
      <c r="C17" s="23">
        <f t="shared" si="0"/>
        <v>58000</v>
      </c>
      <c r="D17" s="24">
        <v>7</v>
      </c>
      <c r="E17" s="24"/>
      <c r="F17" s="24"/>
      <c r="G17" s="45"/>
      <c r="H17" s="19"/>
      <c r="I17" s="19"/>
      <c r="J17" s="19"/>
      <c r="K17" s="19"/>
      <c r="L17" s="19"/>
      <c r="M17" s="19"/>
      <c r="N17" s="19"/>
    </row>
    <row r="18" spans="1:14" s="1" customFormat="1" ht="15.6" x14ac:dyDescent="0.3">
      <c r="A18" s="3">
        <v>43878</v>
      </c>
      <c r="B18" s="23">
        <v>59</v>
      </c>
      <c r="C18" s="23">
        <f t="shared" si="0"/>
        <v>59000</v>
      </c>
      <c r="D18" s="24">
        <v>6</v>
      </c>
      <c r="E18" s="24"/>
      <c r="F18" s="24"/>
      <c r="G18" s="45"/>
      <c r="H18" s="24"/>
      <c r="I18" s="24"/>
      <c r="J18" s="23"/>
      <c r="K18" s="24"/>
      <c r="L18" s="50"/>
      <c r="M18" s="19"/>
      <c r="N18" s="19"/>
    </row>
    <row r="19" spans="1:14" s="1" customFormat="1" ht="15.6" x14ac:dyDescent="0.3">
      <c r="A19" s="3">
        <v>43879</v>
      </c>
      <c r="B19" s="23">
        <v>58</v>
      </c>
      <c r="C19" s="23">
        <f t="shared" si="0"/>
        <v>58000</v>
      </c>
      <c r="D19" s="24">
        <v>4</v>
      </c>
      <c r="E19" s="24"/>
      <c r="F19" s="23"/>
      <c r="G19" s="19"/>
      <c r="H19" s="24"/>
      <c r="I19" s="24"/>
      <c r="J19" s="23"/>
      <c r="K19" s="23"/>
      <c r="L19" s="29"/>
      <c r="M19" s="19"/>
      <c r="N19" s="19"/>
    </row>
    <row r="20" spans="1:14" s="1" customFormat="1" ht="15.6" x14ac:dyDescent="0.3">
      <c r="A20" s="3">
        <v>43880</v>
      </c>
      <c r="B20" s="23">
        <v>57</v>
      </c>
      <c r="C20" s="23">
        <f t="shared" si="0"/>
        <v>57000</v>
      </c>
      <c r="D20" s="24">
        <v>4</v>
      </c>
      <c r="E20" s="24"/>
      <c r="F20" s="23"/>
      <c r="G20" s="19"/>
      <c r="H20" s="24"/>
      <c r="I20" s="24"/>
      <c r="J20" s="23"/>
      <c r="K20" s="23"/>
      <c r="L20" s="29"/>
      <c r="M20" s="19"/>
      <c r="N20" s="19"/>
    </row>
    <row r="21" spans="1:14" s="1" customFormat="1" ht="15.6" x14ac:dyDescent="0.3">
      <c r="A21" s="3">
        <v>43881</v>
      </c>
      <c r="B21" s="23">
        <v>56</v>
      </c>
      <c r="C21" s="23">
        <f t="shared" si="0"/>
        <v>56000</v>
      </c>
      <c r="D21" s="24">
        <v>4</v>
      </c>
      <c r="E21" s="24"/>
      <c r="F21" s="23"/>
      <c r="G21" s="19"/>
      <c r="H21" s="24"/>
      <c r="I21" s="24"/>
      <c r="J21" s="23"/>
      <c r="K21" s="23"/>
      <c r="L21" s="29"/>
      <c r="M21" s="19"/>
      <c r="N21" s="19"/>
    </row>
    <row r="22" spans="1:14" s="1" customFormat="1" ht="15.6" x14ac:dyDescent="0.3">
      <c r="A22" s="3">
        <v>43882</v>
      </c>
      <c r="B22" s="23">
        <v>54</v>
      </c>
      <c r="C22" s="23">
        <f t="shared" si="0"/>
        <v>54000</v>
      </c>
      <c r="D22" s="24">
        <v>4</v>
      </c>
      <c r="E22" s="24"/>
      <c r="F22" s="23"/>
      <c r="G22" s="19"/>
      <c r="H22" s="8"/>
      <c r="I22" s="8"/>
      <c r="J22" s="23"/>
      <c r="K22" s="23"/>
      <c r="L22" s="29"/>
      <c r="M22" s="19"/>
      <c r="N22" s="19"/>
    </row>
    <row r="23" spans="1:14" s="1" customFormat="1" ht="15.6" x14ac:dyDescent="0.3">
      <c r="A23" s="3">
        <v>43883</v>
      </c>
      <c r="B23" s="23">
        <v>54</v>
      </c>
      <c r="C23" s="23">
        <f t="shared" si="0"/>
        <v>54000</v>
      </c>
      <c r="D23" s="24">
        <v>1</v>
      </c>
      <c r="E23" s="24"/>
      <c r="F23" s="23"/>
      <c r="G23" s="19"/>
      <c r="H23" s="24"/>
      <c r="I23" s="24"/>
      <c r="J23" s="23"/>
      <c r="K23" s="23"/>
      <c r="L23" s="29"/>
      <c r="M23" s="19"/>
      <c r="N23" s="19"/>
    </row>
    <row r="24" spans="1:14" s="1" customFormat="1" ht="15.6" x14ac:dyDescent="0.3">
      <c r="A24" s="3">
        <v>43884</v>
      </c>
      <c r="B24" s="23">
        <v>52</v>
      </c>
      <c r="C24" s="23">
        <f t="shared" si="0"/>
        <v>52000</v>
      </c>
      <c r="D24" s="24">
        <v>1</v>
      </c>
      <c r="E24" s="24"/>
      <c r="F24" s="23"/>
      <c r="G24" s="19"/>
      <c r="H24" s="24"/>
      <c r="I24" s="24"/>
      <c r="J24" s="23"/>
      <c r="K24" s="23"/>
      <c r="L24" s="29"/>
      <c r="M24" s="19"/>
      <c r="N24" s="19"/>
    </row>
    <row r="25" spans="1:14" x14ac:dyDescent="0.25">
      <c r="A25" s="3">
        <v>43885</v>
      </c>
      <c r="B25" s="23">
        <v>50</v>
      </c>
      <c r="C25" s="23">
        <f t="shared" si="0"/>
        <v>50000</v>
      </c>
      <c r="D25" s="8">
        <v>0</v>
      </c>
      <c r="E25" s="8"/>
      <c r="F25" s="23"/>
      <c r="G25" s="19"/>
      <c r="H25" s="24"/>
      <c r="I25" s="24"/>
      <c r="J25" s="23"/>
      <c r="K25" s="23"/>
      <c r="L25" s="29"/>
      <c r="M25" s="19"/>
      <c r="N25" s="19"/>
    </row>
    <row r="26" spans="1:14" x14ac:dyDescent="0.25">
      <c r="A26" s="3">
        <v>43886</v>
      </c>
      <c r="B26" s="23">
        <v>48</v>
      </c>
      <c r="C26" s="23">
        <f t="shared" si="0"/>
        <v>48000</v>
      </c>
      <c r="D26" s="8">
        <v>2</v>
      </c>
      <c r="E26" s="8"/>
      <c r="F26" s="23"/>
      <c r="G26" s="19"/>
      <c r="H26" s="24"/>
      <c r="I26" s="24"/>
      <c r="J26" s="23"/>
      <c r="K26" s="23"/>
      <c r="L26" s="29"/>
      <c r="M26" s="19"/>
      <c r="N26" s="19"/>
    </row>
    <row r="27" spans="1:14" x14ac:dyDescent="0.25">
      <c r="A27" s="3">
        <v>43887</v>
      </c>
      <c r="B27" s="23">
        <v>47</v>
      </c>
      <c r="C27" s="23">
        <f t="shared" si="0"/>
        <v>47000</v>
      </c>
      <c r="D27" s="8">
        <v>5</v>
      </c>
      <c r="E27" s="8"/>
      <c r="F27" s="23"/>
      <c r="G27" s="19"/>
      <c r="H27" s="24"/>
      <c r="I27" s="24"/>
      <c r="J27" s="23"/>
      <c r="K27" s="23"/>
      <c r="L27" s="29"/>
      <c r="M27" s="19"/>
      <c r="N27" s="19"/>
    </row>
    <row r="28" spans="1:14" x14ac:dyDescent="0.25">
      <c r="A28" s="3">
        <v>43888</v>
      </c>
      <c r="B28" s="23">
        <v>44</v>
      </c>
      <c r="C28" s="23">
        <f t="shared" si="0"/>
        <v>44000</v>
      </c>
      <c r="D28" s="8">
        <v>25</v>
      </c>
      <c r="E28" s="8"/>
      <c r="F28" s="23"/>
      <c r="G28" s="19"/>
      <c r="H28" s="24"/>
      <c r="I28" s="24"/>
      <c r="J28" s="23"/>
      <c r="K28" s="23"/>
      <c r="L28" s="29"/>
      <c r="M28" s="19"/>
      <c r="N28" s="19"/>
    </row>
    <row r="29" spans="1:14" x14ac:dyDescent="0.25">
      <c r="A29" s="3">
        <v>43889</v>
      </c>
      <c r="B29" s="23">
        <v>43</v>
      </c>
      <c r="C29" s="23">
        <f t="shared" si="0"/>
        <v>43000</v>
      </c>
      <c r="D29" s="8">
        <v>44</v>
      </c>
      <c r="E29" s="8"/>
      <c r="F29" s="23"/>
      <c r="G29" s="51"/>
      <c r="H29" s="51"/>
      <c r="I29" s="51"/>
      <c r="J29" s="51"/>
      <c r="K29" s="51"/>
      <c r="L29" s="51"/>
      <c r="M29" s="19"/>
      <c r="N29" s="19"/>
    </row>
    <row r="30" spans="1:14" x14ac:dyDescent="0.25">
      <c r="A30" s="3">
        <v>43890</v>
      </c>
      <c r="B30" s="23">
        <v>43</v>
      </c>
      <c r="C30" s="23">
        <f t="shared" si="0"/>
        <v>43000</v>
      </c>
      <c r="D30" s="8">
        <v>86</v>
      </c>
      <c r="E30" s="8"/>
      <c r="F30" s="8"/>
      <c r="G30" s="19"/>
      <c r="H30" s="23"/>
      <c r="I30" s="23"/>
      <c r="J30" s="23"/>
      <c r="K30" s="23"/>
      <c r="L30" s="19"/>
      <c r="M30" s="19"/>
      <c r="N30" s="19"/>
    </row>
    <row r="31" spans="1:14" x14ac:dyDescent="0.25">
      <c r="A31" s="3">
        <v>43891</v>
      </c>
      <c r="B31" s="23">
        <v>42</v>
      </c>
      <c r="C31" s="23">
        <f t="shared" si="0"/>
        <v>42000</v>
      </c>
      <c r="D31" s="8">
        <v>116</v>
      </c>
      <c r="E31" s="8"/>
      <c r="F31" s="8"/>
      <c r="G31" s="51"/>
      <c r="H31" s="51"/>
      <c r="I31" s="51"/>
      <c r="J31" s="51"/>
      <c r="K31" s="51"/>
      <c r="L31" s="51"/>
    </row>
    <row r="32" spans="1:14" x14ac:dyDescent="0.25">
      <c r="A32" s="3">
        <v>43892</v>
      </c>
      <c r="B32" s="23">
        <v>42</v>
      </c>
      <c r="C32" s="23">
        <f t="shared" si="0"/>
        <v>42000</v>
      </c>
      <c r="D32" s="8">
        <v>176</v>
      </c>
      <c r="E32" s="8"/>
      <c r="F32" s="8"/>
      <c r="G32" s="51"/>
      <c r="H32" s="51"/>
      <c r="I32" s="51"/>
      <c r="J32" s="51"/>
      <c r="K32" s="51"/>
      <c r="L32" s="51"/>
    </row>
    <row r="33" spans="1:12" x14ac:dyDescent="0.25">
      <c r="A33" s="3">
        <v>43893</v>
      </c>
      <c r="B33" s="23">
        <v>42</v>
      </c>
      <c r="C33" s="23">
        <f t="shared" si="0"/>
        <v>42000</v>
      </c>
      <c r="D33" s="8">
        <v>196</v>
      </c>
      <c r="E33" s="8"/>
      <c r="F33" s="8"/>
      <c r="G33" s="51"/>
      <c r="H33" s="51"/>
      <c r="I33" s="51"/>
      <c r="J33" s="51"/>
      <c r="K33" s="51"/>
      <c r="L33" s="51"/>
    </row>
    <row r="34" spans="1:12" x14ac:dyDescent="0.25">
      <c r="A34" s="3">
        <v>43894</v>
      </c>
      <c r="B34" s="23">
        <v>43</v>
      </c>
      <c r="C34" s="23">
        <f t="shared" si="0"/>
        <v>43000</v>
      </c>
      <c r="D34" s="8">
        <v>269</v>
      </c>
      <c r="E34" s="8"/>
      <c r="F34" s="8"/>
      <c r="G34" s="51"/>
      <c r="H34" s="51"/>
      <c r="I34" s="51"/>
      <c r="J34" s="51"/>
      <c r="K34" s="51"/>
      <c r="L34" s="51"/>
    </row>
    <row r="35" spans="1:12" x14ac:dyDescent="0.25">
      <c r="A35" s="3">
        <v>43895</v>
      </c>
      <c r="B35" s="23">
        <v>45</v>
      </c>
      <c r="C35" s="23">
        <f t="shared" si="0"/>
        <v>45000</v>
      </c>
      <c r="D35" s="8">
        <v>404</v>
      </c>
      <c r="E35" s="8"/>
      <c r="F35" s="8"/>
      <c r="G35" s="51"/>
      <c r="H35" s="51"/>
      <c r="I35" s="51"/>
      <c r="J35" s="51"/>
      <c r="K35" s="51"/>
      <c r="L35" s="51"/>
    </row>
    <row r="36" spans="1:12" x14ac:dyDescent="0.25">
      <c r="A36" s="3">
        <v>43896</v>
      </c>
      <c r="B36" s="23">
        <v>48</v>
      </c>
      <c r="C36" s="23">
        <f t="shared" si="0"/>
        <v>48000</v>
      </c>
      <c r="D36" s="8">
        <v>632</v>
      </c>
      <c r="E36" s="8"/>
      <c r="F36" s="8"/>
      <c r="G36" s="51"/>
      <c r="H36" s="51"/>
      <c r="I36" s="51"/>
      <c r="J36" s="51"/>
      <c r="K36" s="51"/>
      <c r="L36" s="51"/>
    </row>
    <row r="37" spans="1:12" x14ac:dyDescent="0.25">
      <c r="A37" s="3">
        <v>43897</v>
      </c>
      <c r="B37" s="23">
        <v>51</v>
      </c>
      <c r="C37" s="23">
        <f t="shared" si="0"/>
        <v>51000</v>
      </c>
      <c r="D37" s="8">
        <v>921</v>
      </c>
      <c r="E37" s="8"/>
      <c r="F37" s="8"/>
      <c r="G37" s="51"/>
      <c r="H37" s="51"/>
      <c r="I37" s="51"/>
      <c r="J37" s="51"/>
      <c r="K37" s="51"/>
      <c r="L37" s="51"/>
    </row>
    <row r="38" spans="1:12" x14ac:dyDescent="0.25">
      <c r="A38" s="9">
        <v>43898</v>
      </c>
      <c r="B38" s="23">
        <v>55</v>
      </c>
      <c r="C38" s="23">
        <f t="shared" si="0"/>
        <v>55000</v>
      </c>
      <c r="D38" s="8">
        <v>1178</v>
      </c>
      <c r="E38" s="8"/>
      <c r="F38" s="8"/>
      <c r="G38" s="51"/>
      <c r="H38" s="51"/>
      <c r="I38" s="51"/>
      <c r="J38" s="51"/>
      <c r="K38" s="51"/>
      <c r="L38" s="51"/>
    </row>
    <row r="39" spans="1:12" x14ac:dyDescent="0.25">
      <c r="A39" s="3">
        <v>43899</v>
      </c>
      <c r="B39" s="23">
        <v>60</v>
      </c>
      <c r="C39" s="23">
        <f t="shared" si="0"/>
        <v>60000</v>
      </c>
      <c r="D39" s="8">
        <v>1370</v>
      </c>
      <c r="E39" s="8"/>
      <c r="F39" s="8"/>
      <c r="G39" s="51"/>
      <c r="H39" s="51"/>
      <c r="I39" s="51"/>
      <c r="J39" s="51"/>
      <c r="K39" s="51"/>
      <c r="L39" s="51"/>
    </row>
    <row r="40" spans="1:12" x14ac:dyDescent="0.25">
      <c r="A40" s="3">
        <v>43900</v>
      </c>
      <c r="B40" s="23">
        <v>66</v>
      </c>
      <c r="C40" s="23">
        <f t="shared" si="0"/>
        <v>66000</v>
      </c>
      <c r="D40" s="8">
        <v>1739</v>
      </c>
      <c r="E40" s="8"/>
      <c r="F40" s="8"/>
      <c r="G40" s="51"/>
      <c r="H40" s="51"/>
      <c r="I40" s="51"/>
      <c r="J40" s="51"/>
      <c r="K40" s="51"/>
      <c r="L40" s="51"/>
    </row>
    <row r="41" spans="1:12" x14ac:dyDescent="0.25">
      <c r="A41" s="3">
        <v>43901</v>
      </c>
      <c r="B41" s="23">
        <v>76</v>
      </c>
      <c r="C41" s="23">
        <f t="shared" si="0"/>
        <v>76000</v>
      </c>
      <c r="D41" s="8">
        <v>2221</v>
      </c>
      <c r="E41" s="8"/>
      <c r="F41" s="8"/>
      <c r="G41" s="51"/>
      <c r="H41" s="51"/>
      <c r="I41" s="51"/>
      <c r="J41" s="51"/>
      <c r="K41" s="51"/>
      <c r="L41" s="51"/>
    </row>
    <row r="42" spans="1:12" x14ac:dyDescent="0.25">
      <c r="A42" s="9">
        <v>43902</v>
      </c>
      <c r="B42" s="23">
        <v>87</v>
      </c>
      <c r="C42" s="23">
        <f t="shared" si="0"/>
        <v>87000</v>
      </c>
      <c r="D42" s="8">
        <v>2803</v>
      </c>
      <c r="E42" s="8"/>
      <c r="F42" s="8"/>
      <c r="G42" s="51"/>
      <c r="H42" s="51"/>
      <c r="I42" s="51"/>
      <c r="J42" s="51"/>
      <c r="K42" s="51"/>
      <c r="L42" s="51"/>
    </row>
    <row r="43" spans="1:12" x14ac:dyDescent="0.25">
      <c r="A43" s="9">
        <v>43903</v>
      </c>
      <c r="B43" s="23">
        <v>101</v>
      </c>
      <c r="C43" s="23">
        <f t="shared" si="0"/>
        <v>101000</v>
      </c>
      <c r="D43" s="8">
        <v>3570</v>
      </c>
      <c r="E43" s="8"/>
      <c r="F43" s="8"/>
      <c r="G43" s="51"/>
      <c r="H43" s="51"/>
      <c r="I43" s="51"/>
      <c r="J43" s="51"/>
      <c r="K43" s="51"/>
      <c r="L43" s="51"/>
    </row>
    <row r="44" spans="1:12" x14ac:dyDescent="0.25">
      <c r="A44" s="9">
        <v>43904</v>
      </c>
      <c r="B44" s="23">
        <v>114</v>
      </c>
      <c r="C44" s="23">
        <f t="shared" si="0"/>
        <v>114000</v>
      </c>
      <c r="D44" s="8">
        <v>4396</v>
      </c>
      <c r="E44" s="8"/>
      <c r="F44" s="8"/>
      <c r="G44" s="51"/>
      <c r="H44" s="51"/>
      <c r="I44" s="51"/>
      <c r="J44" s="51"/>
      <c r="K44" s="51"/>
      <c r="L44" s="51"/>
    </row>
    <row r="45" spans="1:12" x14ac:dyDescent="0.25">
      <c r="A45" s="9">
        <v>43905</v>
      </c>
      <c r="B45" s="23">
        <v>132</v>
      </c>
      <c r="C45" s="23">
        <f t="shared" si="0"/>
        <v>132000</v>
      </c>
      <c r="D45" s="8">
        <v>5284</v>
      </c>
      <c r="E45" s="8"/>
      <c r="F45" s="8"/>
      <c r="G45" s="51"/>
      <c r="H45" s="51"/>
      <c r="I45" s="51"/>
      <c r="J45" s="51"/>
      <c r="K45" s="51"/>
      <c r="L45" s="51"/>
    </row>
    <row r="46" spans="1:12" x14ac:dyDescent="0.25">
      <c r="A46" s="9">
        <v>43906</v>
      </c>
      <c r="B46" s="23">
        <v>150</v>
      </c>
      <c r="C46" s="23">
        <f t="shared" si="0"/>
        <v>150000</v>
      </c>
      <c r="D46" s="8">
        <v>6473</v>
      </c>
      <c r="E46" s="8"/>
      <c r="F46" s="8"/>
      <c r="G46" s="51"/>
      <c r="H46" s="51"/>
      <c r="I46" s="51"/>
      <c r="J46" s="51"/>
      <c r="K46" s="51"/>
      <c r="L46" s="51"/>
    </row>
    <row r="47" spans="1:12" x14ac:dyDescent="0.25">
      <c r="A47" s="9">
        <v>43907</v>
      </c>
      <c r="B47" s="23">
        <v>168</v>
      </c>
      <c r="C47" s="23">
        <f t="shared" si="0"/>
        <v>168000</v>
      </c>
      <c r="D47" s="8">
        <v>6953</v>
      </c>
      <c r="E47" s="8"/>
      <c r="F47" s="8"/>
      <c r="G47" s="51"/>
      <c r="H47" s="51"/>
      <c r="I47" s="51"/>
      <c r="J47" s="51"/>
      <c r="K47" s="51"/>
      <c r="L47" s="51"/>
    </row>
    <row r="48" spans="1:12" x14ac:dyDescent="0.25">
      <c r="A48" s="9">
        <v>43908</v>
      </c>
      <c r="B48" s="23">
        <v>192</v>
      </c>
      <c r="C48" s="23">
        <f t="shared" si="0"/>
        <v>192000</v>
      </c>
      <c r="D48" s="8">
        <v>8268</v>
      </c>
      <c r="E48" s="8"/>
      <c r="F48" s="8"/>
      <c r="G48" s="51"/>
      <c r="H48" s="51"/>
      <c r="I48" s="51"/>
      <c r="J48" s="51"/>
      <c r="K48" s="51"/>
      <c r="L48" s="51"/>
    </row>
    <row r="49" spans="1:12" x14ac:dyDescent="0.25">
      <c r="A49" s="9">
        <v>43909</v>
      </c>
      <c r="B49" s="23">
        <v>219</v>
      </c>
      <c r="C49" s="23">
        <f t="shared" si="0"/>
        <v>219000</v>
      </c>
      <c r="D49" s="8">
        <v>9328</v>
      </c>
      <c r="E49" s="8"/>
      <c r="F49" s="8"/>
      <c r="G49" s="51"/>
      <c r="H49" s="51"/>
      <c r="I49" s="51"/>
      <c r="J49" s="51"/>
      <c r="K49" s="51"/>
      <c r="L49" s="51"/>
    </row>
    <row r="50" spans="1:12" x14ac:dyDescent="0.25">
      <c r="A50" s="9">
        <v>43910</v>
      </c>
      <c r="B50" s="23">
        <v>252</v>
      </c>
      <c r="C50" s="23">
        <f t="shared" si="0"/>
        <v>252000</v>
      </c>
      <c r="D50" s="8">
        <v>10575</v>
      </c>
      <c r="E50" s="8"/>
      <c r="F50" s="8"/>
      <c r="G50" s="51"/>
      <c r="H50" s="51"/>
      <c r="I50" s="51"/>
      <c r="J50" s="51"/>
      <c r="K50" s="51"/>
      <c r="L50" s="51"/>
    </row>
    <row r="51" spans="1:12" x14ac:dyDescent="0.25">
      <c r="A51" s="9">
        <v>43911</v>
      </c>
      <c r="B51" s="23">
        <v>280</v>
      </c>
      <c r="C51" s="23">
        <f t="shared" si="0"/>
        <v>280000</v>
      </c>
      <c r="D51" s="8">
        <v>12310</v>
      </c>
      <c r="E51" s="8"/>
      <c r="F51" s="8"/>
      <c r="G51" s="51"/>
      <c r="H51" s="51"/>
      <c r="I51" s="51"/>
      <c r="J51" s="51"/>
      <c r="K51" s="51"/>
      <c r="L51" s="51"/>
    </row>
    <row r="52" spans="1:12" x14ac:dyDescent="0.25">
      <c r="A52" s="9">
        <v>43912</v>
      </c>
      <c r="B52" s="23">
        <v>311</v>
      </c>
      <c r="C52" s="23">
        <f t="shared" si="0"/>
        <v>311000</v>
      </c>
      <c r="D52" s="8">
        <v>13144</v>
      </c>
      <c r="E52" s="8"/>
      <c r="F52" s="8"/>
      <c r="G52" s="51"/>
      <c r="H52" s="51"/>
      <c r="I52" s="51"/>
      <c r="J52" s="51"/>
      <c r="K52" s="51"/>
      <c r="L52" s="51"/>
    </row>
    <row r="53" spans="1:12" x14ac:dyDescent="0.25">
      <c r="A53" s="9">
        <v>43913</v>
      </c>
      <c r="B53" s="23">
        <v>349</v>
      </c>
      <c r="C53" s="23">
        <f t="shared" si="0"/>
        <v>349000</v>
      </c>
      <c r="D53" s="8">
        <v>16796</v>
      </c>
      <c r="E53" s="8"/>
      <c r="F53" s="8"/>
      <c r="G53" s="51"/>
      <c r="H53" s="51"/>
      <c r="I53" s="51"/>
      <c r="J53" s="51"/>
      <c r="K53" s="51"/>
      <c r="L53" s="51"/>
    </row>
    <row r="54" spans="1:12" x14ac:dyDescent="0.25">
      <c r="A54" s="9">
        <v>43914</v>
      </c>
      <c r="B54" s="23">
        <v>384</v>
      </c>
      <c r="C54" s="23">
        <f t="shared" si="0"/>
        <v>384000</v>
      </c>
      <c r="D54" s="8">
        <v>17923</v>
      </c>
      <c r="E54" s="8"/>
      <c r="F54" s="8"/>
      <c r="G54" s="51"/>
      <c r="H54" s="51"/>
      <c r="I54" s="51"/>
      <c r="J54" s="51"/>
      <c r="K54" s="51"/>
      <c r="L54" s="51"/>
    </row>
    <row r="55" spans="1:12" x14ac:dyDescent="0.25">
      <c r="A55" s="9">
        <v>43915</v>
      </c>
      <c r="B55" s="23">
        <v>425</v>
      </c>
      <c r="C55" s="23">
        <f t="shared" si="0"/>
        <v>425000</v>
      </c>
      <c r="D55" s="8">
        <v>20002</v>
      </c>
      <c r="E55" s="8"/>
      <c r="F55" s="8"/>
      <c r="G55" s="51"/>
      <c r="H55" s="51"/>
      <c r="I55" s="51"/>
      <c r="J55" s="51"/>
      <c r="K55" s="51"/>
      <c r="L55" s="51"/>
    </row>
    <row r="56" spans="1:12" x14ac:dyDescent="0.25">
      <c r="A56" s="9">
        <v>43916</v>
      </c>
      <c r="B56" s="23">
        <v>471</v>
      </c>
      <c r="C56" s="23">
        <f t="shared" si="0"/>
        <v>471000</v>
      </c>
      <c r="D56" s="8">
        <v>22511</v>
      </c>
      <c r="E56" s="8"/>
      <c r="F56" s="8"/>
      <c r="G56" s="51"/>
      <c r="H56" s="51"/>
      <c r="I56" s="51"/>
      <c r="J56" s="51"/>
      <c r="K56" s="51"/>
      <c r="L56" s="51"/>
    </row>
    <row r="57" spans="1:12" x14ac:dyDescent="0.25">
      <c r="A57" s="9">
        <v>43917</v>
      </c>
      <c r="B57" s="23">
        <v>521</v>
      </c>
      <c r="C57" s="23">
        <f t="shared" si="0"/>
        <v>521000</v>
      </c>
      <c r="D57" s="8">
        <v>25269</v>
      </c>
      <c r="E57" s="8"/>
      <c r="F57" s="8"/>
      <c r="G57" s="51"/>
      <c r="H57" s="51"/>
      <c r="I57" s="51"/>
      <c r="J57" s="51"/>
      <c r="K57" s="51"/>
      <c r="L57" s="51"/>
    </row>
    <row r="58" spans="1:12" x14ac:dyDescent="0.25">
      <c r="A58" s="9">
        <v>43918</v>
      </c>
      <c r="B58" s="23">
        <v>573</v>
      </c>
      <c r="C58" s="23">
        <f t="shared" si="0"/>
        <v>573000</v>
      </c>
      <c r="D58" s="8">
        <v>29561</v>
      </c>
      <c r="E58" s="8"/>
      <c r="F58" s="8"/>
      <c r="G58" s="51"/>
      <c r="H58" s="51"/>
      <c r="I58" s="51"/>
      <c r="J58" s="51"/>
      <c r="K58" s="51"/>
      <c r="L58" s="51"/>
    </row>
    <row r="59" spans="1:12" x14ac:dyDescent="0.25">
      <c r="A59" s="9">
        <v>43919</v>
      </c>
      <c r="B59" s="23">
        <v>618</v>
      </c>
      <c r="C59" s="23">
        <f t="shared" si="0"/>
        <v>618000</v>
      </c>
      <c r="D59" s="8">
        <v>30366</v>
      </c>
      <c r="E59" s="8"/>
      <c r="F59" s="8"/>
      <c r="G59" s="51"/>
      <c r="H59" s="51"/>
      <c r="I59" s="51"/>
      <c r="J59" s="51"/>
      <c r="K59" s="51"/>
      <c r="L59" s="51"/>
    </row>
    <row r="60" spans="1:12" x14ac:dyDescent="0.25">
      <c r="A60" s="9">
        <v>43920</v>
      </c>
      <c r="B60" s="23">
        <v>662</v>
      </c>
      <c r="C60" s="23">
        <f t="shared" si="0"/>
        <v>662000</v>
      </c>
      <c r="D60" s="8">
        <v>33599</v>
      </c>
      <c r="E60" s="8"/>
      <c r="F60" s="8"/>
      <c r="G60" s="51"/>
      <c r="H60" s="51"/>
      <c r="I60" s="51"/>
      <c r="J60" s="51"/>
      <c r="K60" s="51"/>
      <c r="L60" s="51"/>
    </row>
    <row r="61" spans="1:12" x14ac:dyDescent="0.25">
      <c r="A61" s="9">
        <v>43921</v>
      </c>
      <c r="B61" s="23">
        <v>715</v>
      </c>
      <c r="C61" s="23">
        <f t="shared" si="0"/>
        <v>715000</v>
      </c>
      <c r="D61" s="8">
        <v>39161</v>
      </c>
      <c r="E61" s="8"/>
      <c r="F61" s="8"/>
      <c r="G61" s="51"/>
      <c r="H61" s="51"/>
      <c r="I61" s="51"/>
      <c r="J61" s="51"/>
      <c r="K61" s="51"/>
      <c r="L61" s="51"/>
    </row>
    <row r="62" spans="1:12" x14ac:dyDescent="0.25">
      <c r="A62" s="9">
        <v>43922</v>
      </c>
      <c r="B62" s="23">
        <v>768</v>
      </c>
      <c r="C62" s="23">
        <f t="shared" si="0"/>
        <v>768000</v>
      </c>
      <c r="D62" s="8">
        <v>42022</v>
      </c>
      <c r="E62" s="8"/>
      <c r="F62" s="8"/>
      <c r="G62" s="51"/>
      <c r="H62" s="51"/>
      <c r="I62" s="51"/>
      <c r="J62" s="51"/>
      <c r="K62" s="51"/>
      <c r="L62" s="51"/>
    </row>
    <row r="63" spans="1:12" x14ac:dyDescent="0.25">
      <c r="A63" s="9">
        <v>43923</v>
      </c>
      <c r="B63" s="23">
        <v>820</v>
      </c>
      <c r="C63" s="23">
        <f t="shared" si="0"/>
        <v>820000</v>
      </c>
      <c r="D63" s="8">
        <v>41290</v>
      </c>
      <c r="E63" s="8"/>
      <c r="F63" s="8"/>
      <c r="G63" s="51"/>
      <c r="H63" s="51"/>
      <c r="I63" s="51"/>
      <c r="J63" s="51"/>
      <c r="K63" s="51"/>
      <c r="L63" s="51"/>
    </row>
    <row r="64" spans="1:12" x14ac:dyDescent="0.25">
      <c r="A64" s="9">
        <v>43924</v>
      </c>
      <c r="B64" s="23">
        <v>879</v>
      </c>
      <c r="C64" s="23">
        <f t="shared" si="0"/>
        <v>879000</v>
      </c>
      <c r="D64" s="8">
        <v>43823</v>
      </c>
      <c r="E64" s="8"/>
      <c r="F64" s="8"/>
      <c r="G64" s="51"/>
      <c r="H64" s="51"/>
      <c r="I64" s="51"/>
      <c r="J64" s="51"/>
      <c r="K64" s="51"/>
      <c r="L64" s="51"/>
    </row>
    <row r="65" spans="1:12" x14ac:dyDescent="0.25">
      <c r="A65" s="9">
        <v>43925</v>
      </c>
      <c r="B65" s="23">
        <v>934</v>
      </c>
      <c r="C65" s="23">
        <f t="shared" si="0"/>
        <v>934000</v>
      </c>
      <c r="D65" s="8">
        <v>45607</v>
      </c>
      <c r="E65" s="8"/>
      <c r="F65" s="8"/>
      <c r="G65" s="51"/>
      <c r="H65" s="51"/>
      <c r="I65" s="51"/>
      <c r="J65" s="51"/>
      <c r="K65" s="51"/>
      <c r="L65" s="51"/>
    </row>
    <row r="66" spans="1:12" x14ac:dyDescent="0.25">
      <c r="A66" s="9">
        <v>43926</v>
      </c>
      <c r="B66" s="23">
        <v>980</v>
      </c>
      <c r="C66" s="23">
        <f t="shared" si="0"/>
        <v>980000</v>
      </c>
      <c r="D66" s="8">
        <v>46217</v>
      </c>
      <c r="E66" s="8"/>
      <c r="F66" s="8"/>
      <c r="G66" s="51"/>
      <c r="H66" s="51"/>
      <c r="I66" s="51"/>
      <c r="J66" s="51"/>
      <c r="K66" s="51"/>
      <c r="L66" s="51"/>
    </row>
    <row r="67" spans="1:12" x14ac:dyDescent="0.25">
      <c r="A67" s="9">
        <v>43927</v>
      </c>
      <c r="B67" s="23">
        <v>1031</v>
      </c>
      <c r="C67" s="23">
        <f t="shared" si="0"/>
        <v>1031000</v>
      </c>
      <c r="D67" s="8">
        <v>48229</v>
      </c>
      <c r="E67" s="8"/>
      <c r="F67" s="8"/>
      <c r="G67" s="51"/>
      <c r="H67" s="51"/>
      <c r="I67" s="51"/>
      <c r="J67" s="51"/>
      <c r="K67" s="51"/>
      <c r="L67" s="51"/>
    </row>
    <row r="68" spans="1:12" x14ac:dyDescent="0.25">
      <c r="A68" s="9">
        <v>43928</v>
      </c>
      <c r="B68" s="8">
        <v>1077</v>
      </c>
      <c r="C68" s="23">
        <f t="shared" si="0"/>
        <v>1077000</v>
      </c>
      <c r="D68" s="8">
        <v>48502</v>
      </c>
      <c r="E68" s="8"/>
      <c r="F68" s="8"/>
      <c r="G68" s="51"/>
      <c r="H68" s="51"/>
      <c r="I68" s="51"/>
      <c r="J68" s="51"/>
      <c r="K68" s="51"/>
      <c r="L68" s="51"/>
    </row>
    <row r="69" spans="1:12" x14ac:dyDescent="0.25">
      <c r="A69" s="9">
        <v>43929</v>
      </c>
      <c r="B69" s="8">
        <v>1122</v>
      </c>
      <c r="C69" s="23">
        <f t="shared" ref="C69:C132" si="1">B69*1000</f>
        <v>1122000</v>
      </c>
      <c r="D69" s="8">
        <v>49925</v>
      </c>
      <c r="E69" s="8"/>
      <c r="F69" s="8"/>
      <c r="G69" s="51"/>
      <c r="H69" s="51"/>
      <c r="I69" s="51"/>
      <c r="J69" s="51"/>
      <c r="K69" s="51"/>
      <c r="L69" s="51"/>
    </row>
    <row r="70" spans="1:12" x14ac:dyDescent="0.25">
      <c r="A70" s="9">
        <v>43930</v>
      </c>
      <c r="B70" s="8">
        <v>1174</v>
      </c>
      <c r="C70" s="23">
        <f t="shared" si="1"/>
        <v>1174000</v>
      </c>
      <c r="D70" s="8">
        <v>50918</v>
      </c>
      <c r="E70" s="8"/>
      <c r="F70" s="8"/>
      <c r="G70" s="51"/>
      <c r="H70" s="51"/>
      <c r="I70" s="51"/>
      <c r="J70" s="51"/>
      <c r="K70" s="51"/>
      <c r="L70" s="51"/>
    </row>
    <row r="71" spans="1:12" x14ac:dyDescent="0.25">
      <c r="A71" s="9">
        <v>43931</v>
      </c>
      <c r="B71" s="8">
        <v>1237</v>
      </c>
      <c r="C71" s="23">
        <f t="shared" si="1"/>
        <v>1237000</v>
      </c>
      <c r="D71" s="8">
        <v>52547</v>
      </c>
      <c r="E71" s="8"/>
      <c r="F71" s="8"/>
      <c r="G71" s="51"/>
      <c r="H71" s="51"/>
      <c r="I71" s="51"/>
      <c r="J71" s="51"/>
      <c r="K71" s="51"/>
      <c r="L71" s="51"/>
    </row>
    <row r="72" spans="1:12" x14ac:dyDescent="0.25">
      <c r="A72" s="9">
        <v>43932</v>
      </c>
      <c r="B72" s="8">
        <v>1282</v>
      </c>
      <c r="C72" s="23">
        <f t="shared" si="1"/>
        <v>1282000</v>
      </c>
      <c r="D72" s="8">
        <v>53567</v>
      </c>
      <c r="E72" s="8"/>
      <c r="F72" s="8"/>
      <c r="G72" s="51"/>
      <c r="H72" s="51"/>
      <c r="I72" s="51"/>
      <c r="J72" s="51"/>
      <c r="K72" s="51"/>
      <c r="L72" s="51"/>
    </row>
    <row r="73" spans="1:12" x14ac:dyDescent="0.25">
      <c r="A73" s="9">
        <v>43933</v>
      </c>
      <c r="B73" s="8">
        <v>1325</v>
      </c>
      <c r="C73" s="23">
        <f t="shared" si="1"/>
        <v>1325000</v>
      </c>
      <c r="D73" s="8">
        <v>53824</v>
      </c>
      <c r="E73" s="8"/>
      <c r="F73" s="8"/>
      <c r="G73" s="51"/>
      <c r="H73" s="51"/>
      <c r="I73" s="51"/>
      <c r="J73" s="51"/>
      <c r="K73" s="51"/>
      <c r="L73" s="51"/>
    </row>
    <row r="74" spans="1:12" x14ac:dyDescent="0.25">
      <c r="A74" s="9">
        <v>43934</v>
      </c>
      <c r="B74" s="8">
        <v>1368</v>
      </c>
      <c r="C74" s="23">
        <f t="shared" si="1"/>
        <v>1368000</v>
      </c>
      <c r="D74" s="8">
        <v>55391</v>
      </c>
      <c r="E74" s="8"/>
      <c r="F74" s="8"/>
      <c r="G74" s="51"/>
      <c r="H74" s="51"/>
      <c r="I74" s="51"/>
      <c r="J74" s="51"/>
      <c r="K74" s="51"/>
      <c r="L74" s="51"/>
    </row>
    <row r="75" spans="1:12" x14ac:dyDescent="0.25">
      <c r="A75" s="9">
        <v>43935</v>
      </c>
      <c r="B75" s="8">
        <v>1398</v>
      </c>
      <c r="C75" s="23">
        <f t="shared" si="1"/>
        <v>1398000</v>
      </c>
      <c r="D75" s="8">
        <v>59039</v>
      </c>
      <c r="E75" s="8"/>
      <c r="F75" s="8"/>
      <c r="G75" s="51"/>
      <c r="H75" s="51"/>
      <c r="I75" s="51"/>
      <c r="J75" s="51"/>
      <c r="K75" s="51"/>
      <c r="L75" s="51"/>
    </row>
    <row r="76" spans="1:12" x14ac:dyDescent="0.25">
      <c r="A76" s="9">
        <v>43936</v>
      </c>
      <c r="B76" s="8">
        <v>1437</v>
      </c>
      <c r="C76" s="23">
        <f t="shared" si="1"/>
        <v>1437000</v>
      </c>
      <c r="D76" s="8">
        <v>58084</v>
      </c>
      <c r="E76" s="8"/>
      <c r="F76" s="8"/>
      <c r="G76" s="51"/>
      <c r="H76" s="51"/>
      <c r="I76" s="51"/>
      <c r="J76" s="51"/>
      <c r="K76" s="51"/>
      <c r="L76" s="51"/>
    </row>
    <row r="77" spans="1:12" x14ac:dyDescent="0.25">
      <c r="A77" s="9">
        <v>43937</v>
      </c>
      <c r="B77" s="8">
        <v>1472</v>
      </c>
      <c r="C77" s="23">
        <f t="shared" si="1"/>
        <v>1472000</v>
      </c>
      <c r="D77" s="8">
        <v>58115</v>
      </c>
      <c r="E77" s="8"/>
      <c r="F77" s="8"/>
      <c r="G77" s="51"/>
      <c r="H77" s="51"/>
      <c r="I77" s="51"/>
      <c r="J77" s="51"/>
      <c r="K77" s="51"/>
      <c r="L77" s="51"/>
    </row>
    <row r="78" spans="1:12" x14ac:dyDescent="0.25">
      <c r="A78" s="9">
        <v>43938</v>
      </c>
      <c r="B78" s="8">
        <v>1520</v>
      </c>
      <c r="C78" s="23">
        <f t="shared" si="1"/>
        <v>1520000</v>
      </c>
      <c r="D78" s="8">
        <v>56151</v>
      </c>
      <c r="E78" s="8"/>
      <c r="F78" s="8"/>
      <c r="G78" s="51"/>
      <c r="H78" s="51"/>
      <c r="I78" s="51"/>
      <c r="J78" s="51"/>
      <c r="K78" s="51"/>
      <c r="L78" s="51"/>
    </row>
    <row r="79" spans="1:12" x14ac:dyDescent="0.25">
      <c r="A79" s="9">
        <v>43939</v>
      </c>
      <c r="B79" s="8">
        <v>1565</v>
      </c>
      <c r="C79" s="23">
        <f t="shared" si="1"/>
        <v>1565000</v>
      </c>
      <c r="D79" s="8">
        <v>56515</v>
      </c>
      <c r="E79" s="8"/>
      <c r="F79" s="8"/>
      <c r="G79" s="51"/>
      <c r="H79" s="51"/>
      <c r="I79" s="51"/>
      <c r="J79" s="51"/>
      <c r="K79" s="51"/>
      <c r="L79" s="51"/>
    </row>
    <row r="80" spans="1:12" x14ac:dyDescent="0.25">
      <c r="A80" s="9">
        <v>43940</v>
      </c>
      <c r="B80" s="8">
        <v>1602</v>
      </c>
      <c r="C80" s="23">
        <f t="shared" si="1"/>
        <v>1602000</v>
      </c>
      <c r="D80" s="8">
        <v>56310</v>
      </c>
      <c r="E80" s="8"/>
      <c r="F80" s="8"/>
      <c r="G80" s="51"/>
      <c r="H80" s="51"/>
      <c r="I80" s="51"/>
      <c r="J80" s="51"/>
      <c r="K80" s="51"/>
      <c r="L80" s="51"/>
    </row>
    <row r="81" spans="1:12" x14ac:dyDescent="0.25">
      <c r="A81" s="9">
        <v>43941</v>
      </c>
      <c r="B81" s="8">
        <v>1649</v>
      </c>
      <c r="C81" s="23">
        <f t="shared" si="1"/>
        <v>1649000</v>
      </c>
      <c r="D81" s="8">
        <v>56983</v>
      </c>
      <c r="E81" s="8"/>
      <c r="F81" s="8"/>
      <c r="G81" s="51"/>
      <c r="H81" s="51"/>
      <c r="I81" s="51"/>
      <c r="J81" s="51"/>
      <c r="K81" s="51"/>
      <c r="L81" s="51"/>
    </row>
    <row r="82" spans="1:12" x14ac:dyDescent="0.25">
      <c r="A82" s="9">
        <v>43942</v>
      </c>
      <c r="B82" s="8">
        <v>1669</v>
      </c>
      <c r="C82" s="23">
        <f t="shared" si="1"/>
        <v>1669000</v>
      </c>
      <c r="D82" s="8">
        <v>57347</v>
      </c>
      <c r="E82" s="8"/>
      <c r="F82" s="8"/>
      <c r="G82" s="51"/>
      <c r="H82" s="51"/>
      <c r="I82" s="51"/>
      <c r="J82" s="51"/>
      <c r="K82" s="51"/>
      <c r="L82" s="51"/>
    </row>
    <row r="83" spans="1:12" x14ac:dyDescent="0.25">
      <c r="A83" s="9">
        <v>43943</v>
      </c>
      <c r="B83" s="8">
        <v>1711</v>
      </c>
      <c r="C83" s="23">
        <f t="shared" si="1"/>
        <v>1711000</v>
      </c>
      <c r="D83" s="8">
        <v>57154</v>
      </c>
      <c r="E83" s="8"/>
      <c r="F83" s="8"/>
      <c r="G83" s="51"/>
      <c r="H83" s="51"/>
      <c r="I83" s="51"/>
      <c r="J83" s="51"/>
      <c r="K83" s="51"/>
      <c r="L83" s="51"/>
    </row>
    <row r="84" spans="1:12" x14ac:dyDescent="0.25">
      <c r="A84" s="9">
        <v>43944</v>
      </c>
      <c r="B84" s="8">
        <v>1756</v>
      </c>
      <c r="C84" s="23">
        <f t="shared" si="1"/>
        <v>1756000</v>
      </c>
      <c r="D84" s="8">
        <v>56860</v>
      </c>
      <c r="E84" s="8"/>
      <c r="F84" s="8"/>
      <c r="G84" s="51"/>
      <c r="H84" s="51"/>
      <c r="I84" s="51"/>
      <c r="J84" s="51"/>
      <c r="K84" s="51"/>
      <c r="L84" s="51"/>
    </row>
    <row r="85" spans="1:12" x14ac:dyDescent="0.25">
      <c r="A85" s="9">
        <v>43945</v>
      </c>
      <c r="B85" s="8">
        <v>1779</v>
      </c>
      <c r="C85" s="23">
        <f t="shared" si="1"/>
        <v>1779000</v>
      </c>
      <c r="D85" s="8">
        <v>56839</v>
      </c>
      <c r="E85" s="8"/>
      <c r="F85" s="8"/>
      <c r="G85" s="51"/>
      <c r="H85" s="51"/>
      <c r="I85" s="51"/>
      <c r="J85" s="51"/>
      <c r="K85" s="51"/>
      <c r="L85" s="51"/>
    </row>
    <row r="86" spans="1:12" x14ac:dyDescent="0.25">
      <c r="A86" s="9">
        <v>43946</v>
      </c>
      <c r="B86" s="8">
        <v>1820</v>
      </c>
      <c r="C86" s="23">
        <f t="shared" si="1"/>
        <v>1820000</v>
      </c>
      <c r="D86" s="8">
        <v>56906</v>
      </c>
      <c r="E86" s="8"/>
      <c r="F86" s="8"/>
      <c r="G86" s="51"/>
      <c r="H86" s="51"/>
      <c r="I86" s="51"/>
      <c r="J86" s="51"/>
      <c r="K86" s="51"/>
      <c r="L86" s="51"/>
    </row>
    <row r="87" spans="1:12" x14ac:dyDescent="0.25">
      <c r="A87" s="9">
        <v>43947</v>
      </c>
      <c r="B87" s="8">
        <v>1863</v>
      </c>
      <c r="C87" s="23">
        <f t="shared" si="1"/>
        <v>1863000</v>
      </c>
      <c r="D87" s="8">
        <v>56816</v>
      </c>
      <c r="E87" s="8"/>
      <c r="F87" s="8"/>
      <c r="G87" s="51"/>
      <c r="H87" s="51"/>
      <c r="I87" s="51"/>
      <c r="J87" s="51"/>
      <c r="K87" s="51"/>
      <c r="L87" s="51"/>
    </row>
    <row r="88" spans="1:12" x14ac:dyDescent="0.25">
      <c r="A88" s="9">
        <v>43948</v>
      </c>
      <c r="B88" s="8">
        <v>1880</v>
      </c>
      <c r="C88" s="23">
        <f t="shared" si="1"/>
        <v>1880000</v>
      </c>
      <c r="D88" s="8">
        <v>59533</v>
      </c>
      <c r="E88" s="8"/>
      <c r="F88" s="8"/>
      <c r="G88" s="51"/>
      <c r="H88" s="51"/>
      <c r="I88" s="51"/>
      <c r="J88" s="51"/>
      <c r="K88" s="51"/>
      <c r="L88" s="51"/>
    </row>
    <row r="89" spans="1:12" x14ac:dyDescent="0.25">
      <c r="A89" s="9">
        <v>43949</v>
      </c>
      <c r="B89" s="8">
        <v>1915</v>
      </c>
      <c r="C89" s="23">
        <f t="shared" si="1"/>
        <v>1915000</v>
      </c>
      <c r="D89" s="8">
        <v>59313</v>
      </c>
      <c r="E89" s="8"/>
      <c r="F89" s="8"/>
      <c r="G89" s="51"/>
      <c r="H89" s="51"/>
      <c r="I89" s="51"/>
      <c r="J89" s="51"/>
      <c r="K89" s="51"/>
      <c r="L89" s="51"/>
    </row>
    <row r="90" spans="1:12" x14ac:dyDescent="0.25">
      <c r="A90" s="9">
        <v>43950</v>
      </c>
      <c r="B90" s="8">
        <v>1937</v>
      </c>
      <c r="C90" s="23">
        <f t="shared" si="1"/>
        <v>1937000</v>
      </c>
      <c r="D90" s="8">
        <v>56127</v>
      </c>
      <c r="E90" s="8"/>
      <c r="F90" s="8"/>
      <c r="G90" s="51"/>
      <c r="H90" s="51"/>
      <c r="I90" s="51"/>
      <c r="J90" s="51"/>
      <c r="K90" s="51"/>
      <c r="L90" s="51"/>
    </row>
    <row r="91" spans="1:12" x14ac:dyDescent="0.25">
      <c r="A91" s="9">
        <v>43951</v>
      </c>
      <c r="B91" s="8">
        <v>1976</v>
      </c>
      <c r="C91" s="23">
        <f t="shared" si="1"/>
        <v>1976000</v>
      </c>
      <c r="D91" s="8">
        <v>55729</v>
      </c>
      <c r="E91" s="8"/>
      <c r="F91" s="8"/>
      <c r="G91" s="51"/>
      <c r="H91" s="51"/>
      <c r="I91" s="51"/>
      <c r="J91" s="51"/>
      <c r="K91" s="51"/>
      <c r="L91" s="51"/>
    </row>
    <row r="92" spans="1:12" x14ac:dyDescent="0.25">
      <c r="A92" s="9">
        <v>43952</v>
      </c>
      <c r="B92" s="8">
        <v>2020</v>
      </c>
      <c r="C92" s="23">
        <f t="shared" si="1"/>
        <v>2020000</v>
      </c>
      <c r="D92" s="8">
        <v>55379</v>
      </c>
      <c r="E92" s="8"/>
      <c r="F92" s="8"/>
      <c r="G92" s="51"/>
      <c r="H92" s="51"/>
      <c r="I92" s="51"/>
      <c r="J92" s="51"/>
      <c r="K92" s="51"/>
      <c r="L92" s="51"/>
    </row>
    <row r="93" spans="1:12" x14ac:dyDescent="0.25">
      <c r="A93" s="9">
        <v>43953</v>
      </c>
      <c r="B93" s="8">
        <v>2055</v>
      </c>
      <c r="C93" s="23">
        <f t="shared" si="1"/>
        <v>2055000</v>
      </c>
      <c r="D93" s="8">
        <v>55657</v>
      </c>
      <c r="E93" s="8"/>
      <c r="F93" s="8"/>
      <c r="G93" s="51"/>
      <c r="H93" s="51"/>
      <c r="I93" s="51"/>
      <c r="J93" s="51"/>
      <c r="K93" s="51"/>
      <c r="L93" s="51"/>
    </row>
    <row r="94" spans="1:12" x14ac:dyDescent="0.25">
      <c r="A94" s="9">
        <v>43954</v>
      </c>
      <c r="B94" s="8">
        <v>2098</v>
      </c>
      <c r="C94" s="23">
        <f t="shared" si="1"/>
        <v>2098000</v>
      </c>
      <c r="D94" s="8">
        <v>55608</v>
      </c>
      <c r="E94" s="8"/>
      <c r="F94" s="8"/>
      <c r="G94" s="51"/>
      <c r="H94" s="51"/>
      <c r="I94" s="51"/>
      <c r="J94" s="51"/>
      <c r="K94" s="51"/>
      <c r="L94" s="51"/>
    </row>
    <row r="95" spans="1:12" x14ac:dyDescent="0.25">
      <c r="A95" s="9">
        <v>43955</v>
      </c>
      <c r="B95" s="8">
        <v>2131</v>
      </c>
      <c r="C95" s="23">
        <f t="shared" si="1"/>
        <v>2131000</v>
      </c>
      <c r="D95" s="8">
        <v>55291</v>
      </c>
      <c r="E95" s="8"/>
      <c r="F95" s="8"/>
      <c r="G95" s="51"/>
      <c r="H95" s="51"/>
      <c r="I95" s="51"/>
      <c r="J95" s="51"/>
      <c r="K95" s="51"/>
      <c r="L95" s="51"/>
    </row>
    <row r="96" spans="1:12" x14ac:dyDescent="0.25">
      <c r="A96" s="9">
        <v>43956</v>
      </c>
      <c r="B96" s="8">
        <v>2158</v>
      </c>
      <c r="C96" s="23">
        <f t="shared" si="1"/>
        <v>2158000</v>
      </c>
      <c r="D96" s="8">
        <v>54700</v>
      </c>
      <c r="E96" s="8"/>
      <c r="F96" s="8"/>
      <c r="G96" s="51"/>
      <c r="H96" s="51"/>
      <c r="I96" s="51"/>
      <c r="J96" s="51"/>
      <c r="K96" s="51"/>
      <c r="L96" s="51"/>
    </row>
    <row r="97" spans="1:12" x14ac:dyDescent="0.25">
      <c r="A97" s="9">
        <v>43957</v>
      </c>
      <c r="B97" s="8">
        <v>2184</v>
      </c>
      <c r="C97" s="23">
        <f t="shared" si="1"/>
        <v>2184000</v>
      </c>
      <c r="D97" s="8">
        <v>57369</v>
      </c>
      <c r="E97" s="8"/>
      <c r="F97" s="8"/>
      <c r="G97" s="51"/>
      <c r="H97" s="51"/>
      <c r="I97" s="51"/>
      <c r="J97" s="51"/>
      <c r="K97" s="51"/>
      <c r="L97" s="51"/>
    </row>
    <row r="98" spans="1:12" x14ac:dyDescent="0.25">
      <c r="A98" s="9">
        <v>43958</v>
      </c>
      <c r="B98" s="8">
        <v>2229</v>
      </c>
      <c r="C98" s="23">
        <f t="shared" si="1"/>
        <v>2229000</v>
      </c>
      <c r="D98" s="8">
        <v>56765</v>
      </c>
      <c r="E98" s="8"/>
      <c r="F98" s="8"/>
      <c r="G98" s="51"/>
      <c r="H98" s="51"/>
      <c r="I98" s="51"/>
      <c r="J98" s="51"/>
      <c r="K98" s="51"/>
      <c r="L98" s="51"/>
    </row>
    <row r="99" spans="1:12" x14ac:dyDescent="0.25">
      <c r="A99" s="9">
        <v>43959</v>
      </c>
      <c r="B99" s="8">
        <v>2273</v>
      </c>
      <c r="C99" s="23">
        <f t="shared" si="1"/>
        <v>2273000</v>
      </c>
      <c r="D99" s="8">
        <v>56409</v>
      </c>
      <c r="E99" s="8"/>
      <c r="F99" s="8"/>
      <c r="G99" s="51"/>
      <c r="H99" s="51"/>
      <c r="I99" s="51"/>
      <c r="J99" s="51"/>
      <c r="K99" s="51"/>
      <c r="L99" s="51"/>
    </row>
    <row r="100" spans="1:12" x14ac:dyDescent="0.25">
      <c r="A100" s="9">
        <v>43960</v>
      </c>
      <c r="B100" s="8">
        <v>2299</v>
      </c>
      <c r="C100" s="23">
        <f t="shared" si="1"/>
        <v>2299000</v>
      </c>
      <c r="D100" s="8">
        <v>56506</v>
      </c>
      <c r="E100" s="8"/>
      <c r="F100" s="8"/>
      <c r="G100" s="51"/>
      <c r="H100" s="51"/>
      <c r="I100" s="51"/>
      <c r="J100" s="51"/>
      <c r="K100" s="51"/>
      <c r="L100" s="51"/>
    </row>
    <row r="101" spans="1:12" x14ac:dyDescent="0.25">
      <c r="A101" s="9">
        <v>43961</v>
      </c>
      <c r="B101" s="8">
        <v>2332</v>
      </c>
      <c r="C101" s="23">
        <f t="shared" si="1"/>
        <v>2332000</v>
      </c>
      <c r="D101" s="8">
        <v>56466</v>
      </c>
      <c r="E101" s="8"/>
      <c r="F101" s="8"/>
      <c r="G101" s="51"/>
      <c r="H101" s="51"/>
      <c r="I101" s="51"/>
      <c r="J101" s="51"/>
      <c r="K101" s="51"/>
      <c r="L101" s="51"/>
    </row>
    <row r="102" spans="1:12" x14ac:dyDescent="0.25">
      <c r="A102" s="9">
        <v>43962</v>
      </c>
      <c r="B102" s="8">
        <v>2361</v>
      </c>
      <c r="C102" s="23">
        <f t="shared" si="1"/>
        <v>2361000</v>
      </c>
      <c r="D102" s="8">
        <v>56152</v>
      </c>
      <c r="E102" s="8"/>
      <c r="F102" s="8"/>
      <c r="G102" s="51"/>
      <c r="H102" s="51"/>
      <c r="I102" s="51"/>
      <c r="J102" s="51"/>
      <c r="K102" s="51"/>
      <c r="L102" s="51"/>
    </row>
    <row r="103" spans="1:12" x14ac:dyDescent="0.25">
      <c r="A103" s="9">
        <v>43963</v>
      </c>
      <c r="B103" s="8">
        <v>2372</v>
      </c>
      <c r="C103" s="23">
        <f t="shared" si="1"/>
        <v>2372000</v>
      </c>
      <c r="D103" s="8">
        <v>55451</v>
      </c>
      <c r="E103" s="8"/>
      <c r="F103" s="8"/>
      <c r="G103" s="51"/>
      <c r="H103" s="51"/>
      <c r="I103" s="51"/>
      <c r="J103" s="51"/>
      <c r="K103" s="51"/>
      <c r="L103" s="51"/>
    </row>
    <row r="104" spans="1:12" x14ac:dyDescent="0.25">
      <c r="A104" s="9">
        <v>43964</v>
      </c>
      <c r="B104" s="8">
        <v>2394</v>
      </c>
      <c r="C104" s="23">
        <f t="shared" si="1"/>
        <v>2394000</v>
      </c>
      <c r="D104" s="8">
        <v>54987</v>
      </c>
      <c r="E104" s="8"/>
      <c r="F104" s="8"/>
      <c r="G104" s="51"/>
      <c r="H104" s="51"/>
      <c r="I104" s="51"/>
      <c r="J104" s="51"/>
      <c r="K104" s="51"/>
      <c r="L104" s="51"/>
    </row>
    <row r="105" spans="1:12" x14ac:dyDescent="0.25">
      <c r="A105" s="9">
        <v>43965</v>
      </c>
      <c r="B105" s="8">
        <v>2439</v>
      </c>
      <c r="C105" s="23">
        <f t="shared" si="1"/>
        <v>2439000</v>
      </c>
      <c r="D105" s="8">
        <v>54326</v>
      </c>
      <c r="E105" s="8"/>
      <c r="F105" s="8"/>
      <c r="G105" s="51"/>
      <c r="H105" s="51"/>
      <c r="I105" s="51"/>
      <c r="J105" s="51"/>
      <c r="K105" s="51"/>
      <c r="L105" s="51"/>
    </row>
    <row r="106" spans="1:12" x14ac:dyDescent="0.25">
      <c r="A106" s="9">
        <v>43966</v>
      </c>
      <c r="B106" s="8">
        <v>2478</v>
      </c>
      <c r="C106" s="23">
        <f t="shared" si="1"/>
        <v>2478000</v>
      </c>
      <c r="D106" s="8">
        <v>53942</v>
      </c>
      <c r="E106" s="8"/>
      <c r="F106" s="8"/>
      <c r="G106" s="51"/>
      <c r="H106" s="51"/>
      <c r="I106" s="51"/>
      <c r="J106" s="51"/>
      <c r="K106" s="51"/>
      <c r="L106" s="51"/>
    </row>
    <row r="107" spans="1:12" x14ac:dyDescent="0.25">
      <c r="A107" s="9">
        <v>43967</v>
      </c>
      <c r="B107" s="8">
        <v>2514</v>
      </c>
      <c r="C107" s="23">
        <f t="shared" si="1"/>
        <v>2514000</v>
      </c>
      <c r="D107" s="8">
        <v>53600</v>
      </c>
      <c r="E107" s="8"/>
      <c r="F107" s="8"/>
      <c r="G107" s="51"/>
      <c r="H107" s="51"/>
      <c r="I107" s="51"/>
      <c r="J107" s="51"/>
      <c r="K107" s="51"/>
      <c r="L107" s="51"/>
    </row>
    <row r="108" spans="1:12" x14ac:dyDescent="0.25">
      <c r="A108" s="9">
        <v>43968</v>
      </c>
      <c r="B108" s="8">
        <v>2544</v>
      </c>
      <c r="C108" s="23">
        <f t="shared" si="1"/>
        <v>2544000</v>
      </c>
      <c r="D108" s="8">
        <v>53090</v>
      </c>
      <c r="E108" s="8"/>
      <c r="F108" s="8"/>
      <c r="G108" s="51"/>
      <c r="H108" s="51"/>
      <c r="I108" s="51"/>
      <c r="J108" s="51"/>
      <c r="K108" s="51"/>
      <c r="L108" s="51"/>
    </row>
    <row r="109" spans="1:12" x14ac:dyDescent="0.25">
      <c r="A109" s="9">
        <v>43969</v>
      </c>
      <c r="B109" s="8">
        <v>2582</v>
      </c>
      <c r="C109" s="23">
        <f t="shared" si="1"/>
        <v>2582000</v>
      </c>
      <c r="D109" s="8">
        <v>52936</v>
      </c>
      <c r="E109" s="8"/>
      <c r="F109" s="51"/>
      <c r="G109" s="51"/>
      <c r="H109" s="51"/>
      <c r="I109" s="51"/>
      <c r="J109" s="51"/>
      <c r="K109" s="51"/>
      <c r="L109" s="51"/>
    </row>
    <row r="110" spans="1:12" x14ac:dyDescent="0.25">
      <c r="A110" s="9">
        <v>43970</v>
      </c>
      <c r="B110" s="8">
        <v>2619</v>
      </c>
      <c r="C110" s="23">
        <f t="shared" si="1"/>
        <v>2619000</v>
      </c>
      <c r="D110" s="8">
        <v>52842</v>
      </c>
      <c r="E110" s="8"/>
      <c r="F110" s="8"/>
      <c r="G110" s="51"/>
      <c r="H110" s="51"/>
      <c r="I110" s="51"/>
      <c r="J110" s="51"/>
      <c r="K110" s="51"/>
      <c r="L110" s="51"/>
    </row>
    <row r="111" spans="1:12" x14ac:dyDescent="0.25">
      <c r="A111" s="9">
        <v>43971</v>
      </c>
      <c r="B111" s="8">
        <v>2652</v>
      </c>
      <c r="C111" s="23">
        <f t="shared" si="1"/>
        <v>2652000</v>
      </c>
      <c r="D111" s="8">
        <v>52359</v>
      </c>
      <c r="E111" s="8"/>
      <c r="F111" s="8"/>
      <c r="G111" s="51"/>
      <c r="H111" s="51"/>
      <c r="I111" s="51"/>
      <c r="J111" s="51"/>
      <c r="K111" s="51"/>
      <c r="L111" s="51"/>
    </row>
    <row r="112" spans="1:12" x14ac:dyDescent="0.25">
      <c r="A112" s="9">
        <v>43972</v>
      </c>
      <c r="B112" s="8">
        <v>2694</v>
      </c>
      <c r="C112" s="23">
        <f t="shared" si="1"/>
        <v>2694000</v>
      </c>
      <c r="D112" s="8">
        <v>52090</v>
      </c>
      <c r="E112" s="8"/>
      <c r="F112" s="8"/>
      <c r="G112" s="51"/>
      <c r="H112" s="51"/>
      <c r="I112" s="51"/>
      <c r="J112" s="51"/>
      <c r="K112" s="51"/>
      <c r="L112" s="51"/>
    </row>
    <row r="113" spans="1:12" x14ac:dyDescent="0.25">
      <c r="A113" s="9">
        <v>43973</v>
      </c>
      <c r="B113" s="8">
        <v>2689</v>
      </c>
      <c r="C113" s="23">
        <f t="shared" si="1"/>
        <v>2689000</v>
      </c>
      <c r="D113" s="8">
        <v>52058</v>
      </c>
      <c r="E113" s="8"/>
      <c r="F113" s="8"/>
      <c r="G113" s="51"/>
      <c r="H113" s="51"/>
      <c r="I113" s="51"/>
      <c r="J113" s="51"/>
      <c r="K113" s="51"/>
      <c r="L113" s="51"/>
    </row>
    <row r="114" spans="1:12" x14ac:dyDescent="0.25">
      <c r="A114" s="9">
        <v>43974</v>
      </c>
      <c r="B114" s="8">
        <v>2725</v>
      </c>
      <c r="C114" s="23">
        <f t="shared" si="1"/>
        <v>2725000</v>
      </c>
      <c r="D114" s="8">
        <v>51927</v>
      </c>
      <c r="E114" s="8"/>
      <c r="F114" s="8"/>
      <c r="G114" s="51"/>
      <c r="H114" s="51"/>
      <c r="I114" s="51"/>
      <c r="J114" s="51"/>
      <c r="K114" s="51"/>
      <c r="L114" s="51"/>
    </row>
    <row r="115" spans="1:12" x14ac:dyDescent="0.25">
      <c r="A115" s="9">
        <v>43975</v>
      </c>
      <c r="B115" s="8">
        <v>2762</v>
      </c>
      <c r="C115" s="23">
        <f t="shared" si="1"/>
        <v>2762000</v>
      </c>
      <c r="D115" s="8">
        <v>51937</v>
      </c>
      <c r="E115" s="8"/>
      <c r="F115" s="8"/>
      <c r="G115" s="51"/>
      <c r="H115" s="51"/>
      <c r="I115" s="51"/>
      <c r="J115" s="51"/>
      <c r="K115" s="51"/>
      <c r="L115" s="51"/>
    </row>
    <row r="116" spans="1:12" x14ac:dyDescent="0.25">
      <c r="A116" s="9">
        <v>43976</v>
      </c>
      <c r="B116" s="8">
        <v>2785</v>
      </c>
      <c r="C116" s="23">
        <f t="shared" si="1"/>
        <v>2785000</v>
      </c>
      <c r="D116" s="8">
        <v>51648</v>
      </c>
      <c r="E116" s="8"/>
      <c r="F116" s="8"/>
      <c r="G116" s="51"/>
      <c r="H116" s="51"/>
      <c r="I116" s="51"/>
      <c r="J116" s="51"/>
      <c r="K116" s="51"/>
      <c r="L116" s="51"/>
    </row>
    <row r="117" spans="1:12" x14ac:dyDescent="0.25">
      <c r="A117" s="9">
        <v>43977</v>
      </c>
      <c r="B117" s="8">
        <v>2806</v>
      </c>
      <c r="C117" s="23">
        <f t="shared" si="1"/>
        <v>2806000</v>
      </c>
      <c r="D117" s="8">
        <v>51146</v>
      </c>
      <c r="E117" s="8"/>
      <c r="F117" s="8"/>
      <c r="G117" s="51"/>
      <c r="H117" s="51"/>
      <c r="I117" s="51"/>
      <c r="J117" s="51"/>
      <c r="K117" s="51"/>
      <c r="L117" s="51"/>
    </row>
    <row r="118" spans="1:12" x14ac:dyDescent="0.25">
      <c r="A118" s="9">
        <v>43978</v>
      </c>
      <c r="B118" s="8">
        <v>2839</v>
      </c>
      <c r="C118" s="23">
        <f t="shared" si="1"/>
        <v>2839000</v>
      </c>
      <c r="D118" s="8">
        <v>50566</v>
      </c>
      <c r="E118" s="8"/>
      <c r="F118" s="8"/>
      <c r="G118" s="51"/>
      <c r="H118" s="51"/>
      <c r="I118" s="51"/>
      <c r="J118" s="51"/>
      <c r="K118" s="51"/>
      <c r="L118" s="51"/>
    </row>
    <row r="119" spans="1:12" x14ac:dyDescent="0.25">
      <c r="A119" s="9">
        <v>43979</v>
      </c>
      <c r="B119" s="8">
        <v>2866</v>
      </c>
      <c r="C119" s="23">
        <f t="shared" si="1"/>
        <v>2866000</v>
      </c>
      <c r="D119" s="8">
        <v>53218</v>
      </c>
      <c r="E119" s="8"/>
      <c r="F119" s="8"/>
      <c r="G119" s="51"/>
      <c r="H119" s="51"/>
      <c r="I119" s="51"/>
      <c r="J119" s="51"/>
      <c r="K119" s="51"/>
      <c r="L119" s="51"/>
    </row>
    <row r="120" spans="1:12" x14ac:dyDescent="0.25">
      <c r="A120" s="9">
        <v>43980</v>
      </c>
      <c r="B120" s="8">
        <v>2919</v>
      </c>
      <c r="C120" s="23">
        <f t="shared" si="1"/>
        <v>2919000</v>
      </c>
      <c r="D120" s="8">
        <v>53151</v>
      </c>
      <c r="E120" s="8"/>
      <c r="F120" s="8"/>
      <c r="G120" s="51"/>
      <c r="H120" s="51"/>
      <c r="I120" s="51"/>
      <c r="J120" s="51"/>
      <c r="K120" s="51"/>
      <c r="L120" s="51"/>
    </row>
    <row r="121" spans="1:12" x14ac:dyDescent="0.25">
      <c r="A121" s="9">
        <v>43981</v>
      </c>
      <c r="B121" s="8">
        <v>2960</v>
      </c>
      <c r="C121" s="23">
        <f t="shared" si="1"/>
        <v>2960000</v>
      </c>
      <c r="D121" s="8">
        <v>54457</v>
      </c>
      <c r="E121" s="8"/>
      <c r="F121" s="8"/>
      <c r="G121" s="51"/>
      <c r="H121" s="51"/>
      <c r="I121" s="51"/>
      <c r="J121" s="51"/>
      <c r="K121" s="51"/>
      <c r="L121" s="51"/>
    </row>
    <row r="122" spans="1:12" x14ac:dyDescent="0.25">
      <c r="A122" s="9">
        <v>43982</v>
      </c>
      <c r="B122" s="8">
        <v>2955</v>
      </c>
      <c r="C122" s="23">
        <f t="shared" si="1"/>
        <v>2955000</v>
      </c>
      <c r="D122" s="8">
        <v>54596</v>
      </c>
      <c r="E122" s="8"/>
      <c r="F122" s="8"/>
      <c r="G122" s="51"/>
      <c r="H122" s="51"/>
      <c r="I122" s="51"/>
      <c r="J122" s="51"/>
      <c r="K122" s="51"/>
      <c r="L122" s="51"/>
    </row>
    <row r="123" spans="1:12" x14ac:dyDescent="0.25">
      <c r="A123" s="9">
        <v>43983</v>
      </c>
      <c r="B123" s="8">
        <v>3001</v>
      </c>
      <c r="C123" s="23">
        <f t="shared" si="1"/>
        <v>3001000</v>
      </c>
      <c r="D123" s="8">
        <v>54818</v>
      </c>
      <c r="E123" s="8"/>
      <c r="F123" s="8"/>
      <c r="G123" s="51"/>
      <c r="H123" s="51"/>
      <c r="I123" s="51"/>
      <c r="J123" s="51"/>
      <c r="K123" s="51"/>
      <c r="L123" s="51"/>
    </row>
    <row r="124" spans="1:12" x14ac:dyDescent="0.25">
      <c r="A124" s="9">
        <v>43984</v>
      </c>
      <c r="B124" s="8">
        <v>3004</v>
      </c>
      <c r="C124" s="23">
        <f t="shared" si="1"/>
        <v>3004000</v>
      </c>
      <c r="D124" s="8">
        <v>53573</v>
      </c>
      <c r="E124" s="8"/>
      <c r="F124" s="8"/>
      <c r="G124" s="51"/>
      <c r="H124" s="51"/>
      <c r="I124" s="51"/>
      <c r="J124" s="51"/>
      <c r="K124" s="51"/>
      <c r="L124" s="51"/>
    </row>
    <row r="125" spans="1:12" x14ac:dyDescent="0.25">
      <c r="A125" s="9">
        <v>43985</v>
      </c>
      <c r="B125" s="8">
        <v>2966</v>
      </c>
      <c r="C125" s="23">
        <f t="shared" si="1"/>
        <v>2966000</v>
      </c>
      <c r="D125" s="8">
        <v>53201</v>
      </c>
      <c r="E125" s="8"/>
      <c r="F125" s="8"/>
      <c r="G125" s="51"/>
      <c r="H125" s="51"/>
      <c r="I125" s="51"/>
      <c r="J125" s="51"/>
      <c r="K125" s="51"/>
      <c r="L125" s="51"/>
    </row>
    <row r="126" spans="1:12" x14ac:dyDescent="0.25">
      <c r="A126" s="9">
        <v>43986</v>
      </c>
      <c r="B126" s="8">
        <v>3010</v>
      </c>
      <c r="C126" s="23">
        <f t="shared" si="1"/>
        <v>3010000</v>
      </c>
      <c r="D126" s="8">
        <v>53403</v>
      </c>
      <c r="E126" s="8"/>
      <c r="F126" s="8"/>
      <c r="G126" s="51"/>
      <c r="H126" s="51"/>
      <c r="I126" s="51"/>
      <c r="J126" s="51"/>
      <c r="K126" s="51"/>
      <c r="L126" s="51"/>
    </row>
    <row r="127" spans="1:12" x14ac:dyDescent="0.25">
      <c r="A127" s="9">
        <v>43987</v>
      </c>
      <c r="B127" s="8">
        <v>3057</v>
      </c>
      <c r="C127" s="23">
        <f t="shared" si="1"/>
        <v>3057000</v>
      </c>
      <c r="D127" s="8">
        <v>53440</v>
      </c>
      <c r="E127" s="8"/>
      <c r="F127" s="8"/>
      <c r="G127" s="51"/>
      <c r="H127" s="51"/>
      <c r="I127" s="51"/>
      <c r="J127" s="51"/>
      <c r="K127" s="51"/>
      <c r="L127" s="51"/>
    </row>
    <row r="128" spans="1:12" x14ac:dyDescent="0.25">
      <c r="A128" s="9">
        <v>43988</v>
      </c>
      <c r="B128" s="8">
        <v>3106</v>
      </c>
      <c r="C128" s="23">
        <f t="shared" si="1"/>
        <v>3106000</v>
      </c>
      <c r="D128" s="8">
        <v>53686</v>
      </c>
      <c r="E128" s="8"/>
      <c r="F128" s="8"/>
      <c r="G128" s="51"/>
      <c r="H128" s="51"/>
      <c r="I128" s="51"/>
      <c r="J128" s="51"/>
      <c r="K128" s="51"/>
      <c r="L128" s="51"/>
    </row>
    <row r="129" spans="1:12" x14ac:dyDescent="0.25">
      <c r="A129" s="9">
        <v>43989</v>
      </c>
      <c r="B129" s="8">
        <v>3168</v>
      </c>
      <c r="C129" s="23">
        <f t="shared" si="1"/>
        <v>3168000</v>
      </c>
      <c r="D129" s="8">
        <v>53980</v>
      </c>
      <c r="E129" s="8"/>
      <c r="F129" s="8"/>
      <c r="G129" s="51"/>
      <c r="H129" s="51"/>
      <c r="I129" s="51"/>
      <c r="J129" s="51"/>
      <c r="K129" s="51"/>
      <c r="L129" s="51"/>
    </row>
    <row r="130" spans="1:12" x14ac:dyDescent="0.25">
      <c r="A130" s="9">
        <v>43990</v>
      </c>
      <c r="B130" s="8">
        <v>3198</v>
      </c>
      <c r="C130" s="23">
        <f t="shared" si="1"/>
        <v>3198000</v>
      </c>
      <c r="D130" s="8">
        <v>53917</v>
      </c>
      <c r="E130" s="8"/>
      <c r="F130" s="8"/>
      <c r="G130" s="51"/>
      <c r="H130" s="51"/>
      <c r="I130" s="51"/>
      <c r="J130" s="51"/>
      <c r="K130" s="51"/>
      <c r="L130" s="51"/>
    </row>
    <row r="131" spans="1:12" x14ac:dyDescent="0.25">
      <c r="A131" s="9">
        <v>43991</v>
      </c>
      <c r="B131" s="8">
        <v>3247</v>
      </c>
      <c r="C131" s="23">
        <f t="shared" si="1"/>
        <v>3247000</v>
      </c>
      <c r="D131" s="8">
        <v>53789</v>
      </c>
      <c r="E131" s="8"/>
      <c r="F131" s="8"/>
      <c r="G131" s="51"/>
      <c r="H131" s="51"/>
      <c r="I131" s="51"/>
      <c r="J131" s="51"/>
      <c r="K131" s="51"/>
      <c r="L131" s="51"/>
    </row>
    <row r="132" spans="1:12" x14ac:dyDescent="0.25">
      <c r="A132" s="9">
        <v>43992</v>
      </c>
      <c r="B132" s="8">
        <v>3246</v>
      </c>
      <c r="C132" s="23">
        <f t="shared" si="1"/>
        <v>3246000</v>
      </c>
      <c r="D132" s="8">
        <v>53985</v>
      </c>
      <c r="E132" s="8"/>
      <c r="F132" s="8"/>
      <c r="G132" s="51"/>
      <c r="H132" s="51"/>
      <c r="I132" s="51"/>
      <c r="J132" s="51"/>
      <c r="K132" s="51"/>
      <c r="L132" s="51"/>
    </row>
    <row r="133" spans="1:12" x14ac:dyDescent="0.25">
      <c r="A133" s="9">
        <v>43993</v>
      </c>
      <c r="B133" s="8">
        <v>3275</v>
      </c>
      <c r="C133" s="23">
        <f t="shared" ref="C133:C302" si="2">B133*1000</f>
        <v>3275000</v>
      </c>
      <c r="D133" s="8">
        <v>54066</v>
      </c>
      <c r="E133" s="8"/>
      <c r="F133" s="8"/>
      <c r="G133" s="51"/>
      <c r="H133" s="51"/>
      <c r="I133" s="51"/>
      <c r="J133" s="51"/>
      <c r="K133" s="51"/>
      <c r="L133" s="51"/>
    </row>
    <row r="134" spans="1:12" x14ac:dyDescent="0.25">
      <c r="A134" s="9">
        <v>43994</v>
      </c>
      <c r="B134" s="8">
        <v>3326</v>
      </c>
      <c r="C134" s="23">
        <f t="shared" si="2"/>
        <v>3326000</v>
      </c>
      <c r="D134" s="8">
        <v>54341</v>
      </c>
      <c r="E134" s="8"/>
      <c r="F134" s="8"/>
      <c r="G134" s="51"/>
      <c r="H134" s="51"/>
      <c r="I134" s="51"/>
      <c r="J134" s="51"/>
      <c r="K134" s="51"/>
      <c r="L134" s="51"/>
    </row>
    <row r="135" spans="1:12" x14ac:dyDescent="0.25">
      <c r="A135" s="9">
        <v>43995</v>
      </c>
      <c r="B135" s="8">
        <v>3351</v>
      </c>
      <c r="C135" s="23">
        <f t="shared" si="2"/>
        <v>3351000</v>
      </c>
      <c r="D135" s="8">
        <v>54607</v>
      </c>
      <c r="E135" s="8"/>
      <c r="F135" s="8"/>
      <c r="G135" s="51"/>
      <c r="H135" s="51"/>
      <c r="I135" s="51"/>
      <c r="J135" s="51"/>
      <c r="K135" s="51"/>
      <c r="L135" s="51"/>
    </row>
    <row r="136" spans="1:12" x14ac:dyDescent="0.25">
      <c r="A136" s="9">
        <v>43996</v>
      </c>
      <c r="B136" s="8">
        <v>3397</v>
      </c>
      <c r="C136" s="23">
        <f t="shared" si="2"/>
        <v>3397000</v>
      </c>
      <c r="D136" s="8">
        <v>54954</v>
      </c>
      <c r="E136" s="8"/>
      <c r="F136" s="8"/>
      <c r="G136" s="51"/>
      <c r="H136" s="51"/>
      <c r="I136" s="51"/>
      <c r="J136" s="51"/>
      <c r="K136" s="51"/>
      <c r="L136" s="51"/>
    </row>
    <row r="137" spans="1:12" x14ac:dyDescent="0.25">
      <c r="A137" s="9">
        <v>43997</v>
      </c>
      <c r="B137" s="8">
        <v>3429</v>
      </c>
      <c r="C137" s="23">
        <f t="shared" si="2"/>
        <v>3429000</v>
      </c>
      <c r="D137" s="8">
        <v>54892</v>
      </c>
      <c r="E137" s="8"/>
      <c r="F137" s="8"/>
      <c r="G137" s="51"/>
      <c r="H137" s="51"/>
      <c r="I137" s="51"/>
      <c r="J137" s="51"/>
      <c r="K137" s="51"/>
      <c r="L137" s="51"/>
    </row>
    <row r="138" spans="1:12" x14ac:dyDescent="0.25">
      <c r="A138" s="9">
        <v>43998</v>
      </c>
      <c r="B138" s="8">
        <v>3460</v>
      </c>
      <c r="C138" s="23">
        <f t="shared" si="2"/>
        <v>3460000</v>
      </c>
      <c r="D138" s="8">
        <v>54834</v>
      </c>
      <c r="E138" s="8"/>
      <c r="F138" s="8"/>
      <c r="G138" s="51"/>
      <c r="H138" s="51"/>
      <c r="I138" s="51"/>
      <c r="J138" s="51"/>
      <c r="K138" s="51"/>
      <c r="L138" s="51"/>
    </row>
    <row r="139" spans="1:12" x14ac:dyDescent="0.25">
      <c r="A139" s="9">
        <v>43999</v>
      </c>
      <c r="B139" s="8">
        <v>3492</v>
      </c>
      <c r="C139" s="23">
        <f t="shared" si="2"/>
        <v>3492000</v>
      </c>
      <c r="D139" s="8">
        <v>54932</v>
      </c>
      <c r="E139" s="8"/>
      <c r="F139" s="8"/>
      <c r="G139" s="51"/>
      <c r="H139" s="51"/>
      <c r="I139" s="51"/>
      <c r="J139" s="51"/>
      <c r="K139" s="51"/>
      <c r="L139" s="51"/>
    </row>
    <row r="140" spans="1:12" x14ac:dyDescent="0.25">
      <c r="A140" s="9">
        <v>44000</v>
      </c>
      <c r="B140" s="8">
        <v>3528</v>
      </c>
      <c r="C140" s="23">
        <f t="shared" si="2"/>
        <v>3528000</v>
      </c>
      <c r="D140" s="8">
        <v>55151</v>
      </c>
      <c r="E140" s="8"/>
      <c r="F140" s="8"/>
      <c r="G140" s="51"/>
      <c r="H140" s="51"/>
      <c r="I140" s="51"/>
      <c r="J140" s="51"/>
      <c r="K140" s="51"/>
      <c r="L140" s="51"/>
    </row>
    <row r="141" spans="1:12" x14ac:dyDescent="0.25">
      <c r="A141" s="9">
        <v>44001</v>
      </c>
      <c r="B141" s="8">
        <v>3596</v>
      </c>
      <c r="C141" s="23">
        <f t="shared" si="2"/>
        <v>3596000</v>
      </c>
      <c r="D141" s="8">
        <v>55718</v>
      </c>
      <c r="E141" s="8"/>
      <c r="F141" s="8"/>
      <c r="G141" s="51"/>
      <c r="H141" s="51"/>
      <c r="I141" s="51"/>
      <c r="J141" s="51"/>
      <c r="K141" s="51"/>
      <c r="L141" s="51"/>
    </row>
    <row r="142" spans="1:12" x14ac:dyDescent="0.25">
      <c r="A142" s="9">
        <v>44002</v>
      </c>
      <c r="B142" s="8">
        <v>3636</v>
      </c>
      <c r="C142" s="23">
        <f t="shared" si="2"/>
        <v>3636000</v>
      </c>
      <c r="D142" s="8">
        <v>56148</v>
      </c>
      <c r="E142" s="8"/>
      <c r="F142" s="8"/>
      <c r="G142" s="51"/>
      <c r="H142" s="51"/>
      <c r="I142" s="51"/>
      <c r="J142" s="51"/>
      <c r="K142" s="51"/>
      <c r="L142" s="51"/>
    </row>
    <row r="143" spans="1:12" x14ac:dyDescent="0.25">
      <c r="A143" s="9">
        <v>44003</v>
      </c>
      <c r="B143" s="8">
        <v>3662</v>
      </c>
      <c r="C143" s="23">
        <f t="shared" si="2"/>
        <v>3662000</v>
      </c>
      <c r="D143" s="8">
        <v>56365</v>
      </c>
      <c r="E143" s="8"/>
      <c r="F143" s="8"/>
      <c r="G143" s="51"/>
      <c r="H143" s="51"/>
      <c r="I143" s="51"/>
      <c r="J143" s="51"/>
      <c r="K143" s="51"/>
      <c r="L143" s="51"/>
    </row>
    <row r="144" spans="1:12" x14ac:dyDescent="0.25">
      <c r="A144" s="9">
        <v>44004</v>
      </c>
      <c r="B144" s="8">
        <v>3716</v>
      </c>
      <c r="C144" s="23">
        <f t="shared" si="2"/>
        <v>3716000</v>
      </c>
      <c r="D144" s="8">
        <v>56475</v>
      </c>
      <c r="E144" s="8"/>
      <c r="F144" s="8"/>
      <c r="G144" s="51"/>
      <c r="H144" s="51"/>
      <c r="I144" s="51"/>
      <c r="J144" s="51"/>
      <c r="K144" s="51"/>
      <c r="L144" s="51"/>
    </row>
    <row r="145" spans="1:12" x14ac:dyDescent="0.25">
      <c r="A145" s="9">
        <v>44005</v>
      </c>
      <c r="B145" s="8">
        <v>3755</v>
      </c>
      <c r="C145" s="23">
        <f t="shared" si="2"/>
        <v>3755000</v>
      </c>
      <c r="D145" s="8">
        <v>56676</v>
      </c>
      <c r="E145" s="8"/>
      <c r="F145" s="8"/>
      <c r="G145" s="51"/>
      <c r="H145" s="51"/>
      <c r="I145" s="51"/>
      <c r="J145" s="51"/>
      <c r="K145" s="51"/>
      <c r="L145" s="51"/>
    </row>
    <row r="146" spans="1:12" x14ac:dyDescent="0.25">
      <c r="A146" s="9">
        <v>44006</v>
      </c>
      <c r="B146" s="8">
        <v>3791</v>
      </c>
      <c r="C146" s="23">
        <f t="shared" si="2"/>
        <v>3791000</v>
      </c>
      <c r="D146" s="8">
        <v>56490</v>
      </c>
      <c r="E146" s="8"/>
      <c r="F146" s="8"/>
      <c r="G146" s="51"/>
      <c r="H146" s="51"/>
      <c r="I146" s="51"/>
      <c r="J146" s="51"/>
      <c r="K146" s="51"/>
      <c r="L146" s="51"/>
    </row>
    <row r="147" spans="1:12" x14ac:dyDescent="0.25">
      <c r="A147" s="9">
        <v>44007</v>
      </c>
      <c r="B147" s="8">
        <v>3881</v>
      </c>
      <c r="C147" s="23">
        <f t="shared" si="2"/>
        <v>3881000</v>
      </c>
      <c r="D147" s="8">
        <v>56245</v>
      </c>
      <c r="E147" s="8"/>
      <c r="F147" s="8"/>
      <c r="G147" s="51"/>
      <c r="H147" s="51"/>
      <c r="I147" s="51"/>
      <c r="J147" s="51"/>
      <c r="K147" s="51"/>
      <c r="L147" s="51"/>
    </row>
    <row r="148" spans="1:12" x14ac:dyDescent="0.25">
      <c r="A148" s="9">
        <v>44008</v>
      </c>
      <c r="B148" s="8">
        <v>3974</v>
      </c>
      <c r="C148" s="23">
        <f t="shared" si="2"/>
        <v>3974000</v>
      </c>
      <c r="D148" s="63">
        <v>57509</v>
      </c>
      <c r="E148" s="8"/>
      <c r="F148" s="8"/>
      <c r="G148" s="51"/>
      <c r="H148" s="51"/>
      <c r="I148" s="51"/>
      <c r="J148" s="51"/>
      <c r="K148" s="51"/>
      <c r="L148" s="51"/>
    </row>
    <row r="149" spans="1:12" x14ac:dyDescent="0.25">
      <c r="A149" s="9">
        <v>44009</v>
      </c>
      <c r="B149" s="8">
        <v>4046</v>
      </c>
      <c r="C149" s="23">
        <f t="shared" si="2"/>
        <v>4046000</v>
      </c>
      <c r="D149" s="64"/>
      <c r="E149" s="8"/>
      <c r="F149" s="8"/>
      <c r="G149" s="51"/>
      <c r="H149" s="51"/>
      <c r="I149" s="51"/>
      <c r="J149" s="51"/>
      <c r="K149" s="51"/>
      <c r="L149" s="51"/>
    </row>
    <row r="150" spans="1:12" x14ac:dyDescent="0.25">
      <c r="A150" s="9">
        <v>44010</v>
      </c>
      <c r="B150" s="6">
        <v>4111</v>
      </c>
      <c r="C150" s="23">
        <f t="shared" si="2"/>
        <v>4111000</v>
      </c>
      <c r="D150" s="64"/>
    </row>
    <row r="151" spans="1:12" x14ac:dyDescent="0.25">
      <c r="A151" s="9">
        <v>44011</v>
      </c>
      <c r="B151" s="6">
        <v>4160</v>
      </c>
      <c r="C151" s="23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3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5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5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5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5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4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5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5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5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5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5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5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5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5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69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69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9">
        <v>44071</v>
      </c>
      <c r="B211" s="79"/>
      <c r="D211" s="6">
        <v>150304</v>
      </c>
    </row>
    <row r="212" spans="1:4" x14ac:dyDescent="0.25">
      <c r="A212" s="9">
        <v>44072</v>
      </c>
      <c r="B212" s="6">
        <v>6675</v>
      </c>
      <c r="C212" s="6">
        <f t="shared" si="2"/>
        <v>6675000</v>
      </c>
      <c r="D212" s="6">
        <v>155630</v>
      </c>
    </row>
    <row r="213" spans="1:4" x14ac:dyDescent="0.25">
      <c r="A213" s="9">
        <v>44073</v>
      </c>
      <c r="B213" s="6">
        <v>6700</v>
      </c>
      <c r="C213" s="6">
        <f t="shared" si="2"/>
        <v>6700000</v>
      </c>
      <c r="D213" s="6">
        <v>161027</v>
      </c>
    </row>
    <row r="214" spans="1:4" x14ac:dyDescent="0.25">
      <c r="A214" s="9">
        <v>44074</v>
      </c>
      <c r="B214" s="6">
        <v>6713</v>
      </c>
      <c r="C214" s="6">
        <f t="shared" si="2"/>
        <v>6713000</v>
      </c>
      <c r="D214" s="6">
        <v>163921</v>
      </c>
    </row>
    <row r="215" spans="1:4" x14ac:dyDescent="0.25">
      <c r="A215" s="9">
        <v>44075</v>
      </c>
      <c r="B215" s="6">
        <v>6716</v>
      </c>
      <c r="C215" s="6">
        <f t="shared" si="2"/>
        <v>6716000</v>
      </c>
      <c r="D215" s="6">
        <v>168634</v>
      </c>
    </row>
    <row r="216" spans="1:4" x14ac:dyDescent="0.25">
      <c r="A216" s="9">
        <v>44076</v>
      </c>
      <c r="B216" s="6">
        <v>6749</v>
      </c>
      <c r="C216" s="6">
        <f t="shared" si="2"/>
        <v>6749000</v>
      </c>
      <c r="D216" s="6">
        <v>175375</v>
      </c>
    </row>
    <row r="217" spans="1:4" x14ac:dyDescent="0.25">
      <c r="A217" s="9">
        <v>44077</v>
      </c>
      <c r="B217" s="6">
        <v>6795</v>
      </c>
      <c r="C217" s="6">
        <f t="shared" si="2"/>
        <v>6795000</v>
      </c>
      <c r="D217" s="6">
        <v>182269</v>
      </c>
    </row>
    <row r="218" spans="1:4" x14ac:dyDescent="0.25">
      <c r="A218" s="9">
        <v>44078</v>
      </c>
      <c r="B218" s="6">
        <v>6833</v>
      </c>
      <c r="C218" s="6">
        <f t="shared" si="2"/>
        <v>6833000</v>
      </c>
      <c r="D218" s="6">
        <v>191023</v>
      </c>
    </row>
    <row r="219" spans="1:4" x14ac:dyDescent="0.25">
      <c r="A219" s="9">
        <v>44079</v>
      </c>
      <c r="B219" s="6">
        <v>6888</v>
      </c>
      <c r="C219" s="6">
        <f t="shared" si="2"/>
        <v>6888000</v>
      </c>
      <c r="D219" s="6">
        <v>199429</v>
      </c>
    </row>
    <row r="220" spans="1:4" x14ac:dyDescent="0.25">
      <c r="A220" s="9">
        <v>44080</v>
      </c>
      <c r="B220" s="6">
        <v>6913</v>
      </c>
      <c r="C220" s="6">
        <f t="shared" si="2"/>
        <v>6913000</v>
      </c>
      <c r="D220" s="6">
        <v>206468</v>
      </c>
    </row>
    <row r="221" spans="1:4" x14ac:dyDescent="0.25">
      <c r="A221" s="9">
        <v>44081</v>
      </c>
      <c r="B221" s="6">
        <v>6890</v>
      </c>
      <c r="C221" s="6">
        <f t="shared" si="2"/>
        <v>6890000</v>
      </c>
      <c r="D221" s="6">
        <v>210418</v>
      </c>
    </row>
    <row r="222" spans="1:4" x14ac:dyDescent="0.25">
      <c r="A222" s="9">
        <v>44082</v>
      </c>
      <c r="B222" s="6">
        <v>6894</v>
      </c>
      <c r="C222" s="6">
        <f t="shared" si="2"/>
        <v>6894000</v>
      </c>
      <c r="D222" s="6">
        <v>216534</v>
      </c>
    </row>
    <row r="223" spans="1:4" x14ac:dyDescent="0.25">
      <c r="A223" s="9">
        <v>44083</v>
      </c>
      <c r="B223" s="6">
        <v>6907</v>
      </c>
      <c r="C223" s="6">
        <f t="shared" si="2"/>
        <v>6907000</v>
      </c>
      <c r="D223" s="6">
        <v>224783</v>
      </c>
    </row>
    <row r="224" spans="1:4" x14ac:dyDescent="0.25">
      <c r="A224" s="9">
        <v>44084</v>
      </c>
      <c r="B224" s="6">
        <v>6964</v>
      </c>
      <c r="C224" s="6">
        <f t="shared" si="2"/>
        <v>6964000</v>
      </c>
      <c r="D224" s="6">
        <v>234389</v>
      </c>
    </row>
    <row r="225" spans="1:4" x14ac:dyDescent="0.25">
      <c r="A225" s="9">
        <v>44085</v>
      </c>
      <c r="B225" s="6">
        <v>7036</v>
      </c>
      <c r="C225" s="6">
        <f t="shared" si="2"/>
        <v>7036000</v>
      </c>
      <c r="D225" s="6">
        <v>243398</v>
      </c>
    </row>
    <row r="226" spans="1:4" x14ac:dyDescent="0.25">
      <c r="A226" s="9">
        <v>44086</v>
      </c>
      <c r="B226" s="6">
        <v>7095</v>
      </c>
      <c r="C226" s="6">
        <f t="shared" si="2"/>
        <v>7095000</v>
      </c>
      <c r="D226" s="6">
        <v>253770</v>
      </c>
    </row>
    <row r="227" spans="1:4" x14ac:dyDescent="0.25">
      <c r="A227" s="9">
        <v>44087</v>
      </c>
      <c r="B227" s="6">
        <v>7124</v>
      </c>
      <c r="C227" s="6">
        <f t="shared" si="2"/>
        <v>7124000</v>
      </c>
      <c r="D227" s="6">
        <v>260908</v>
      </c>
    </row>
    <row r="228" spans="1:4" x14ac:dyDescent="0.25">
      <c r="A228" s="9">
        <v>44088</v>
      </c>
      <c r="B228" s="6">
        <v>7121</v>
      </c>
      <c r="C228" s="6">
        <f t="shared" si="2"/>
        <v>7121000</v>
      </c>
      <c r="D228" s="6">
        <v>266795</v>
      </c>
    </row>
    <row r="229" spans="1:4" x14ac:dyDescent="0.25">
      <c r="A229" s="9">
        <v>44089</v>
      </c>
      <c r="B229" s="6">
        <v>7135</v>
      </c>
      <c r="C229" s="6">
        <f t="shared" si="2"/>
        <v>7135000</v>
      </c>
      <c r="D229" s="6">
        <v>274214</v>
      </c>
    </row>
    <row r="230" spans="1:4" x14ac:dyDescent="0.25">
      <c r="A230" s="9">
        <v>44090</v>
      </c>
      <c r="B230" s="6">
        <v>7176</v>
      </c>
      <c r="C230" s="6">
        <f t="shared" si="2"/>
        <v>7176000</v>
      </c>
      <c r="D230" s="6">
        <v>283508</v>
      </c>
    </row>
    <row r="231" spans="1:4" x14ac:dyDescent="0.25">
      <c r="A231" s="9">
        <v>44091</v>
      </c>
      <c r="B231" s="6">
        <v>7247</v>
      </c>
      <c r="C231" s="6">
        <f t="shared" si="2"/>
        <v>7247000</v>
      </c>
      <c r="D231" s="6">
        <v>293546</v>
      </c>
    </row>
    <row r="232" spans="1:4" x14ac:dyDescent="0.25">
      <c r="A232" s="9">
        <v>44092</v>
      </c>
      <c r="B232" s="6">
        <v>7268</v>
      </c>
      <c r="C232" s="6">
        <f t="shared" si="2"/>
        <v>7268000</v>
      </c>
      <c r="D232" s="6">
        <v>305873</v>
      </c>
    </row>
    <row r="233" spans="1:4" x14ac:dyDescent="0.25">
      <c r="A233" s="9">
        <v>44093</v>
      </c>
      <c r="B233" s="6">
        <v>7314</v>
      </c>
      <c r="C233" s="6">
        <f t="shared" si="2"/>
        <v>7314000</v>
      </c>
      <c r="D233" s="6">
        <v>318601</v>
      </c>
    </row>
    <row r="234" spans="1:4" x14ac:dyDescent="0.25">
      <c r="A234" s="9">
        <v>44094</v>
      </c>
      <c r="B234" s="6">
        <v>7320</v>
      </c>
      <c r="C234" s="6">
        <f t="shared" si="2"/>
        <v>7320000</v>
      </c>
      <c r="D234" s="6">
        <v>328896</v>
      </c>
    </row>
    <row r="235" spans="1:4" x14ac:dyDescent="0.25">
      <c r="A235" s="9">
        <v>44095</v>
      </c>
      <c r="B235" s="6">
        <v>7276</v>
      </c>
      <c r="C235" s="6">
        <f t="shared" si="2"/>
        <v>7276000</v>
      </c>
      <c r="D235" s="6">
        <v>333715</v>
      </c>
    </row>
    <row r="236" spans="1:4" x14ac:dyDescent="0.25">
      <c r="A236" s="9">
        <v>44096</v>
      </c>
      <c r="B236" s="6">
        <v>7264</v>
      </c>
      <c r="C236" s="6">
        <f t="shared" si="2"/>
        <v>7264000</v>
      </c>
      <c r="D236" s="6">
        <v>343115</v>
      </c>
    </row>
    <row r="237" spans="1:4" x14ac:dyDescent="0.25">
      <c r="A237" s="9">
        <v>44097</v>
      </c>
      <c r="B237" s="6">
        <v>7293</v>
      </c>
      <c r="C237" s="6">
        <f t="shared" si="2"/>
        <v>7293000</v>
      </c>
      <c r="D237" s="6">
        <v>355700</v>
      </c>
    </row>
    <row r="238" spans="1:4" x14ac:dyDescent="0.25">
      <c r="A238" s="9">
        <v>44098</v>
      </c>
      <c r="B238" s="6">
        <v>7354</v>
      </c>
      <c r="C238" s="6">
        <f t="shared" si="2"/>
        <v>7354000</v>
      </c>
      <c r="D238" s="6">
        <v>371313</v>
      </c>
    </row>
    <row r="239" spans="1:4" x14ac:dyDescent="0.25">
      <c r="A239" s="9">
        <v>44099</v>
      </c>
      <c r="B239" s="6">
        <v>7427</v>
      </c>
      <c r="C239" s="6">
        <f t="shared" si="2"/>
        <v>7427000</v>
      </c>
      <c r="D239" s="6">
        <v>386482</v>
      </c>
    </row>
    <row r="240" spans="1:4" x14ac:dyDescent="0.25">
      <c r="A240" s="9">
        <v>44100</v>
      </c>
      <c r="B240" s="6">
        <v>7489</v>
      </c>
      <c r="C240" s="6">
        <f t="shared" si="2"/>
        <v>7489000</v>
      </c>
      <c r="D240" s="6">
        <v>400443</v>
      </c>
    </row>
    <row r="241" spans="1:4" x14ac:dyDescent="0.25">
      <c r="A241" s="9">
        <v>44101</v>
      </c>
      <c r="B241" s="6">
        <v>7516</v>
      </c>
      <c r="C241" s="6">
        <f t="shared" si="2"/>
        <v>7516000</v>
      </c>
      <c r="D241" s="6">
        <v>411416</v>
      </c>
    </row>
    <row r="242" spans="1:4" x14ac:dyDescent="0.25">
      <c r="A242" s="9">
        <v>44102</v>
      </c>
      <c r="B242" s="6">
        <v>7508</v>
      </c>
      <c r="C242" s="6">
        <f t="shared" si="2"/>
        <v>7508000</v>
      </c>
      <c r="D242" s="6">
        <v>415057</v>
      </c>
    </row>
    <row r="243" spans="1:4" x14ac:dyDescent="0.25">
      <c r="A243" s="9">
        <v>44103</v>
      </c>
      <c r="B243" s="6">
        <v>7526</v>
      </c>
      <c r="C243" s="6">
        <f t="shared" si="2"/>
        <v>7526000</v>
      </c>
      <c r="D243" s="6">
        <v>422470</v>
      </c>
    </row>
    <row r="244" spans="1:4" x14ac:dyDescent="0.25">
      <c r="A244" s="9">
        <v>44104</v>
      </c>
      <c r="B244" s="6">
        <v>7554</v>
      </c>
      <c r="C244" s="6">
        <f t="shared" si="2"/>
        <v>7554000</v>
      </c>
      <c r="D244" s="6">
        <v>434782</v>
      </c>
    </row>
    <row r="245" spans="1:4" x14ac:dyDescent="0.25">
      <c r="A245" s="9">
        <v>44105</v>
      </c>
      <c r="B245" s="6">
        <v>7632</v>
      </c>
      <c r="C245" s="6">
        <f t="shared" si="2"/>
        <v>7632000</v>
      </c>
      <c r="D245" s="6">
        <v>448215</v>
      </c>
    </row>
    <row r="246" spans="1:4" x14ac:dyDescent="0.25">
      <c r="A246" s="9">
        <v>44106</v>
      </c>
      <c r="B246" s="6">
        <v>7729</v>
      </c>
      <c r="C246" s="6">
        <f t="shared" si="2"/>
        <v>7729000</v>
      </c>
      <c r="D246" s="6">
        <v>459720</v>
      </c>
    </row>
    <row r="247" spans="1:4" x14ac:dyDescent="0.25">
      <c r="A247" s="9">
        <v>44107</v>
      </c>
      <c r="B247" s="6">
        <v>7799</v>
      </c>
      <c r="C247" s="6">
        <f t="shared" si="2"/>
        <v>7799000</v>
      </c>
      <c r="D247" s="6">
        <v>475897</v>
      </c>
    </row>
    <row r="248" spans="1:4" x14ac:dyDescent="0.25">
      <c r="A248" s="9">
        <v>44108</v>
      </c>
      <c r="B248" s="6">
        <v>7823</v>
      </c>
      <c r="C248" s="6">
        <f t="shared" si="2"/>
        <v>7823000</v>
      </c>
      <c r="D248" s="6">
        <v>488586</v>
      </c>
    </row>
    <row r="249" spans="1:4" x14ac:dyDescent="0.25">
      <c r="A249" s="9">
        <v>44109</v>
      </c>
      <c r="B249" s="6">
        <v>7842</v>
      </c>
      <c r="C249" s="6">
        <f t="shared" si="2"/>
        <v>7842000</v>
      </c>
      <c r="D249" s="6">
        <v>493295</v>
      </c>
    </row>
    <row r="250" spans="1:4" x14ac:dyDescent="0.25">
      <c r="A250" s="9">
        <v>44110</v>
      </c>
      <c r="B250" s="6">
        <v>7874</v>
      </c>
      <c r="C250" s="6">
        <f t="shared" si="2"/>
        <v>7874000</v>
      </c>
      <c r="D250" s="6">
        <v>503103</v>
      </c>
    </row>
    <row r="251" spans="1:4" x14ac:dyDescent="0.25">
      <c r="A251" s="9">
        <v>44111</v>
      </c>
      <c r="B251" s="6">
        <v>7957</v>
      </c>
      <c r="C251" s="6">
        <f t="shared" si="2"/>
        <v>7957000</v>
      </c>
      <c r="D251" s="6">
        <v>521271</v>
      </c>
    </row>
    <row r="252" spans="1:4" x14ac:dyDescent="0.25">
      <c r="A252" s="9">
        <v>44112</v>
      </c>
      <c r="B252" s="6">
        <v>8070</v>
      </c>
      <c r="C252" s="6">
        <f t="shared" si="2"/>
        <v>8070000</v>
      </c>
      <c r="D252" s="6">
        <v>538811</v>
      </c>
    </row>
    <row r="253" spans="1:4" x14ac:dyDescent="0.25">
      <c r="A253" s="9">
        <v>44113</v>
      </c>
      <c r="B253" s="6">
        <v>8180</v>
      </c>
      <c r="C253" s="6">
        <f t="shared" si="2"/>
        <v>8180000</v>
      </c>
      <c r="D253" s="6">
        <v>558519</v>
      </c>
    </row>
    <row r="254" spans="1:4" x14ac:dyDescent="0.25">
      <c r="A254" s="9">
        <v>44114</v>
      </c>
      <c r="B254" s="6">
        <v>8326</v>
      </c>
      <c r="C254" s="6">
        <f t="shared" si="2"/>
        <v>8326000</v>
      </c>
      <c r="D254" s="6">
        <v>584878</v>
      </c>
    </row>
    <row r="255" spans="1:4" x14ac:dyDescent="0.25">
      <c r="A255" s="9">
        <v>44115</v>
      </c>
      <c r="B255" s="6">
        <v>8374</v>
      </c>
      <c r="C255" s="6">
        <f t="shared" si="2"/>
        <v>8374000</v>
      </c>
      <c r="D255" s="6">
        <v>600753</v>
      </c>
    </row>
    <row r="256" spans="1:4" x14ac:dyDescent="0.25">
      <c r="A256" s="9">
        <v>44116</v>
      </c>
      <c r="B256" s="6">
        <v>8396</v>
      </c>
      <c r="C256" s="6">
        <f t="shared" si="2"/>
        <v>8396000</v>
      </c>
      <c r="D256" s="6">
        <v>608755</v>
      </c>
    </row>
    <row r="257" spans="1:4" x14ac:dyDescent="0.25">
      <c r="A257" s="9">
        <v>44117</v>
      </c>
      <c r="B257" s="6">
        <v>8464</v>
      </c>
      <c r="C257" s="6">
        <f t="shared" si="2"/>
        <v>8464000</v>
      </c>
      <c r="D257" s="6">
        <v>620859</v>
      </c>
    </row>
    <row r="258" spans="1:4" x14ac:dyDescent="0.25">
      <c r="A258" s="9">
        <v>44118</v>
      </c>
      <c r="B258" s="6">
        <v>8564</v>
      </c>
      <c r="C258" s="6">
        <f t="shared" si="2"/>
        <v>8564000</v>
      </c>
      <c r="D258" s="6">
        <v>642613</v>
      </c>
    </row>
    <row r="259" spans="1:4" x14ac:dyDescent="0.25">
      <c r="A259" s="9">
        <v>44119</v>
      </c>
      <c r="B259" s="6">
        <v>8709</v>
      </c>
      <c r="C259" s="6">
        <f t="shared" si="2"/>
        <v>8709000</v>
      </c>
      <c r="D259" s="6">
        <v>672477</v>
      </c>
    </row>
    <row r="260" spans="1:4" x14ac:dyDescent="0.25">
      <c r="A260" s="9">
        <v>44120</v>
      </c>
      <c r="B260" s="6">
        <v>8841</v>
      </c>
      <c r="C260" s="6">
        <f t="shared" si="2"/>
        <v>8841000</v>
      </c>
      <c r="D260" s="6">
        <v>696771</v>
      </c>
    </row>
    <row r="261" spans="1:4" x14ac:dyDescent="0.25">
      <c r="A261" s="9">
        <v>44121</v>
      </c>
      <c r="B261" s="6">
        <v>8994</v>
      </c>
      <c r="C261" s="6">
        <f t="shared" si="2"/>
        <v>8994000</v>
      </c>
      <c r="D261" s="6">
        <v>728611</v>
      </c>
    </row>
    <row r="262" spans="1:4" x14ac:dyDescent="0.25">
      <c r="A262" s="9">
        <v>44122</v>
      </c>
      <c r="B262" s="6">
        <v>9105</v>
      </c>
      <c r="C262" s="6">
        <f t="shared" si="2"/>
        <v>9105000</v>
      </c>
      <c r="D262" s="6">
        <v>758126</v>
      </c>
    </row>
    <row r="263" spans="1:4" x14ac:dyDescent="0.25">
      <c r="A263" s="9">
        <v>44123</v>
      </c>
      <c r="B263" s="6">
        <v>9206</v>
      </c>
      <c r="C263" s="6">
        <f t="shared" si="2"/>
        <v>9206000</v>
      </c>
      <c r="D263" s="6">
        <v>770719</v>
      </c>
    </row>
    <row r="264" spans="1:4" x14ac:dyDescent="0.25">
      <c r="A264" s="9">
        <v>44124</v>
      </c>
      <c r="B264" s="6">
        <v>9321</v>
      </c>
      <c r="C264" s="6">
        <f t="shared" si="2"/>
        <v>9321000</v>
      </c>
      <c r="D264" s="6">
        <v>790021</v>
      </c>
    </row>
    <row r="265" spans="1:4" x14ac:dyDescent="0.25">
      <c r="A265" s="9">
        <v>44125</v>
      </c>
      <c r="B265" s="6">
        <v>9470</v>
      </c>
      <c r="C265" s="6">
        <f t="shared" si="2"/>
        <v>9470000</v>
      </c>
      <c r="D265" s="6">
        <v>815721</v>
      </c>
    </row>
    <row r="266" spans="1:4" x14ac:dyDescent="0.25">
      <c r="A266" s="9">
        <v>44126</v>
      </c>
      <c r="B266" s="6">
        <v>9673</v>
      </c>
      <c r="C266" s="6">
        <f t="shared" si="2"/>
        <v>9673000</v>
      </c>
      <c r="D266" s="6">
        <v>856234</v>
      </c>
    </row>
    <row r="267" spans="1:4" x14ac:dyDescent="0.25">
      <c r="A267" s="91">
        <v>44127</v>
      </c>
      <c r="B267" s="79"/>
      <c r="D267" s="6">
        <v>897081</v>
      </c>
    </row>
    <row r="268" spans="1:4" x14ac:dyDescent="0.25">
      <c r="A268" s="9">
        <v>44128</v>
      </c>
      <c r="B268" s="6">
        <v>10118</v>
      </c>
      <c r="C268" s="6">
        <f t="shared" si="2"/>
        <v>10118000</v>
      </c>
      <c r="D268" s="6">
        <v>941530</v>
      </c>
    </row>
    <row r="269" spans="1:4" x14ac:dyDescent="0.25">
      <c r="A269" s="9">
        <v>44129</v>
      </c>
      <c r="B269" s="6">
        <v>10294</v>
      </c>
      <c r="C269" s="6">
        <f t="shared" si="2"/>
        <v>10294000</v>
      </c>
      <c r="D269" s="6">
        <v>993086</v>
      </c>
    </row>
    <row r="270" spans="1:4" x14ac:dyDescent="0.25">
      <c r="A270" s="9">
        <v>44130</v>
      </c>
      <c r="B270" s="6">
        <v>10423</v>
      </c>
      <c r="C270" s="6">
        <f t="shared" si="2"/>
        <v>10423000</v>
      </c>
      <c r="D270" s="6">
        <v>1018913</v>
      </c>
    </row>
    <row r="271" spans="1:4" x14ac:dyDescent="0.25">
      <c r="A271" s="9">
        <v>44131</v>
      </c>
      <c r="B271" s="6">
        <v>10613</v>
      </c>
      <c r="C271" s="6">
        <f t="shared" si="2"/>
        <v>10613000</v>
      </c>
      <c r="D271" s="6">
        <v>1050438</v>
      </c>
    </row>
    <row r="272" spans="1:4" x14ac:dyDescent="0.25">
      <c r="A272" s="9">
        <v>44132</v>
      </c>
      <c r="B272" s="6">
        <v>10842</v>
      </c>
      <c r="C272" s="6">
        <f t="shared" si="2"/>
        <v>10842000</v>
      </c>
      <c r="D272" s="6">
        <v>1085370</v>
      </c>
    </row>
    <row r="273" spans="1:4" x14ac:dyDescent="0.25">
      <c r="A273" s="9">
        <v>44133</v>
      </c>
      <c r="B273" s="6">
        <v>11111</v>
      </c>
      <c r="C273" s="6">
        <f t="shared" si="2"/>
        <v>11111000</v>
      </c>
      <c r="D273" s="6">
        <v>1131462</v>
      </c>
    </row>
    <row r="274" spans="1:4" x14ac:dyDescent="0.25">
      <c r="A274" s="9">
        <v>44134</v>
      </c>
      <c r="B274" s="6">
        <v>11413</v>
      </c>
      <c r="C274" s="6">
        <f t="shared" si="2"/>
        <v>11413000</v>
      </c>
      <c r="D274" s="6">
        <v>1178886</v>
      </c>
    </row>
    <row r="275" spans="1:4" x14ac:dyDescent="0.25">
      <c r="A275" s="9">
        <v>44135</v>
      </c>
      <c r="B275" s="6">
        <v>11657</v>
      </c>
      <c r="C275" s="6">
        <f t="shared" si="2"/>
        <v>11657000</v>
      </c>
      <c r="D275" s="6">
        <v>1213179</v>
      </c>
    </row>
    <row r="276" spans="1:4" x14ac:dyDescent="0.25">
      <c r="A276" s="9">
        <v>44136</v>
      </c>
      <c r="B276" s="6">
        <v>11843</v>
      </c>
      <c r="C276" s="6">
        <f t="shared" si="2"/>
        <v>11843000</v>
      </c>
      <c r="D276" s="6">
        <v>1258669</v>
      </c>
    </row>
    <row r="277" spans="1:4" x14ac:dyDescent="0.25">
      <c r="A277" s="9">
        <v>44137</v>
      </c>
      <c r="B277" s="6">
        <v>12034</v>
      </c>
      <c r="C277" s="6">
        <f t="shared" si="2"/>
        <v>12034000</v>
      </c>
      <c r="D277" s="6">
        <v>1309894</v>
      </c>
    </row>
    <row r="278" spans="1:4" x14ac:dyDescent="0.25">
      <c r="A278" s="9">
        <v>44138</v>
      </c>
      <c r="B278" s="6">
        <v>12226</v>
      </c>
      <c r="C278" s="6">
        <f t="shared" si="2"/>
        <v>12226000</v>
      </c>
      <c r="D278" s="6">
        <v>1343760</v>
      </c>
    </row>
    <row r="279" spans="1:4" x14ac:dyDescent="0.25">
      <c r="A279" s="9">
        <v>44139</v>
      </c>
      <c r="B279" s="6">
        <v>12477</v>
      </c>
      <c r="C279" s="6">
        <f t="shared" si="2"/>
        <v>12477000</v>
      </c>
      <c r="D279" s="6">
        <v>1381985</v>
      </c>
    </row>
    <row r="280" spans="1:4" x14ac:dyDescent="0.25">
      <c r="A280" s="9">
        <v>44140</v>
      </c>
      <c r="B280" s="6">
        <v>12773</v>
      </c>
      <c r="C280" s="6">
        <f t="shared" si="2"/>
        <v>12773000</v>
      </c>
      <c r="D280" s="6">
        <v>1438052</v>
      </c>
    </row>
    <row r="281" spans="1:4" x14ac:dyDescent="0.25">
      <c r="A281" s="9">
        <v>44141</v>
      </c>
      <c r="B281" s="6">
        <v>13120</v>
      </c>
      <c r="C281" s="6">
        <f t="shared" si="2"/>
        <v>13120000</v>
      </c>
      <c r="D281" s="6">
        <v>1495659</v>
      </c>
    </row>
    <row r="282" spans="1:4" x14ac:dyDescent="0.25">
      <c r="A282" s="9">
        <v>44142</v>
      </c>
      <c r="B282" s="6">
        <v>13461</v>
      </c>
      <c r="C282" s="6">
        <f t="shared" si="2"/>
        <v>13461000</v>
      </c>
      <c r="D282" s="6">
        <v>1580598</v>
      </c>
    </row>
    <row r="283" spans="1:4" x14ac:dyDescent="0.25">
      <c r="A283" s="9">
        <v>44143</v>
      </c>
      <c r="B283" s="6">
        <v>13719</v>
      </c>
      <c r="C283" s="6">
        <f t="shared" si="2"/>
        <v>13719000</v>
      </c>
      <c r="D283" s="6">
        <v>1618271</v>
      </c>
    </row>
    <row r="284" spans="1:4" x14ac:dyDescent="0.25">
      <c r="A284" s="9">
        <v>44144</v>
      </c>
      <c r="B284" s="6">
        <v>13941</v>
      </c>
      <c r="C284" s="6">
        <f t="shared" si="2"/>
        <v>13941000</v>
      </c>
      <c r="D284" s="6">
        <v>1636757</v>
      </c>
    </row>
    <row r="285" spans="1:4" x14ac:dyDescent="0.25">
      <c r="A285" s="9">
        <v>44145</v>
      </c>
      <c r="B285" s="6">
        <v>14166</v>
      </c>
      <c r="C285" s="6">
        <f t="shared" si="2"/>
        <v>14166000</v>
      </c>
      <c r="D285" s="6">
        <v>1655532</v>
      </c>
    </row>
    <row r="286" spans="1:4" x14ac:dyDescent="0.25">
      <c r="A286" s="9">
        <v>44146</v>
      </c>
      <c r="B286" s="6">
        <v>14486</v>
      </c>
      <c r="C286" s="6">
        <f t="shared" si="2"/>
        <v>14486000</v>
      </c>
      <c r="D286" s="6">
        <v>1689307</v>
      </c>
    </row>
    <row r="287" spans="1:4" x14ac:dyDescent="0.25">
      <c r="A287" s="9">
        <v>44147</v>
      </c>
      <c r="B287" s="6">
        <v>14586</v>
      </c>
      <c r="C287" s="6">
        <f t="shared" si="2"/>
        <v>14586000</v>
      </c>
      <c r="D287" s="6">
        <v>1720796</v>
      </c>
    </row>
    <row r="288" spans="1:4" x14ac:dyDescent="0.25">
      <c r="A288" s="9">
        <v>44148</v>
      </c>
      <c r="B288" s="6">
        <v>14927</v>
      </c>
      <c r="C288" s="6">
        <f t="shared" si="2"/>
        <v>14927000</v>
      </c>
      <c r="D288" s="6">
        <v>1741457</v>
      </c>
    </row>
    <row r="289" spans="1:4" x14ac:dyDescent="0.25">
      <c r="A289" s="9">
        <v>44149</v>
      </c>
      <c r="B289" s="6">
        <v>15197</v>
      </c>
      <c r="C289" s="6">
        <f t="shared" si="2"/>
        <v>15197000</v>
      </c>
      <c r="D289" s="6">
        <v>1771213</v>
      </c>
    </row>
    <row r="290" spans="1:4" x14ac:dyDescent="0.25">
      <c r="A290" s="9">
        <v>44150</v>
      </c>
      <c r="B290" s="6">
        <v>15440</v>
      </c>
      <c r="C290" s="6">
        <f t="shared" si="2"/>
        <v>15440000</v>
      </c>
      <c r="D290" s="6">
        <v>1797469</v>
      </c>
    </row>
    <row r="291" spans="1:4" x14ac:dyDescent="0.25">
      <c r="A291" s="9">
        <v>44151</v>
      </c>
      <c r="B291" s="6">
        <v>15602</v>
      </c>
      <c r="C291" s="6">
        <f t="shared" si="2"/>
        <v>15602000</v>
      </c>
      <c r="D291" s="6">
        <v>1805299</v>
      </c>
    </row>
    <row r="292" spans="1:4" x14ac:dyDescent="0.25">
      <c r="A292" s="9">
        <v>44152</v>
      </c>
      <c r="B292" s="6">
        <v>15676</v>
      </c>
      <c r="C292" s="6">
        <f t="shared" si="2"/>
        <v>15676000</v>
      </c>
      <c r="D292" s="6">
        <v>1847330</v>
      </c>
    </row>
    <row r="293" spans="1:4" x14ac:dyDescent="0.25">
      <c r="A293" s="9">
        <v>44153</v>
      </c>
      <c r="B293" s="6">
        <v>15893</v>
      </c>
      <c r="C293" s="6">
        <f t="shared" si="2"/>
        <v>15893000</v>
      </c>
      <c r="D293" s="6">
        <v>1873049</v>
      </c>
    </row>
    <row r="294" spans="1:4" x14ac:dyDescent="0.25">
      <c r="A294" s="9">
        <v>44154</v>
      </c>
      <c r="B294" s="6">
        <v>16152</v>
      </c>
      <c r="C294" s="6">
        <f t="shared" si="2"/>
        <v>16152000</v>
      </c>
      <c r="D294" s="6">
        <v>1891592</v>
      </c>
    </row>
    <row r="295" spans="1:4" x14ac:dyDescent="0.25">
      <c r="A295" s="9">
        <v>44155</v>
      </c>
      <c r="B295" s="6">
        <v>16430</v>
      </c>
      <c r="C295" s="6">
        <f t="shared" si="2"/>
        <v>16430000</v>
      </c>
      <c r="D295" s="6">
        <v>1911384</v>
      </c>
    </row>
    <row r="296" spans="1:4" x14ac:dyDescent="0.25">
      <c r="A296" s="9">
        <v>44156</v>
      </c>
      <c r="B296" s="6">
        <v>16657</v>
      </c>
      <c r="C296" s="6">
        <f t="shared" si="2"/>
        <v>16657000</v>
      </c>
      <c r="D296" s="6">
        <v>1927356</v>
      </c>
    </row>
    <row r="297" spans="1:4" x14ac:dyDescent="0.25">
      <c r="A297" s="9">
        <v>44157</v>
      </c>
      <c r="B297" s="6">
        <v>16864</v>
      </c>
      <c r="C297" s="6">
        <f t="shared" si="2"/>
        <v>16864000</v>
      </c>
      <c r="D297" s="6">
        <v>1939793</v>
      </c>
    </row>
    <row r="298" spans="1:4" x14ac:dyDescent="0.25">
      <c r="A298" s="9">
        <v>44158</v>
      </c>
      <c r="B298" s="6">
        <v>17002</v>
      </c>
      <c r="C298" s="6">
        <f t="shared" si="2"/>
        <v>17002000</v>
      </c>
      <c r="D298" s="6">
        <v>1942836</v>
      </c>
    </row>
    <row r="299" spans="1:4" x14ac:dyDescent="0.25">
      <c r="A299" s="9">
        <v>44159</v>
      </c>
      <c r="B299" s="6">
        <v>17146</v>
      </c>
      <c r="C299" s="6">
        <f t="shared" si="2"/>
        <v>17146000</v>
      </c>
      <c r="D299" s="6">
        <v>1948899</v>
      </c>
    </row>
    <row r="300" spans="1:4" x14ac:dyDescent="0.25">
      <c r="A300" s="9">
        <v>44160</v>
      </c>
      <c r="B300" s="6">
        <v>17297</v>
      </c>
      <c r="C300" s="6">
        <f t="shared" si="2"/>
        <v>17297000</v>
      </c>
      <c r="D300" s="6">
        <v>1962927</v>
      </c>
    </row>
    <row r="301" spans="1:4" x14ac:dyDescent="0.25">
      <c r="A301" s="9">
        <v>44161</v>
      </c>
      <c r="B301" s="6">
        <v>17530</v>
      </c>
      <c r="C301" s="6">
        <f t="shared" si="2"/>
        <v>17530000</v>
      </c>
      <c r="D301" s="6">
        <v>1974467</v>
      </c>
    </row>
    <row r="302" spans="1:4" x14ac:dyDescent="0.25">
      <c r="A302" s="9">
        <v>44162</v>
      </c>
      <c r="B302" s="6">
        <v>17735</v>
      </c>
      <c r="C302" s="6">
        <f t="shared" si="2"/>
        <v>17735000</v>
      </c>
      <c r="D302" s="6">
        <v>1984290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Données</vt:lpstr>
      <vt:lpstr>Graphique (Monde)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2020-11-28T08:52:40Z</dcterms:modified>
</cp:coreProperties>
</file>