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" yWindow="0" windowWidth="28800" windowHeight="15940" tabRatio="573" activeTab="2"/>
  </bookViews>
  <sheets>
    <sheet name="generator" sheetId="1" r:id="rId1"/>
    <sheet name="load" sheetId="2" r:id="rId2"/>
    <sheet name="system_comparison" sheetId="7" r:id="rId3"/>
    <sheet name="system1_analysis" sheetId="4" r:id="rId4"/>
    <sheet name="system2_analysis" sheetId="6" r:id="rId5"/>
    <sheet name="lolp_load" sheetId="8" r:id="rId6"/>
    <sheet name="assessment_period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7" l="1"/>
  <c r="Q14" i="7"/>
  <c r="R13" i="7"/>
  <c r="Q13" i="7"/>
  <c r="L14" i="7"/>
  <c r="K14" i="7"/>
  <c r="L13" i="7"/>
  <c r="K13" i="7"/>
  <c r="I22" i="6"/>
  <c r="H22" i="6"/>
  <c r="I156" i="4"/>
  <c r="F39" i="9"/>
  <c r="H156" i="4"/>
  <c r="H2" i="4"/>
  <c r="I2" i="4"/>
  <c r="G2" i="4"/>
  <c r="H9" i="7"/>
  <c r="P14" i="7"/>
  <c r="D9" i="7"/>
  <c r="P13" i="7"/>
  <c r="O14" i="7"/>
  <c r="O13" i="7"/>
  <c r="H8" i="7"/>
  <c r="J14" i="7"/>
  <c r="D8" i="7"/>
  <c r="J13" i="7"/>
  <c r="I14" i="7"/>
  <c r="I13" i="7"/>
  <c r="C14" i="7"/>
  <c r="B14" i="7"/>
  <c r="C13" i="7"/>
  <c r="B13" i="7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<sst xmlns="http://schemas.openxmlformats.org/spreadsheetml/2006/main" count="91" uniqueCount="50">
  <si>
    <t>unit</t>
  </si>
  <si>
    <t>capacity</t>
  </si>
  <si>
    <t>availability</t>
  </si>
  <si>
    <t>day</t>
  </si>
  <si>
    <t>hour</t>
  </si>
  <si>
    <t>load</t>
  </si>
  <si>
    <t>probability</t>
  </si>
  <si>
    <t>Monday</t>
  </si>
  <si>
    <t>Tuesday</t>
  </si>
  <si>
    <t>Wednesday</t>
  </si>
  <si>
    <t>Thursday</t>
  </si>
  <si>
    <t>Friday</t>
  </si>
  <si>
    <t>Saturday</t>
  </si>
  <si>
    <t>Sunday</t>
  </si>
  <si>
    <t>LOLP_d</t>
  </si>
  <si>
    <t>LOLP_h</t>
  </si>
  <si>
    <t>DRR</t>
  </si>
  <si>
    <t>capacity (MW)</t>
  </si>
  <si>
    <t>LOLP</t>
  </si>
  <si>
    <t>Assessment Period = 1 Week</t>
  </si>
  <si>
    <t>LOLE</t>
  </si>
  <si>
    <t>EUE</t>
  </si>
  <si>
    <t>resolution</t>
  </si>
  <si>
    <t>h</t>
  </si>
  <si>
    <t>d</t>
  </si>
  <si>
    <t>d*24</t>
  </si>
  <si>
    <t>LOLE_h</t>
  </si>
  <si>
    <t>LOLE_d * 24</t>
  </si>
  <si>
    <t>EUE_h</t>
  </si>
  <si>
    <t>MWh</t>
  </si>
  <si>
    <t>EUE_d</t>
  </si>
  <si>
    <t>T (hour)</t>
  </si>
  <si>
    <t>T (day)</t>
  </si>
  <si>
    <t>LOLP_h for Mon</t>
  </si>
  <si>
    <t>peak load contribution</t>
  </si>
  <si>
    <t>normal load contribution</t>
  </si>
  <si>
    <t>a</t>
  </si>
  <si>
    <t>system 1</t>
  </si>
  <si>
    <t>system 2</t>
  </si>
  <si>
    <t>LOLP system 1</t>
  </si>
  <si>
    <t>LOLP system 2</t>
  </si>
  <si>
    <t>LOLP system 3</t>
  </si>
  <si>
    <t>LOLE_h_T (system 1)</t>
  </si>
  <si>
    <t>LOLE_h_T (system 2)</t>
  </si>
  <si>
    <t>LOLE_d_T (system 1)</t>
  </si>
  <si>
    <t>LOLE_d_T (system 2)</t>
  </si>
  <si>
    <t>SUM</t>
  </si>
  <si>
    <t>AVERAGE</t>
  </si>
  <si>
    <t>CASE A: 4 GENERATORS</t>
  </si>
  <si>
    <t>CASE B: 4 GENERATORS + 1 DRR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</si>
</sst>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  <scheme val="minor"/>
    </font>
    <font>
      <b/>
      <sz val="11"/>
      <color rgb="FF000000"/>
      <name val="Times New Roman"/>
      <scheme val="minor"/>
    </font>
    <font>
      <sz val="11"/>
      <color rgb="FF000000"/>
      <name val="Times New Roman"/>
      <family val="2"/>
      <scheme val="minor"/>
    </font>
    <font>
      <u/>
      <sz val="12"/>
      <color theme="10"/>
      <name val="Times New Roman"/>
      <family val="2"/>
      <scheme val="minor"/>
    </font>
    <font>
      <u/>
      <sz val="12"/>
      <color theme="11"/>
      <name val="Times New Roman"/>
      <family val="2"/>
      <scheme val="minor"/>
    </font>
    <font>
      <sz val="12"/>
      <color rgb="FF000000"/>
      <name val="Times New Roman"/>
      <family val="2"/>
      <scheme val="minor"/>
    </font>
    <font>
      <b/>
      <sz val="18"/>
      <color theme="1"/>
      <name val="Times New Roman"/>
      <scheme val="minor"/>
    </font>
    <font>
      <b/>
      <sz val="22"/>
      <color theme="1"/>
      <name val="Times New Roman"/>
      <scheme val="minor"/>
    </font>
    <font>
      <sz val="12"/>
      <color theme="1"/>
      <name val="宋体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66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2" fillId="4" borderId="0" xfId="0" applyNumberFormat="1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4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Normal" xfId="0" builtinId="0"/>
  </cellStyles>
  <dxfs count="0"/>
  <tableStyles count="0" defaultTableStyle="TableStyleMedium9" defaultPivotStyle="PivotStyleMedium4"/>
  <colors>
    <mruColors>
      <color rgb="FF682A2A"/>
      <color rgb="FFFF6666"/>
      <color rgb="FFC04D4D"/>
      <color rgb="FF0000FF"/>
      <color rgb="FF40C3FF"/>
      <color rgb="FF3564FF"/>
      <color rgb="FF00FFFF"/>
      <color rgb="FFFF7F0E"/>
      <color rgb="FF1C2E45"/>
      <color rgb="FF1660A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load!$C$1</c:f>
              <c:strCache>
                <c:ptCount val="1"/>
                <c:pt idx="0">
                  <c:v>load</c:v>
                </c:pt>
              </c:strCache>
            </c:strRef>
          </c:tx>
          <c:spPr>
            <a:ln w="38100" cmpd="sng">
              <a:solidFill>
                <a:srgbClr val="1660A7"/>
              </a:solidFill>
            </a:ln>
          </c:spPr>
          <c:marker>
            <c:symbol val="none"/>
          </c:marker>
          <c:cat>
            <c:numRef>
              <c:f>load!$B$2:$B$169</c:f>
              <c:numCache>
                <c:formatCode>General</c:formatCode>
                <c:ptCount val="1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7.0</c:v>
                </c:pt>
                <c:pt idx="56">
                  <c:v>8.0</c:v>
                </c:pt>
                <c:pt idx="57">
                  <c:v>9.0</c:v>
                </c:pt>
                <c:pt idx="58">
                  <c:v>10.0</c:v>
                </c:pt>
                <c:pt idx="59">
                  <c:v>11.0</c:v>
                </c:pt>
                <c:pt idx="60">
                  <c:v>12.0</c:v>
                </c:pt>
                <c:pt idx="61">
                  <c:v>13.0</c:v>
                </c:pt>
                <c:pt idx="62">
                  <c:v>14.0</c:v>
                </c:pt>
                <c:pt idx="63">
                  <c:v>15.0</c:v>
                </c:pt>
                <c:pt idx="64">
                  <c:v>16.0</c:v>
                </c:pt>
                <c:pt idx="65">
                  <c:v>17.0</c:v>
                </c:pt>
                <c:pt idx="66">
                  <c:v>18.0</c:v>
                </c:pt>
                <c:pt idx="67">
                  <c:v>19.0</c:v>
                </c:pt>
                <c:pt idx="68">
                  <c:v>20.0</c:v>
                </c:pt>
                <c:pt idx="69">
                  <c:v>21.0</c:v>
                </c:pt>
                <c:pt idx="70">
                  <c:v>22.0</c:v>
                </c:pt>
                <c:pt idx="71">
                  <c:v>23.0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4.0</c:v>
                </c:pt>
                <c:pt idx="77">
                  <c:v>5.0</c:v>
                </c:pt>
                <c:pt idx="78">
                  <c:v>6.0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10.0</c:v>
                </c:pt>
                <c:pt idx="83">
                  <c:v>11.0</c:v>
                </c:pt>
                <c:pt idx="84">
                  <c:v>12.0</c:v>
                </c:pt>
                <c:pt idx="85">
                  <c:v>13.0</c:v>
                </c:pt>
                <c:pt idx="86">
                  <c:v>14.0</c:v>
                </c:pt>
                <c:pt idx="87">
                  <c:v>15.0</c:v>
                </c:pt>
                <c:pt idx="88">
                  <c:v>16.0</c:v>
                </c:pt>
                <c:pt idx="89">
                  <c:v>17.0</c:v>
                </c:pt>
                <c:pt idx="90">
                  <c:v>18.0</c:v>
                </c:pt>
                <c:pt idx="91">
                  <c:v>19.0</c:v>
                </c:pt>
                <c:pt idx="92">
                  <c:v>20.0</c:v>
                </c:pt>
                <c:pt idx="93">
                  <c:v>21.0</c:v>
                </c:pt>
                <c:pt idx="94">
                  <c:v>22.0</c:v>
                </c:pt>
                <c:pt idx="95">
                  <c:v>23.0</c:v>
                </c:pt>
                <c:pt idx="96">
                  <c:v>0.0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7.0</c:v>
                </c:pt>
                <c:pt idx="104">
                  <c:v>8.0</c:v>
                </c:pt>
                <c:pt idx="105">
                  <c:v>9.0</c:v>
                </c:pt>
                <c:pt idx="106">
                  <c:v>10.0</c:v>
                </c:pt>
                <c:pt idx="107">
                  <c:v>11.0</c:v>
                </c:pt>
                <c:pt idx="108">
                  <c:v>12.0</c:v>
                </c:pt>
                <c:pt idx="109">
                  <c:v>13.0</c:v>
                </c:pt>
                <c:pt idx="110">
                  <c:v>14.0</c:v>
                </c:pt>
                <c:pt idx="111">
                  <c:v>15.0</c:v>
                </c:pt>
                <c:pt idx="112">
                  <c:v>16.0</c:v>
                </c:pt>
                <c:pt idx="113">
                  <c:v>17.0</c:v>
                </c:pt>
                <c:pt idx="114">
                  <c:v>18.0</c:v>
                </c:pt>
                <c:pt idx="115">
                  <c:v>19.0</c:v>
                </c:pt>
                <c:pt idx="116">
                  <c:v>20.0</c:v>
                </c:pt>
                <c:pt idx="117">
                  <c:v>21.0</c:v>
                </c:pt>
                <c:pt idx="118">
                  <c:v>22.0</c:v>
                </c:pt>
                <c:pt idx="119">
                  <c:v>23.0</c:v>
                </c:pt>
                <c:pt idx="120">
                  <c:v>0.0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8.0</c:v>
                </c:pt>
                <c:pt idx="129">
                  <c:v>9.0</c:v>
                </c:pt>
                <c:pt idx="130">
                  <c:v>10.0</c:v>
                </c:pt>
                <c:pt idx="131">
                  <c:v>11.0</c:v>
                </c:pt>
                <c:pt idx="132">
                  <c:v>12.0</c:v>
                </c:pt>
                <c:pt idx="133">
                  <c:v>13.0</c:v>
                </c:pt>
                <c:pt idx="134">
                  <c:v>14.0</c:v>
                </c:pt>
                <c:pt idx="135">
                  <c:v>15.0</c:v>
                </c:pt>
                <c:pt idx="136">
                  <c:v>16.0</c:v>
                </c:pt>
                <c:pt idx="137">
                  <c:v>17.0</c:v>
                </c:pt>
                <c:pt idx="138">
                  <c:v>18.0</c:v>
                </c:pt>
                <c:pt idx="139">
                  <c:v>19.0</c:v>
                </c:pt>
                <c:pt idx="140">
                  <c:v>20.0</c:v>
                </c:pt>
                <c:pt idx="141">
                  <c:v>21.0</c:v>
                </c:pt>
                <c:pt idx="142">
                  <c:v>22.0</c:v>
                </c:pt>
                <c:pt idx="143">
                  <c:v>23.0</c:v>
                </c:pt>
                <c:pt idx="144">
                  <c:v>0.0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4.0</c:v>
                </c:pt>
                <c:pt idx="149">
                  <c:v>5.0</c:v>
                </c:pt>
                <c:pt idx="150">
                  <c:v>6.0</c:v>
                </c:pt>
                <c:pt idx="151">
                  <c:v>7.0</c:v>
                </c:pt>
                <c:pt idx="152">
                  <c:v>8.0</c:v>
                </c:pt>
                <c:pt idx="153">
                  <c:v>9.0</c:v>
                </c:pt>
                <c:pt idx="154">
                  <c:v>10.0</c:v>
                </c:pt>
                <c:pt idx="155">
                  <c:v>11.0</c:v>
                </c:pt>
                <c:pt idx="156">
                  <c:v>12.0</c:v>
                </c:pt>
                <c:pt idx="157">
                  <c:v>13.0</c:v>
                </c:pt>
                <c:pt idx="158">
                  <c:v>14.0</c:v>
                </c:pt>
                <c:pt idx="159">
                  <c:v>15.0</c:v>
                </c:pt>
                <c:pt idx="160">
                  <c:v>16.0</c:v>
                </c:pt>
                <c:pt idx="161">
                  <c:v>17.0</c:v>
                </c:pt>
                <c:pt idx="162">
                  <c:v>18.0</c:v>
                </c:pt>
                <c:pt idx="163">
                  <c:v>19.0</c:v>
                </c:pt>
                <c:pt idx="164">
                  <c:v>20.0</c:v>
                </c:pt>
                <c:pt idx="165">
                  <c:v>21.0</c:v>
                </c:pt>
                <c:pt idx="166">
                  <c:v>22.0</c:v>
                </c:pt>
                <c:pt idx="167">
                  <c:v>23.0</c:v>
                </c:pt>
              </c:numCache>
            </c:numRef>
          </c:cat>
          <c:val>
            <c:numRef>
              <c:f>load!$C$2:$C$169</c:f>
              <c:numCache>
                <c:formatCode>0</c:formatCode>
                <c:ptCount val="168"/>
                <c:pt idx="0">
                  <c:v>968.124214239333</c:v>
                </c:pt>
                <c:pt idx="1">
                  <c:v>941.420143787407</c:v>
                </c:pt>
                <c:pt idx="2">
                  <c:v>920.665394853061</c:v>
                </c:pt>
                <c:pt idx="3">
                  <c:v>927.5766276013683</c:v>
                </c:pt>
                <c:pt idx="4">
                  <c:v>959.3967228263385</c:v>
                </c:pt>
                <c:pt idx="5">
                  <c:v>1024.605402902562</c:v>
                </c:pt>
                <c:pt idx="6">
                  <c:v>1137.500239320943</c:v>
                </c:pt>
                <c:pt idx="7">
                  <c:v>1207.660174905988</c:v>
                </c:pt>
                <c:pt idx="8">
                  <c:v>1229.758961269435</c:v>
                </c:pt>
                <c:pt idx="9">
                  <c:v>1238.403660594218</c:v>
                </c:pt>
                <c:pt idx="10">
                  <c:v>1247.761164708325</c:v>
                </c:pt>
                <c:pt idx="11">
                  <c:v>1248.404256625329</c:v>
                </c:pt>
                <c:pt idx="12">
                  <c:v>1238.878688963378</c:v>
                </c:pt>
                <c:pt idx="13">
                  <c:v>1229.988944820878</c:v>
                </c:pt>
                <c:pt idx="14">
                  <c:v>1224.001459415201</c:v>
                </c:pt>
                <c:pt idx="15">
                  <c:v>1223.250379306776</c:v>
                </c:pt>
                <c:pt idx="16">
                  <c:v>1251.164870456132</c:v>
                </c:pt>
                <c:pt idx="17">
                  <c:v>1373.66416885545</c:v>
                </c:pt>
                <c:pt idx="18">
                  <c:v>1392.698872398087</c:v>
                </c:pt>
                <c:pt idx="19">
                  <c:v>1361.604241891732</c:v>
                </c:pt>
                <c:pt idx="20">
                  <c:v>1319.709669745175</c:v>
                </c:pt>
                <c:pt idx="21">
                  <c:v>1243.662817707098</c:v>
                </c:pt>
                <c:pt idx="22">
                  <c:v>1134.868059419161</c:v>
                </c:pt>
                <c:pt idx="23">
                  <c:v>1038.770310178634</c:v>
                </c:pt>
                <c:pt idx="24">
                  <c:v>975.6396808763095</c:v>
                </c:pt>
                <c:pt idx="25">
                  <c:v>947.6701395990743</c:v>
                </c:pt>
                <c:pt idx="26">
                  <c:v>934.9586399005661</c:v>
                </c:pt>
                <c:pt idx="27">
                  <c:v>920.8556905152942</c:v>
                </c:pt>
                <c:pt idx="28">
                  <c:v>947.8186494532596</c:v>
                </c:pt>
                <c:pt idx="29">
                  <c:v>1025.234582742267</c:v>
                </c:pt>
                <c:pt idx="30">
                  <c:v>1158.285476229989</c:v>
                </c:pt>
                <c:pt idx="31">
                  <c:v>1232.688603825701</c:v>
                </c:pt>
                <c:pt idx="32">
                  <c:v>1245.413030004773</c:v>
                </c:pt>
                <c:pt idx="33">
                  <c:v>1251.014630164468</c:v>
                </c:pt>
                <c:pt idx="34">
                  <c:v>1252.306286003806</c:v>
                </c:pt>
                <c:pt idx="35">
                  <c:v>1250.03341291506</c:v>
                </c:pt>
                <c:pt idx="36">
                  <c:v>1231.833677699107</c:v>
                </c:pt>
                <c:pt idx="37">
                  <c:v>1225.067638892366</c:v>
                </c:pt>
                <c:pt idx="38">
                  <c:v>1219.513680956627</c:v>
                </c:pt>
                <c:pt idx="39">
                  <c:v>1216.065521761286</c:v>
                </c:pt>
                <c:pt idx="40">
                  <c:v>1249.272639768667</c:v>
                </c:pt>
                <c:pt idx="41">
                  <c:v>1377.201246709046</c:v>
                </c:pt>
                <c:pt idx="42">
                  <c:v>1399.98038017907</c:v>
                </c:pt>
                <c:pt idx="43">
                  <c:v>1373.711532392254</c:v>
                </c:pt>
                <c:pt idx="44">
                  <c:v>1329.815034372198</c:v>
                </c:pt>
                <c:pt idx="45">
                  <c:v>1257.25958363556</c:v>
                </c:pt>
                <c:pt idx="46">
                  <c:v>1153.904554150144</c:v>
                </c:pt>
                <c:pt idx="47">
                  <c:v>1059.197206179528</c:v>
                </c:pt>
                <c:pt idx="48">
                  <c:v>1007.386784055376</c:v>
                </c:pt>
                <c:pt idx="49">
                  <c:v>976.4733028519443</c:v>
                </c:pt>
                <c:pt idx="50">
                  <c:v>961.594113418649</c:v>
                </c:pt>
                <c:pt idx="51">
                  <c:v>959.2117421564365</c:v>
                </c:pt>
                <c:pt idx="52">
                  <c:v>967.7307439144346</c:v>
                </c:pt>
                <c:pt idx="53">
                  <c:v>1037.659287644406</c:v>
                </c:pt>
                <c:pt idx="54">
                  <c:v>1157.57477716411</c:v>
                </c:pt>
                <c:pt idx="55">
                  <c:v>1236.246596620057</c:v>
                </c:pt>
                <c:pt idx="56">
                  <c:v>1255.868633626247</c:v>
                </c:pt>
                <c:pt idx="57">
                  <c:v>1256.09826888525</c:v>
                </c:pt>
                <c:pt idx="58">
                  <c:v>1255.122161309885</c:v>
                </c:pt>
                <c:pt idx="59">
                  <c:v>1237.81048202327</c:v>
                </c:pt>
                <c:pt idx="60">
                  <c:v>1222.616616749423</c:v>
                </c:pt>
                <c:pt idx="61">
                  <c:v>1222.06647422962</c:v>
                </c:pt>
                <c:pt idx="62">
                  <c:v>1217.641458140232</c:v>
                </c:pt>
                <c:pt idx="63">
                  <c:v>1217.022536225828</c:v>
                </c:pt>
                <c:pt idx="64">
                  <c:v>1267.418241306791</c:v>
                </c:pt>
                <c:pt idx="65">
                  <c:v>1405.000818753685</c:v>
                </c:pt>
                <c:pt idx="66">
                  <c:v>1432.432801464239</c:v>
                </c:pt>
                <c:pt idx="67">
                  <c:v>1406.897467160341</c:v>
                </c:pt>
                <c:pt idx="68">
                  <c:v>1365.383589415125</c:v>
                </c:pt>
                <c:pt idx="69">
                  <c:v>1290.163682194541</c:v>
                </c:pt>
                <c:pt idx="70">
                  <c:v>1184.264658382307</c:v>
                </c:pt>
                <c:pt idx="71">
                  <c:v>1086.970047429277</c:v>
                </c:pt>
                <c:pt idx="72">
                  <c:v>1041.99567111005</c:v>
                </c:pt>
                <c:pt idx="73">
                  <c:v>1012.979534208337</c:v>
                </c:pt>
                <c:pt idx="74">
                  <c:v>992.6644951599849</c:v>
                </c:pt>
                <c:pt idx="75">
                  <c:v>989.268912526776</c:v>
                </c:pt>
                <c:pt idx="76">
                  <c:v>1005.879373606454</c:v>
                </c:pt>
                <c:pt idx="77">
                  <c:v>1062.782630591993</c:v>
                </c:pt>
                <c:pt idx="78">
                  <c:v>1185.510919671027</c:v>
                </c:pt>
                <c:pt idx="79">
                  <c:v>1255.846494445107</c:v>
                </c:pt>
                <c:pt idx="80">
                  <c:v>1270.360342698076</c:v>
                </c:pt>
                <c:pt idx="81">
                  <c:v>1272.506366482089</c:v>
                </c:pt>
                <c:pt idx="82">
                  <c:v>1270.278256200636</c:v>
                </c:pt>
                <c:pt idx="83">
                  <c:v>1257.924543436059</c:v>
                </c:pt>
                <c:pt idx="84">
                  <c:v>1243.970046478562</c:v>
                </c:pt>
                <c:pt idx="85">
                  <c:v>1238.480279882564</c:v>
                </c:pt>
                <c:pt idx="86">
                  <c:v>1235.830339428162</c:v>
                </c:pt>
                <c:pt idx="87">
                  <c:v>1240.008463214384</c:v>
                </c:pt>
                <c:pt idx="88">
                  <c:v>1261.651600355508</c:v>
                </c:pt>
                <c:pt idx="89">
                  <c:v>1383.696135672695</c:v>
                </c:pt>
                <c:pt idx="90">
                  <c:v>1416.638386291595</c:v>
                </c:pt>
                <c:pt idx="91">
                  <c:v>1394.587225626388</c:v>
                </c:pt>
                <c:pt idx="92">
                  <c:v>1353.348367983553</c:v>
                </c:pt>
                <c:pt idx="93">
                  <c:v>1283.144372096042</c:v>
                </c:pt>
                <c:pt idx="94">
                  <c:v>1184.471632256699</c:v>
                </c:pt>
                <c:pt idx="95">
                  <c:v>1089.878359919192</c:v>
                </c:pt>
                <c:pt idx="96">
                  <c:v>1048.121152297761</c:v>
                </c:pt>
                <c:pt idx="97">
                  <c:v>1020.200775973258</c:v>
                </c:pt>
                <c:pt idx="98">
                  <c:v>982.876758398562</c:v>
                </c:pt>
                <c:pt idx="99">
                  <c:v>977.224842522428</c:v>
                </c:pt>
                <c:pt idx="100">
                  <c:v>1002.716478827018</c:v>
                </c:pt>
                <c:pt idx="101">
                  <c:v>1063.440917027781</c:v>
                </c:pt>
                <c:pt idx="102">
                  <c:v>1178.920727067612</c:v>
                </c:pt>
                <c:pt idx="103">
                  <c:v>1250.532877450722</c:v>
                </c:pt>
                <c:pt idx="104">
                  <c:v>1257.683952576614</c:v>
                </c:pt>
                <c:pt idx="105">
                  <c:v>1258.620238752468</c:v>
                </c:pt>
                <c:pt idx="106">
                  <c:v>1255.160231490982</c:v>
                </c:pt>
                <c:pt idx="107">
                  <c:v>1241.101961147601</c:v>
                </c:pt>
                <c:pt idx="108">
                  <c:v>1228.24027810229</c:v>
                </c:pt>
                <c:pt idx="109">
                  <c:v>1223.808313024799</c:v>
                </c:pt>
                <c:pt idx="110">
                  <c:v>1216.937542335636</c:v>
                </c:pt>
                <c:pt idx="111">
                  <c:v>1214.671473760893</c:v>
                </c:pt>
                <c:pt idx="112">
                  <c:v>1233.713826249198</c:v>
                </c:pt>
                <c:pt idx="113">
                  <c:v>1343.772101486725</c:v>
                </c:pt>
                <c:pt idx="114">
                  <c:v>1365.86546597026</c:v>
                </c:pt>
                <c:pt idx="115">
                  <c:v>1331.236184372654</c:v>
                </c:pt>
                <c:pt idx="116">
                  <c:v>1291.3127191683</c:v>
                </c:pt>
                <c:pt idx="117">
                  <c:v>1235.870016775958</c:v>
                </c:pt>
                <c:pt idx="118">
                  <c:v>1155.432283970841</c:v>
                </c:pt>
                <c:pt idx="119">
                  <c:v>1075.457560666728</c:v>
                </c:pt>
                <c:pt idx="120">
                  <c:v>1016.7350688426</c:v>
                </c:pt>
                <c:pt idx="121">
                  <c:v>976.8973357995244</c:v>
                </c:pt>
                <c:pt idx="122">
                  <c:v>957.6257965907122</c:v>
                </c:pt>
                <c:pt idx="123">
                  <c:v>946.4783194947727</c:v>
                </c:pt>
                <c:pt idx="124">
                  <c:v>953.7965118012146</c:v>
                </c:pt>
                <c:pt idx="125">
                  <c:v>976.5779477563348</c:v>
                </c:pt>
                <c:pt idx="126">
                  <c:v>1023.537374976319</c:v>
                </c:pt>
                <c:pt idx="127">
                  <c:v>1055.744690369033</c:v>
                </c:pt>
                <c:pt idx="128">
                  <c:v>1098.461775917293</c:v>
                </c:pt>
                <c:pt idx="129">
                  <c:v>1129.433953052256</c:v>
                </c:pt>
                <c:pt idx="130">
                  <c:v>1147.114810106519</c:v>
                </c:pt>
                <c:pt idx="131">
                  <c:v>1149.382730258188</c:v>
                </c:pt>
                <c:pt idx="132">
                  <c:v>1141.579279902471</c:v>
                </c:pt>
                <c:pt idx="133">
                  <c:v>1132.438653357134</c:v>
                </c:pt>
                <c:pt idx="134">
                  <c:v>1126.063121597404</c:v>
                </c:pt>
                <c:pt idx="135">
                  <c:v>1124.830382460324</c:v>
                </c:pt>
                <c:pt idx="136">
                  <c:v>1154.49440106705</c:v>
                </c:pt>
                <c:pt idx="137">
                  <c:v>1278.474488935636</c:v>
                </c:pt>
                <c:pt idx="138">
                  <c:v>1302.90115768812</c:v>
                </c:pt>
                <c:pt idx="139">
                  <c:v>1278.929099120475</c:v>
                </c:pt>
                <c:pt idx="140">
                  <c:v>1249.29250606696</c:v>
                </c:pt>
                <c:pt idx="141">
                  <c:v>1198.077900101361</c:v>
                </c:pt>
                <c:pt idx="142">
                  <c:v>1123.030004411008</c:v>
                </c:pt>
                <c:pt idx="143">
                  <c:v>1058.872736372624</c:v>
                </c:pt>
                <c:pt idx="144">
                  <c:v>1008.939440324266</c:v>
                </c:pt>
                <c:pt idx="145">
                  <c:v>971.3379026923914</c:v>
                </c:pt>
                <c:pt idx="146">
                  <c:v>952.8040008442442</c:v>
                </c:pt>
                <c:pt idx="147">
                  <c:v>938.7092025031354</c:v>
                </c:pt>
                <c:pt idx="148">
                  <c:v>942.2285475915997</c:v>
                </c:pt>
                <c:pt idx="149">
                  <c:v>945.4316048767171</c:v>
                </c:pt>
                <c:pt idx="150">
                  <c:v>980.994889154113</c:v>
                </c:pt>
                <c:pt idx="151">
                  <c:v>1009.109198229296</c:v>
                </c:pt>
                <c:pt idx="152">
                  <c:v>1048.214398182862</c:v>
                </c:pt>
                <c:pt idx="153">
                  <c:v>1076.020922062278</c:v>
                </c:pt>
                <c:pt idx="154">
                  <c:v>1084.957527460861</c:v>
                </c:pt>
                <c:pt idx="155">
                  <c:v>1081.132113573991</c:v>
                </c:pt>
                <c:pt idx="156">
                  <c:v>1067.697613870067</c:v>
                </c:pt>
                <c:pt idx="157">
                  <c:v>1060.028773612857</c:v>
                </c:pt>
                <c:pt idx="158">
                  <c:v>1054.850038780711</c:v>
                </c:pt>
                <c:pt idx="159">
                  <c:v>1066.40224811742</c:v>
                </c:pt>
                <c:pt idx="160">
                  <c:v>1098.790239561455</c:v>
                </c:pt>
                <c:pt idx="161">
                  <c:v>1249.782620361273</c:v>
                </c:pt>
                <c:pt idx="162">
                  <c:v>1298.204683088774</c:v>
                </c:pt>
                <c:pt idx="163">
                  <c:v>1284.44041092654</c:v>
                </c:pt>
                <c:pt idx="164">
                  <c:v>1250.323008675206</c:v>
                </c:pt>
                <c:pt idx="165">
                  <c:v>1183.930068984521</c:v>
                </c:pt>
                <c:pt idx="166">
                  <c:v>1099.936270495468</c:v>
                </c:pt>
                <c:pt idx="167">
                  <c:v>1020.225715090829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load!#REF!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7F0E"/>
              </a:solidFill>
            </a:ln>
            <a:effectLst/>
          </c:spPr>
          <c:marker>
            <c:symbol val="none"/>
          </c:marker>
          <c:val>
            <c:numRef>
              <c:f>load!#REF!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5640"/>
        <c:axId val="2121104744"/>
      </c:lineChart>
      <c:catAx>
        <c:axId val="212109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txPr>
          <a:bodyPr/>
          <a:lstStyle/>
          <a:p>
            <a:pPr>
              <a:defRPr sz="1200">
                <a:solidFill>
                  <a:srgbClr val="1C2E45"/>
                </a:solidFill>
                <a:latin typeface="+mn-lt"/>
              </a:defRPr>
            </a:pPr>
            <a:endParaRPr lang="en-US"/>
          </a:p>
        </c:txPr>
        <c:crossAx val="212110474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121104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txPr>
          <a:bodyPr/>
          <a:lstStyle/>
          <a:p>
            <a:pPr>
              <a:defRPr sz="1200" b="0" i="0">
                <a:solidFill>
                  <a:srgbClr val="1C2E45"/>
                </a:solidFill>
                <a:latin typeface="Times New Roman"/>
              </a:defRPr>
            </a:pPr>
            <a:endParaRPr lang="en-US"/>
          </a:p>
        </c:txPr>
        <c:crossAx val="21210956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system2_analysis!$D$1</c:f>
              <c:strCache>
                <c:ptCount val="1"/>
                <c:pt idx="0">
                  <c:v>LOLP_h</c:v>
                </c:pt>
              </c:strCache>
            </c:strRef>
          </c:tx>
          <c:spPr>
            <a:solidFill>
              <a:srgbClr val="1660A7"/>
            </a:solidFill>
            <a:ln>
              <a:noFill/>
            </a:ln>
            <a:effectLst/>
          </c:spPr>
          <c:invertIfNegative val="0"/>
          <c:cat>
            <c:numRef>
              <c:f>system2_analysis!$B$2:$B$25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system2_analysis!$D$2:$D$25</c:f>
              <c:numCache>
                <c:formatCode>General</c:formatCode>
                <c:ptCount val="24"/>
                <c:pt idx="0">
                  <c:v>0.00367808000000001</c:v>
                </c:pt>
                <c:pt idx="1">
                  <c:v>0.00367808000000001</c:v>
                </c:pt>
                <c:pt idx="2">
                  <c:v>0.00367808000000001</c:v>
                </c:pt>
                <c:pt idx="3">
                  <c:v>0.00367808000000001</c:v>
                </c:pt>
                <c:pt idx="4">
                  <c:v>0.00367808000000001</c:v>
                </c:pt>
                <c:pt idx="5">
                  <c:v>0.0313461272</c:v>
                </c:pt>
                <c:pt idx="6">
                  <c:v>0.0326560928</c:v>
                </c:pt>
                <c:pt idx="7">
                  <c:v>0.0509095528000001</c:v>
                </c:pt>
                <c:pt idx="8">
                  <c:v>0.0509095528000001</c:v>
                </c:pt>
                <c:pt idx="9">
                  <c:v>0.0509095528000001</c:v>
                </c:pt>
                <c:pt idx="10">
                  <c:v>0.0509095528000001</c:v>
                </c:pt>
                <c:pt idx="11">
                  <c:v>0.0509095528000001</c:v>
                </c:pt>
                <c:pt idx="12">
                  <c:v>0.0509095528000001</c:v>
                </c:pt>
                <c:pt idx="13">
                  <c:v>0.0509095528000001</c:v>
                </c:pt>
                <c:pt idx="14">
                  <c:v>0.0509095528000001</c:v>
                </c:pt>
                <c:pt idx="15">
                  <c:v>0.0509095528000001</c:v>
                </c:pt>
                <c:pt idx="16">
                  <c:v>0.0509095528000001</c:v>
                </c:pt>
                <c:pt idx="17">
                  <c:v>0.0876977728000001</c:v>
                </c:pt>
                <c:pt idx="18">
                  <c:v>0.0876977728000001</c:v>
                </c:pt>
                <c:pt idx="19">
                  <c:v>0.0876977728000001</c:v>
                </c:pt>
                <c:pt idx="20">
                  <c:v>0.0876977728000001</c:v>
                </c:pt>
                <c:pt idx="21">
                  <c:v>0.0509095528000001</c:v>
                </c:pt>
                <c:pt idx="22">
                  <c:v>0.0326560928</c:v>
                </c:pt>
                <c:pt idx="23">
                  <c:v>0.0313461272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0293464"/>
        <c:axId val="2120290104"/>
      </c:barChart>
      <c:lineChart>
        <c:grouping val="standard"/>
        <c:varyColors val="0"/>
        <c:ser>
          <c:idx val="1"/>
          <c:order val="1"/>
          <c:tx>
            <c:strRef>
              <c:f>system2_analysis!$E$1</c:f>
              <c:strCache>
                <c:ptCount val="1"/>
                <c:pt idx="0">
                  <c:v>LOLP_d</c:v>
                </c:pt>
              </c:strCache>
            </c:strRef>
          </c:tx>
          <c:spPr>
            <a:ln w="38100" cmpd="sng">
              <a:solidFill>
                <a:srgbClr val="FF7F0E"/>
              </a:solidFill>
            </a:ln>
          </c:spPr>
          <c:marker>
            <c:symbol val="none"/>
          </c:marker>
          <c:val>
            <c:numRef>
              <c:f>system2_analysis!$E$2:$E$25</c:f>
              <c:numCache>
                <c:formatCode>General</c:formatCode>
                <c:ptCount val="24"/>
                <c:pt idx="0">
                  <c:v>0.0876977728000001</c:v>
                </c:pt>
                <c:pt idx="1">
                  <c:v>0.0876977728000001</c:v>
                </c:pt>
                <c:pt idx="2">
                  <c:v>0.0876977728000001</c:v>
                </c:pt>
                <c:pt idx="3">
                  <c:v>0.0876977728000001</c:v>
                </c:pt>
                <c:pt idx="4">
                  <c:v>0.0876977728000001</c:v>
                </c:pt>
                <c:pt idx="5">
                  <c:v>0.0876977728000001</c:v>
                </c:pt>
                <c:pt idx="6">
                  <c:v>0.0876977728000001</c:v>
                </c:pt>
                <c:pt idx="7">
                  <c:v>0.0876977728000001</c:v>
                </c:pt>
                <c:pt idx="8">
                  <c:v>0.0876977728000001</c:v>
                </c:pt>
                <c:pt idx="9">
                  <c:v>0.0876977728000001</c:v>
                </c:pt>
                <c:pt idx="10">
                  <c:v>0.0876977728000001</c:v>
                </c:pt>
                <c:pt idx="11">
                  <c:v>0.0876977728000001</c:v>
                </c:pt>
                <c:pt idx="12">
                  <c:v>0.0876977728000001</c:v>
                </c:pt>
                <c:pt idx="13">
                  <c:v>0.0876977728000001</c:v>
                </c:pt>
                <c:pt idx="14">
                  <c:v>0.0876977728000001</c:v>
                </c:pt>
                <c:pt idx="15">
                  <c:v>0.0876977728000001</c:v>
                </c:pt>
                <c:pt idx="16">
                  <c:v>0.0876977728000001</c:v>
                </c:pt>
                <c:pt idx="17">
                  <c:v>0.0876977728000001</c:v>
                </c:pt>
                <c:pt idx="18">
                  <c:v>0.0876977728000001</c:v>
                </c:pt>
                <c:pt idx="19">
                  <c:v>0.0876977728000001</c:v>
                </c:pt>
                <c:pt idx="20">
                  <c:v>0.0876977728000001</c:v>
                </c:pt>
                <c:pt idx="21">
                  <c:v>0.0876977728000001</c:v>
                </c:pt>
                <c:pt idx="22">
                  <c:v>0.0876977728000001</c:v>
                </c:pt>
                <c:pt idx="23">
                  <c:v>0.0876977728000001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93464"/>
        <c:axId val="2120290104"/>
      </c:lineChart>
      <c:catAx>
        <c:axId val="21202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2029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90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2934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lolp_load!$B$1</c:f>
              <c:strCache>
                <c:ptCount val="1"/>
                <c:pt idx="0">
                  <c:v>LOLP system 1</c:v>
                </c:pt>
              </c:strCache>
            </c:strRef>
          </c:tx>
          <c:spPr>
            <a:ln w="38100" cmpd="sng">
              <a:solidFill>
                <a:srgbClr val="1660A7"/>
              </a:solidFill>
            </a:ln>
          </c:spPr>
          <c:marker>
            <c:symbol val="none"/>
          </c:marker>
          <c:cat>
            <c:numRef>
              <c:f>lolp_load!$A$2:$A$172</c:f>
              <c:numCache>
                <c:formatCode>General</c:formatCode>
                <c:ptCount val="17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</c:numCache>
            </c:numRef>
          </c:cat>
          <c:val>
            <c:numRef>
              <c:f>lolp_load!$B$2:$B$172</c:f>
              <c:numCache>
                <c:formatCode>0.00E+00</c:formatCode>
                <c:ptCount val="171"/>
                <c:pt idx="0" formatCode="General">
                  <c:v>0.0</c:v>
                </c:pt>
                <c:pt idx="1">
                  <c:v>7.20000000000003E-7</c:v>
                </c:pt>
                <c:pt idx="2">
                  <c:v>7.20000000000003E-7</c:v>
                </c:pt>
                <c:pt idx="3">
                  <c:v>7.20000000000003E-7</c:v>
                </c:pt>
                <c:pt idx="4">
                  <c:v>7.20000000000003E-7</c:v>
                </c:pt>
                <c:pt idx="5">
                  <c:v>7.20000000000003E-7</c:v>
                </c:pt>
                <c:pt idx="6">
                  <c:v>7.20000000000003E-7</c:v>
                </c:pt>
                <c:pt idx="7">
                  <c:v>7.20000000000003E-7</c:v>
                </c:pt>
                <c:pt idx="8">
                  <c:v>7.20000000000003E-7</c:v>
                </c:pt>
                <c:pt idx="9">
                  <c:v>7.20000000000003E-7</c:v>
                </c:pt>
                <c:pt idx="10">
                  <c:v>7.20000000000003E-7</c:v>
                </c:pt>
                <c:pt idx="11">
                  <c:v>7.20000000000003E-7</c:v>
                </c:pt>
                <c:pt idx="12">
                  <c:v>7.20000000000003E-7</c:v>
                </c:pt>
                <c:pt idx="13">
                  <c:v>7.20000000000003E-7</c:v>
                </c:pt>
                <c:pt idx="14">
                  <c:v>7.20000000000003E-7</c:v>
                </c:pt>
                <c:pt idx="15">
                  <c:v>7.20000000000003E-7</c:v>
                </c:pt>
                <c:pt idx="16">
                  <c:v>7.20000000000003E-7</c:v>
                </c:pt>
                <c:pt idx="17">
                  <c:v>7.20000000000003E-7</c:v>
                </c:pt>
                <c:pt idx="18">
                  <c:v>7.20000000000003E-7</c:v>
                </c:pt>
                <c:pt idx="19">
                  <c:v>7.20000000000003E-7</c:v>
                </c:pt>
                <c:pt idx="20">
                  <c:v>7.20000000000003E-7</c:v>
                </c:pt>
                <c:pt idx="21">
                  <c:v>2.40000000000001E-5</c:v>
                </c:pt>
                <c:pt idx="22">
                  <c:v>2.40000000000001E-5</c:v>
                </c:pt>
                <c:pt idx="23">
                  <c:v>2.40000000000001E-5</c:v>
                </c:pt>
                <c:pt idx="24">
                  <c:v>2.40000000000001E-5</c:v>
                </c:pt>
                <c:pt idx="25">
                  <c:v>2.40000000000001E-5</c:v>
                </c:pt>
                <c:pt idx="26">
                  <c:v>2.40000000000001E-5</c:v>
                </c:pt>
                <c:pt idx="27">
                  <c:v>2.40000000000001E-5</c:v>
                </c:pt>
                <c:pt idx="28">
                  <c:v>2.40000000000001E-5</c:v>
                </c:pt>
                <c:pt idx="29">
                  <c:v>2.40000000000001E-5</c:v>
                </c:pt>
                <c:pt idx="30">
                  <c:v>2.40000000000001E-5</c:v>
                </c:pt>
                <c:pt idx="31">
                  <c:v>4.12800000000001E-5</c:v>
                </c:pt>
                <c:pt idx="32">
                  <c:v>4.12800000000001E-5</c:v>
                </c:pt>
                <c:pt idx="33">
                  <c:v>4.12800000000001E-5</c:v>
                </c:pt>
                <c:pt idx="34">
                  <c:v>4.12800000000001E-5</c:v>
                </c:pt>
                <c:pt idx="35">
                  <c:v>4.12800000000001E-5</c:v>
                </c:pt>
                <c:pt idx="36">
                  <c:v>4.12800000000001E-5</c:v>
                </c:pt>
                <c:pt idx="37">
                  <c:v>4.12800000000001E-5</c:v>
                </c:pt>
                <c:pt idx="38">
                  <c:v>4.12800000000001E-5</c:v>
                </c:pt>
                <c:pt idx="39">
                  <c:v>4.12800000000001E-5</c:v>
                </c:pt>
                <c:pt idx="40">
                  <c:v>4.12800000000001E-5</c:v>
                </c:pt>
                <c:pt idx="41">
                  <c:v>7.65600000000002E-5</c:v>
                </c:pt>
                <c:pt idx="42">
                  <c:v>7.65600000000002E-5</c:v>
                </c:pt>
                <c:pt idx="43">
                  <c:v>7.65600000000002E-5</c:v>
                </c:pt>
                <c:pt idx="44">
                  <c:v>7.65600000000002E-5</c:v>
                </c:pt>
                <c:pt idx="45">
                  <c:v>7.65600000000002E-5</c:v>
                </c:pt>
                <c:pt idx="46">
                  <c:v>7.65600000000002E-5</c:v>
                </c:pt>
                <c:pt idx="47">
                  <c:v>7.65600000000002E-5</c:v>
                </c:pt>
                <c:pt idx="48">
                  <c:v>7.65600000000002E-5</c:v>
                </c:pt>
                <c:pt idx="49">
                  <c:v>7.65600000000002E-5</c:v>
                </c:pt>
                <c:pt idx="50">
                  <c:v>7.65600000000002E-5</c:v>
                </c:pt>
                <c:pt idx="51" formatCode="General">
                  <c:v>0.000635280000000001</c:v>
                </c:pt>
                <c:pt idx="52" formatCode="General">
                  <c:v>0.000635280000000001</c:v>
                </c:pt>
                <c:pt idx="53" formatCode="General">
                  <c:v>0.000635280000000001</c:v>
                </c:pt>
                <c:pt idx="54" formatCode="General">
                  <c:v>0.000635280000000001</c:v>
                </c:pt>
                <c:pt idx="55" formatCode="General">
                  <c:v>0.000635280000000001</c:v>
                </c:pt>
                <c:pt idx="56" formatCode="General">
                  <c:v>0.000635280000000001</c:v>
                </c:pt>
                <c:pt idx="57" formatCode="General">
                  <c:v>0.000635280000000001</c:v>
                </c:pt>
                <c:pt idx="58" formatCode="General">
                  <c:v>0.000635280000000001</c:v>
                </c:pt>
                <c:pt idx="59" formatCode="General">
                  <c:v>0.000635280000000001</c:v>
                </c:pt>
                <c:pt idx="60" formatCode="General">
                  <c:v>0.000635280000000001</c:v>
                </c:pt>
                <c:pt idx="61" formatCode="General">
                  <c:v>0.00179928</c:v>
                </c:pt>
                <c:pt idx="62" formatCode="General">
                  <c:v>0.00179928</c:v>
                </c:pt>
                <c:pt idx="63" formatCode="General">
                  <c:v>0.00179928</c:v>
                </c:pt>
                <c:pt idx="64" formatCode="General">
                  <c:v>0.00179928</c:v>
                </c:pt>
                <c:pt idx="65" formatCode="General">
                  <c:v>0.00179928</c:v>
                </c:pt>
                <c:pt idx="66" formatCode="General">
                  <c:v>0.00179928</c:v>
                </c:pt>
                <c:pt idx="67" formatCode="General">
                  <c:v>0.00179928</c:v>
                </c:pt>
                <c:pt idx="68" formatCode="General">
                  <c:v>0.00179928</c:v>
                </c:pt>
                <c:pt idx="69" formatCode="General">
                  <c:v>0.00179928</c:v>
                </c:pt>
                <c:pt idx="70" formatCode="General">
                  <c:v>0.00179928</c:v>
                </c:pt>
                <c:pt idx="71" formatCode="General">
                  <c:v>0.002646</c:v>
                </c:pt>
                <c:pt idx="72" formatCode="General">
                  <c:v>0.002646</c:v>
                </c:pt>
                <c:pt idx="73" formatCode="General">
                  <c:v>0.002646</c:v>
                </c:pt>
                <c:pt idx="74" formatCode="General">
                  <c:v>0.002646</c:v>
                </c:pt>
                <c:pt idx="75" formatCode="General">
                  <c:v>0.002646</c:v>
                </c:pt>
                <c:pt idx="76" formatCode="General">
                  <c:v>0.002646</c:v>
                </c:pt>
                <c:pt idx="77" formatCode="General">
                  <c:v>0.002646</c:v>
                </c:pt>
                <c:pt idx="78" formatCode="General">
                  <c:v>0.002646</c:v>
                </c:pt>
                <c:pt idx="79" formatCode="General">
                  <c:v>0.002646</c:v>
                </c:pt>
                <c:pt idx="80" formatCode="General">
                  <c:v>0.002646</c:v>
                </c:pt>
                <c:pt idx="81" formatCode="General">
                  <c:v>0.00339872000000001</c:v>
                </c:pt>
                <c:pt idx="82" formatCode="General">
                  <c:v>0.00339872000000001</c:v>
                </c:pt>
                <c:pt idx="83" formatCode="General">
                  <c:v>0.00339872000000001</c:v>
                </c:pt>
                <c:pt idx="84" formatCode="General">
                  <c:v>0.00339872000000001</c:v>
                </c:pt>
                <c:pt idx="85" formatCode="General">
                  <c:v>0.00339872000000001</c:v>
                </c:pt>
                <c:pt idx="86" formatCode="General">
                  <c:v>0.00339872000000001</c:v>
                </c:pt>
                <c:pt idx="87" formatCode="General">
                  <c:v>0.00339872000000001</c:v>
                </c:pt>
                <c:pt idx="88" formatCode="General">
                  <c:v>0.00339872000000001</c:v>
                </c:pt>
                <c:pt idx="89" formatCode="General">
                  <c:v>0.00339872000000001</c:v>
                </c:pt>
                <c:pt idx="90" formatCode="General">
                  <c:v>0.00339872000000001</c:v>
                </c:pt>
                <c:pt idx="91" formatCode="General">
                  <c:v>0.03133472</c:v>
                </c:pt>
                <c:pt idx="92" formatCode="General">
                  <c:v>0.03133472</c:v>
                </c:pt>
                <c:pt idx="93" formatCode="General">
                  <c:v>0.03133472</c:v>
                </c:pt>
                <c:pt idx="94" formatCode="General">
                  <c:v>0.03133472</c:v>
                </c:pt>
                <c:pt idx="95" formatCode="General">
                  <c:v>0.03133472</c:v>
                </c:pt>
                <c:pt idx="96" formatCode="General">
                  <c:v>0.03133472</c:v>
                </c:pt>
                <c:pt idx="97" formatCode="General">
                  <c:v>0.03133472</c:v>
                </c:pt>
                <c:pt idx="98" formatCode="General">
                  <c:v>0.03133472</c:v>
                </c:pt>
                <c:pt idx="99" formatCode="General">
                  <c:v>0.03133472</c:v>
                </c:pt>
                <c:pt idx="100" formatCode="General">
                  <c:v>0.03133472</c:v>
                </c:pt>
                <c:pt idx="101" formatCode="General">
                  <c:v>0.03247544</c:v>
                </c:pt>
                <c:pt idx="102" formatCode="General">
                  <c:v>0.03247544</c:v>
                </c:pt>
                <c:pt idx="103" formatCode="General">
                  <c:v>0.03247544</c:v>
                </c:pt>
                <c:pt idx="104" formatCode="General">
                  <c:v>0.03247544</c:v>
                </c:pt>
                <c:pt idx="105" formatCode="General">
                  <c:v>0.03247544</c:v>
                </c:pt>
                <c:pt idx="106" formatCode="General">
                  <c:v>0.03247544</c:v>
                </c:pt>
                <c:pt idx="107" formatCode="General">
                  <c:v>0.03247544</c:v>
                </c:pt>
                <c:pt idx="108" formatCode="General">
                  <c:v>0.03247544</c:v>
                </c:pt>
                <c:pt idx="109" formatCode="General">
                  <c:v>0.03247544</c:v>
                </c:pt>
                <c:pt idx="110" formatCode="General">
                  <c:v>0.03247544</c:v>
                </c:pt>
                <c:pt idx="111" formatCode="General">
                  <c:v>0.0505407200000001</c:v>
                </c:pt>
                <c:pt idx="112" formatCode="General">
                  <c:v>0.0505407200000001</c:v>
                </c:pt>
                <c:pt idx="113" formatCode="General">
                  <c:v>0.0505407200000001</c:v>
                </c:pt>
                <c:pt idx="114" formatCode="General">
                  <c:v>0.0505407200000001</c:v>
                </c:pt>
                <c:pt idx="115" formatCode="General">
                  <c:v>0.0505407200000001</c:v>
                </c:pt>
                <c:pt idx="116" formatCode="General">
                  <c:v>0.0505407200000001</c:v>
                </c:pt>
                <c:pt idx="117" formatCode="General">
                  <c:v>0.0505407200000001</c:v>
                </c:pt>
                <c:pt idx="118" formatCode="General">
                  <c:v>0.0505407200000001</c:v>
                </c:pt>
                <c:pt idx="119" formatCode="General">
                  <c:v>0.0505407200000001</c:v>
                </c:pt>
                <c:pt idx="120" formatCode="General">
                  <c:v>0.0505407200000001</c:v>
                </c:pt>
                <c:pt idx="121" formatCode="General">
                  <c:v>0.0874240000000001</c:v>
                </c:pt>
                <c:pt idx="122" formatCode="General">
                  <c:v>0.0874240000000001</c:v>
                </c:pt>
                <c:pt idx="123" formatCode="General">
                  <c:v>0.0874240000000001</c:v>
                </c:pt>
                <c:pt idx="124" formatCode="General">
                  <c:v>0.0874240000000001</c:v>
                </c:pt>
                <c:pt idx="125" formatCode="General">
                  <c:v>0.0874240000000001</c:v>
                </c:pt>
                <c:pt idx="126" formatCode="General">
                  <c:v>0.0874240000000001</c:v>
                </c:pt>
                <c:pt idx="127" formatCode="General">
                  <c:v>0.0874240000000001</c:v>
                </c:pt>
                <c:pt idx="128" formatCode="General">
                  <c:v>0.0874240000000001</c:v>
                </c:pt>
                <c:pt idx="129" formatCode="General">
                  <c:v>0.0874240000000001</c:v>
                </c:pt>
                <c:pt idx="130" formatCode="General">
                  <c:v>0.0874240000000001</c:v>
                </c:pt>
                <c:pt idx="131" formatCode="General">
                  <c:v>0.11480128</c:v>
                </c:pt>
                <c:pt idx="132" formatCode="General">
                  <c:v>0.11480128</c:v>
                </c:pt>
                <c:pt idx="133" formatCode="General">
                  <c:v>0.11480128</c:v>
                </c:pt>
                <c:pt idx="134" formatCode="General">
                  <c:v>0.11480128</c:v>
                </c:pt>
                <c:pt idx="135" formatCode="General">
                  <c:v>0.11480128</c:v>
                </c:pt>
                <c:pt idx="136" formatCode="General">
                  <c:v>0.11480128</c:v>
                </c:pt>
                <c:pt idx="137" formatCode="General">
                  <c:v>0.11480128</c:v>
                </c:pt>
                <c:pt idx="138" formatCode="General">
                  <c:v>0.11480128</c:v>
                </c:pt>
                <c:pt idx="139" formatCode="General">
                  <c:v>0.11480128</c:v>
                </c:pt>
                <c:pt idx="140" formatCode="General">
                  <c:v>0.11480128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lolp_load!$C$1</c:f>
              <c:strCache>
                <c:ptCount val="1"/>
                <c:pt idx="0">
                  <c:v>LOLP system 2</c:v>
                </c:pt>
              </c:strCache>
            </c:strRef>
          </c:tx>
          <c:spPr>
            <a:ln w="38100">
              <a:solidFill>
                <a:srgbClr val="FF7F0E"/>
              </a:solidFill>
            </a:ln>
            <a:effectLst/>
          </c:spPr>
          <c:marker>
            <c:symbol val="none"/>
          </c:marker>
          <c:val>
            <c:numRef>
              <c:f>lolp_load!$C$2:$C$172</c:f>
              <c:numCache>
                <c:formatCode>0.00E+00</c:formatCode>
                <c:ptCount val="171"/>
                <c:pt idx="0" formatCode="General">
                  <c:v>0.0</c:v>
                </c:pt>
                <c:pt idx="1">
                  <c:v>7.20000000000003E-9</c:v>
                </c:pt>
                <c:pt idx="2">
                  <c:v>7.20000000000003E-9</c:v>
                </c:pt>
                <c:pt idx="3">
                  <c:v>7.20000000000003E-9</c:v>
                </c:pt>
                <c:pt idx="4">
                  <c:v>7.20000000000003E-9</c:v>
                </c:pt>
                <c:pt idx="5">
                  <c:v>7.20000000000003E-9</c:v>
                </c:pt>
                <c:pt idx="6">
                  <c:v>7.20000000000003E-9</c:v>
                </c:pt>
                <c:pt idx="7">
                  <c:v>7.20000000000003E-9</c:v>
                </c:pt>
                <c:pt idx="8">
                  <c:v>7.20000000000003E-9</c:v>
                </c:pt>
                <c:pt idx="9">
                  <c:v>7.20000000000003E-9</c:v>
                </c:pt>
                <c:pt idx="10">
                  <c:v>7.20000000000003E-9</c:v>
                </c:pt>
                <c:pt idx="11">
                  <c:v>7.20000000000002E-7</c:v>
                </c:pt>
                <c:pt idx="12">
                  <c:v>7.20000000000002E-7</c:v>
                </c:pt>
                <c:pt idx="13">
                  <c:v>7.20000000000002E-7</c:v>
                </c:pt>
                <c:pt idx="14">
                  <c:v>7.20000000000002E-7</c:v>
                </c:pt>
                <c:pt idx="15">
                  <c:v>7.20000000000002E-7</c:v>
                </c:pt>
                <c:pt idx="16">
                  <c:v>7.20000000000002E-7</c:v>
                </c:pt>
                <c:pt idx="17">
                  <c:v>7.20000000000002E-7</c:v>
                </c:pt>
                <c:pt idx="18">
                  <c:v>7.20000000000002E-7</c:v>
                </c:pt>
                <c:pt idx="19">
                  <c:v>7.20000000000002E-7</c:v>
                </c:pt>
                <c:pt idx="20">
                  <c:v>7.20000000000002E-7</c:v>
                </c:pt>
                <c:pt idx="21">
                  <c:v>9.52800000000003E-7</c:v>
                </c:pt>
                <c:pt idx="22">
                  <c:v>9.52800000000003E-7</c:v>
                </c:pt>
                <c:pt idx="23">
                  <c:v>9.52800000000003E-7</c:v>
                </c:pt>
                <c:pt idx="24">
                  <c:v>9.52800000000003E-7</c:v>
                </c:pt>
                <c:pt idx="25">
                  <c:v>9.52800000000003E-7</c:v>
                </c:pt>
                <c:pt idx="26">
                  <c:v>9.52800000000003E-7</c:v>
                </c:pt>
                <c:pt idx="27">
                  <c:v>9.52800000000003E-7</c:v>
                </c:pt>
                <c:pt idx="28">
                  <c:v>9.52800000000003E-7</c:v>
                </c:pt>
                <c:pt idx="29">
                  <c:v>9.52800000000003E-7</c:v>
                </c:pt>
                <c:pt idx="30">
                  <c:v>9.52800000000003E-7</c:v>
                </c:pt>
                <c:pt idx="31">
                  <c:v>2.41728000000001E-5</c:v>
                </c:pt>
                <c:pt idx="32">
                  <c:v>2.41728000000001E-5</c:v>
                </c:pt>
                <c:pt idx="33">
                  <c:v>2.41728000000001E-5</c:v>
                </c:pt>
                <c:pt idx="34">
                  <c:v>2.41728000000001E-5</c:v>
                </c:pt>
                <c:pt idx="35">
                  <c:v>2.41728000000001E-5</c:v>
                </c:pt>
                <c:pt idx="36">
                  <c:v>2.41728000000001E-5</c:v>
                </c:pt>
                <c:pt idx="37">
                  <c:v>2.41728000000001E-5</c:v>
                </c:pt>
                <c:pt idx="38">
                  <c:v>2.41728000000001E-5</c:v>
                </c:pt>
                <c:pt idx="39">
                  <c:v>2.41728000000001E-5</c:v>
                </c:pt>
                <c:pt idx="40">
                  <c:v>2.41728000000001E-5</c:v>
                </c:pt>
                <c:pt idx="41">
                  <c:v>4.16328000000001E-5</c:v>
                </c:pt>
                <c:pt idx="42">
                  <c:v>4.16328000000001E-5</c:v>
                </c:pt>
                <c:pt idx="43">
                  <c:v>4.16328000000001E-5</c:v>
                </c:pt>
                <c:pt idx="44">
                  <c:v>4.16328000000001E-5</c:v>
                </c:pt>
                <c:pt idx="45">
                  <c:v>4.16328000000001E-5</c:v>
                </c:pt>
                <c:pt idx="46">
                  <c:v>4.16328000000001E-5</c:v>
                </c:pt>
                <c:pt idx="47">
                  <c:v>4.16328000000001E-5</c:v>
                </c:pt>
                <c:pt idx="48">
                  <c:v>4.16328000000001E-5</c:v>
                </c:pt>
                <c:pt idx="49">
                  <c:v>4.16328000000001E-5</c:v>
                </c:pt>
                <c:pt idx="50">
                  <c:v>4.16328000000001E-5</c:v>
                </c:pt>
                <c:pt idx="51">
                  <c:v>8.21472000000002E-5</c:v>
                </c:pt>
                <c:pt idx="52">
                  <c:v>8.21472000000002E-5</c:v>
                </c:pt>
                <c:pt idx="53">
                  <c:v>8.21472000000002E-5</c:v>
                </c:pt>
                <c:pt idx="54">
                  <c:v>8.21472000000002E-5</c:v>
                </c:pt>
                <c:pt idx="55">
                  <c:v>8.21472000000002E-5</c:v>
                </c:pt>
                <c:pt idx="56">
                  <c:v>8.21472000000002E-5</c:v>
                </c:pt>
                <c:pt idx="57">
                  <c:v>8.21472000000002E-5</c:v>
                </c:pt>
                <c:pt idx="58">
                  <c:v>8.21472000000002E-5</c:v>
                </c:pt>
                <c:pt idx="59">
                  <c:v>8.21472000000002E-5</c:v>
                </c:pt>
                <c:pt idx="60">
                  <c:v>8.21472000000002E-5</c:v>
                </c:pt>
                <c:pt idx="61" formatCode="General">
                  <c:v>0.000646920000000001</c:v>
                </c:pt>
                <c:pt idx="62" formatCode="General">
                  <c:v>0.000646920000000001</c:v>
                </c:pt>
                <c:pt idx="63" formatCode="General">
                  <c:v>0.000646920000000001</c:v>
                </c:pt>
                <c:pt idx="64" formatCode="General">
                  <c:v>0.000646920000000001</c:v>
                </c:pt>
                <c:pt idx="65" formatCode="General">
                  <c:v>0.000646920000000001</c:v>
                </c:pt>
                <c:pt idx="66" formatCode="General">
                  <c:v>0.000646920000000001</c:v>
                </c:pt>
                <c:pt idx="67" formatCode="General">
                  <c:v>0.000646920000000001</c:v>
                </c:pt>
                <c:pt idx="68" formatCode="General">
                  <c:v>0.000646920000000001</c:v>
                </c:pt>
                <c:pt idx="69" formatCode="General">
                  <c:v>0.000646920000000001</c:v>
                </c:pt>
                <c:pt idx="70" formatCode="General">
                  <c:v>0.000646920000000001</c:v>
                </c:pt>
                <c:pt idx="71" formatCode="General">
                  <c:v>0.0018077472</c:v>
                </c:pt>
                <c:pt idx="72" formatCode="General">
                  <c:v>0.0018077472</c:v>
                </c:pt>
                <c:pt idx="73" formatCode="General">
                  <c:v>0.0018077472</c:v>
                </c:pt>
                <c:pt idx="74" formatCode="General">
                  <c:v>0.0018077472</c:v>
                </c:pt>
                <c:pt idx="75" formatCode="General">
                  <c:v>0.0018077472</c:v>
                </c:pt>
                <c:pt idx="76" formatCode="General">
                  <c:v>0.0018077472</c:v>
                </c:pt>
                <c:pt idx="77" formatCode="General">
                  <c:v>0.0018077472</c:v>
                </c:pt>
                <c:pt idx="78" formatCode="General">
                  <c:v>0.0018077472</c:v>
                </c:pt>
                <c:pt idx="79" formatCode="General">
                  <c:v>0.0018077472</c:v>
                </c:pt>
                <c:pt idx="80" formatCode="General">
                  <c:v>0.0018077472</c:v>
                </c:pt>
                <c:pt idx="81" formatCode="General">
                  <c:v>0.0026535272</c:v>
                </c:pt>
                <c:pt idx="82" formatCode="General">
                  <c:v>0.0026535272</c:v>
                </c:pt>
                <c:pt idx="83" formatCode="General">
                  <c:v>0.0026535272</c:v>
                </c:pt>
                <c:pt idx="84" formatCode="General">
                  <c:v>0.0026535272</c:v>
                </c:pt>
                <c:pt idx="85" formatCode="General">
                  <c:v>0.0026535272</c:v>
                </c:pt>
                <c:pt idx="86" formatCode="General">
                  <c:v>0.0026535272</c:v>
                </c:pt>
                <c:pt idx="87" formatCode="General">
                  <c:v>0.0026535272</c:v>
                </c:pt>
                <c:pt idx="88" formatCode="General">
                  <c:v>0.0026535272</c:v>
                </c:pt>
                <c:pt idx="89" formatCode="General">
                  <c:v>0.0026535272</c:v>
                </c:pt>
                <c:pt idx="90" formatCode="General">
                  <c:v>0.0026535272</c:v>
                </c:pt>
                <c:pt idx="91" formatCode="General">
                  <c:v>0.00367808000000001</c:v>
                </c:pt>
                <c:pt idx="92" formatCode="General">
                  <c:v>0.00367808000000001</c:v>
                </c:pt>
                <c:pt idx="93" formatCode="General">
                  <c:v>0.00367808000000001</c:v>
                </c:pt>
                <c:pt idx="94" formatCode="General">
                  <c:v>0.00367808000000001</c:v>
                </c:pt>
                <c:pt idx="95" formatCode="General">
                  <c:v>0.00367808000000001</c:v>
                </c:pt>
                <c:pt idx="96" formatCode="General">
                  <c:v>0.00367808000000001</c:v>
                </c:pt>
                <c:pt idx="97" formatCode="General">
                  <c:v>0.00367808000000001</c:v>
                </c:pt>
                <c:pt idx="98" formatCode="General">
                  <c:v>0.00367808000000001</c:v>
                </c:pt>
                <c:pt idx="99" formatCode="General">
                  <c:v>0.00367808000000001</c:v>
                </c:pt>
                <c:pt idx="100" formatCode="General">
                  <c:v>0.00367808000000001</c:v>
                </c:pt>
                <c:pt idx="101" formatCode="General">
                  <c:v>0.0313461272</c:v>
                </c:pt>
                <c:pt idx="102" formatCode="General">
                  <c:v>0.0313461272</c:v>
                </c:pt>
                <c:pt idx="103" formatCode="General">
                  <c:v>0.0313461272</c:v>
                </c:pt>
                <c:pt idx="104" formatCode="General">
                  <c:v>0.0313461272</c:v>
                </c:pt>
                <c:pt idx="105" formatCode="General">
                  <c:v>0.0313461272</c:v>
                </c:pt>
                <c:pt idx="106" formatCode="General">
                  <c:v>0.0313461272</c:v>
                </c:pt>
                <c:pt idx="107" formatCode="General">
                  <c:v>0.0313461272</c:v>
                </c:pt>
                <c:pt idx="108" formatCode="General">
                  <c:v>0.0313461272</c:v>
                </c:pt>
                <c:pt idx="109" formatCode="General">
                  <c:v>0.0313461272</c:v>
                </c:pt>
                <c:pt idx="110" formatCode="General">
                  <c:v>0.0313461272</c:v>
                </c:pt>
                <c:pt idx="111" formatCode="General">
                  <c:v>0.0326560928</c:v>
                </c:pt>
                <c:pt idx="112" formatCode="General">
                  <c:v>0.0326560928</c:v>
                </c:pt>
                <c:pt idx="113" formatCode="General">
                  <c:v>0.0326560928</c:v>
                </c:pt>
                <c:pt idx="114" formatCode="General">
                  <c:v>0.0326560928</c:v>
                </c:pt>
                <c:pt idx="115" formatCode="General">
                  <c:v>0.0326560928</c:v>
                </c:pt>
                <c:pt idx="116" formatCode="General">
                  <c:v>0.0326560928</c:v>
                </c:pt>
                <c:pt idx="117" formatCode="General">
                  <c:v>0.0326560928</c:v>
                </c:pt>
                <c:pt idx="118" formatCode="General">
                  <c:v>0.0326560928</c:v>
                </c:pt>
                <c:pt idx="119" formatCode="General">
                  <c:v>0.0326560928</c:v>
                </c:pt>
                <c:pt idx="120" formatCode="General">
                  <c:v>0.0326560928</c:v>
                </c:pt>
                <c:pt idx="121" formatCode="General">
                  <c:v>0.0509095528000001</c:v>
                </c:pt>
                <c:pt idx="122" formatCode="General">
                  <c:v>0.0509095528000001</c:v>
                </c:pt>
                <c:pt idx="123" formatCode="General">
                  <c:v>0.0509095528000001</c:v>
                </c:pt>
                <c:pt idx="124" formatCode="General">
                  <c:v>0.0509095528000001</c:v>
                </c:pt>
                <c:pt idx="125" formatCode="General">
                  <c:v>0.0509095528000001</c:v>
                </c:pt>
                <c:pt idx="126" formatCode="General">
                  <c:v>0.0509095528000001</c:v>
                </c:pt>
                <c:pt idx="127" formatCode="General">
                  <c:v>0.0509095528000001</c:v>
                </c:pt>
                <c:pt idx="128" formatCode="General">
                  <c:v>0.0509095528000001</c:v>
                </c:pt>
                <c:pt idx="129" formatCode="General">
                  <c:v>0.0509095528000001</c:v>
                </c:pt>
                <c:pt idx="130" formatCode="General">
                  <c:v>0.0509095528000001</c:v>
                </c:pt>
                <c:pt idx="131" formatCode="General">
                  <c:v>0.0876977728000001</c:v>
                </c:pt>
                <c:pt idx="132" formatCode="General">
                  <c:v>0.0876977728000001</c:v>
                </c:pt>
                <c:pt idx="133" formatCode="General">
                  <c:v>0.0876977728000001</c:v>
                </c:pt>
                <c:pt idx="134" formatCode="General">
                  <c:v>0.0876977728000001</c:v>
                </c:pt>
                <c:pt idx="135" formatCode="General">
                  <c:v>0.0876977728000001</c:v>
                </c:pt>
                <c:pt idx="136" formatCode="General">
                  <c:v>0.0876977728000001</c:v>
                </c:pt>
                <c:pt idx="137" formatCode="General">
                  <c:v>0.0876977728000001</c:v>
                </c:pt>
                <c:pt idx="138" formatCode="General">
                  <c:v>0.0876977728000001</c:v>
                </c:pt>
                <c:pt idx="139" formatCode="General">
                  <c:v>0.0876977728000001</c:v>
                </c:pt>
                <c:pt idx="140" formatCode="General">
                  <c:v>0.0876977728000001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  <c:pt idx="151" formatCode="General">
                  <c:v>0.1236532672</c:v>
                </c:pt>
                <c:pt idx="152" formatCode="General">
                  <c:v>0.1236532672</c:v>
                </c:pt>
                <c:pt idx="153" formatCode="General">
                  <c:v>0.1236532672</c:v>
                </c:pt>
                <c:pt idx="154" formatCode="General">
                  <c:v>0.1236532672</c:v>
                </c:pt>
                <c:pt idx="155" formatCode="General">
                  <c:v>0.1236532672</c:v>
                </c:pt>
                <c:pt idx="156" formatCode="General">
                  <c:v>0.1236532672</c:v>
                </c:pt>
                <c:pt idx="157" formatCode="General">
                  <c:v>0.1236532672</c:v>
                </c:pt>
                <c:pt idx="158" formatCode="General">
                  <c:v>0.1236532672</c:v>
                </c:pt>
                <c:pt idx="159" formatCode="General">
                  <c:v>0.1236532672</c:v>
                </c:pt>
                <c:pt idx="160" formatCode="General">
                  <c:v>0.1236532672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4760"/>
        <c:axId val="2120231384"/>
      </c:lineChart>
      <c:catAx>
        <c:axId val="212023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crossAx val="212023138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120231384"/>
        <c:scaling>
          <c:orientation val="minMax"/>
          <c:max val="1.09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234760"/>
        <c:crosses val="autoZero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44444444444444"/>
          <c:y val="0.101467993584135"/>
          <c:w val="0.300564085739283"/>
          <c:h val="0.195853018372703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lolp_load!$B$1</c:f>
              <c:strCache>
                <c:ptCount val="1"/>
                <c:pt idx="0">
                  <c:v>LOLP system 1</c:v>
                </c:pt>
              </c:strCache>
            </c:strRef>
          </c:tx>
          <c:spPr>
            <a:ln w="38100" cmpd="sng">
              <a:solidFill>
                <a:srgbClr val="1660A7"/>
              </a:solidFill>
            </a:ln>
          </c:spPr>
          <c:marker>
            <c:symbol val="none"/>
          </c:marker>
          <c:cat>
            <c:numRef>
              <c:f>lolp_load!$A$2:$A$152</c:f>
              <c:numCache>
                <c:formatCode>General</c:formatCode>
                <c:ptCount val="1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</c:numCache>
            </c:numRef>
          </c:cat>
          <c:val>
            <c:numRef>
              <c:f>lolp_load!$B$2:$B$152</c:f>
              <c:numCache>
                <c:formatCode>0.00E+00</c:formatCode>
                <c:ptCount val="151"/>
                <c:pt idx="0" formatCode="General">
                  <c:v>0.0</c:v>
                </c:pt>
                <c:pt idx="1">
                  <c:v>7.20000000000003E-7</c:v>
                </c:pt>
                <c:pt idx="2">
                  <c:v>7.20000000000003E-7</c:v>
                </c:pt>
                <c:pt idx="3">
                  <c:v>7.20000000000003E-7</c:v>
                </c:pt>
                <c:pt idx="4">
                  <c:v>7.20000000000003E-7</c:v>
                </c:pt>
                <c:pt idx="5">
                  <c:v>7.20000000000003E-7</c:v>
                </c:pt>
                <c:pt idx="6">
                  <c:v>7.20000000000003E-7</c:v>
                </c:pt>
                <c:pt idx="7">
                  <c:v>7.20000000000003E-7</c:v>
                </c:pt>
                <c:pt idx="8">
                  <c:v>7.20000000000003E-7</c:v>
                </c:pt>
                <c:pt idx="9">
                  <c:v>7.20000000000003E-7</c:v>
                </c:pt>
                <c:pt idx="10">
                  <c:v>7.20000000000003E-7</c:v>
                </c:pt>
                <c:pt idx="11">
                  <c:v>7.20000000000003E-7</c:v>
                </c:pt>
                <c:pt idx="12">
                  <c:v>7.20000000000003E-7</c:v>
                </c:pt>
                <c:pt idx="13">
                  <c:v>7.20000000000003E-7</c:v>
                </c:pt>
                <c:pt idx="14">
                  <c:v>7.20000000000003E-7</c:v>
                </c:pt>
                <c:pt idx="15">
                  <c:v>7.20000000000003E-7</c:v>
                </c:pt>
                <c:pt idx="16">
                  <c:v>7.20000000000003E-7</c:v>
                </c:pt>
                <c:pt idx="17">
                  <c:v>7.20000000000003E-7</c:v>
                </c:pt>
                <c:pt idx="18">
                  <c:v>7.20000000000003E-7</c:v>
                </c:pt>
                <c:pt idx="19">
                  <c:v>7.20000000000003E-7</c:v>
                </c:pt>
                <c:pt idx="20">
                  <c:v>7.20000000000003E-7</c:v>
                </c:pt>
                <c:pt idx="21">
                  <c:v>2.40000000000001E-5</c:v>
                </c:pt>
                <c:pt idx="22">
                  <c:v>2.40000000000001E-5</c:v>
                </c:pt>
                <c:pt idx="23">
                  <c:v>2.40000000000001E-5</c:v>
                </c:pt>
                <c:pt idx="24">
                  <c:v>2.40000000000001E-5</c:v>
                </c:pt>
                <c:pt idx="25">
                  <c:v>2.40000000000001E-5</c:v>
                </c:pt>
                <c:pt idx="26">
                  <c:v>2.40000000000001E-5</c:v>
                </c:pt>
                <c:pt idx="27">
                  <c:v>2.40000000000001E-5</c:v>
                </c:pt>
                <c:pt idx="28">
                  <c:v>2.40000000000001E-5</c:v>
                </c:pt>
                <c:pt idx="29">
                  <c:v>2.40000000000001E-5</c:v>
                </c:pt>
                <c:pt idx="30">
                  <c:v>2.40000000000001E-5</c:v>
                </c:pt>
                <c:pt idx="31">
                  <c:v>4.12800000000001E-5</c:v>
                </c:pt>
                <c:pt idx="32">
                  <c:v>4.12800000000001E-5</c:v>
                </c:pt>
                <c:pt idx="33">
                  <c:v>4.12800000000001E-5</c:v>
                </c:pt>
                <c:pt idx="34">
                  <c:v>4.12800000000001E-5</c:v>
                </c:pt>
                <c:pt idx="35">
                  <c:v>4.12800000000001E-5</c:v>
                </c:pt>
                <c:pt idx="36">
                  <c:v>4.12800000000001E-5</c:v>
                </c:pt>
                <c:pt idx="37">
                  <c:v>4.12800000000001E-5</c:v>
                </c:pt>
                <c:pt idx="38">
                  <c:v>4.12800000000001E-5</c:v>
                </c:pt>
                <c:pt idx="39">
                  <c:v>4.12800000000001E-5</c:v>
                </c:pt>
                <c:pt idx="40">
                  <c:v>4.12800000000001E-5</c:v>
                </c:pt>
                <c:pt idx="41">
                  <c:v>7.65600000000002E-5</c:v>
                </c:pt>
                <c:pt idx="42">
                  <c:v>7.65600000000002E-5</c:v>
                </c:pt>
                <c:pt idx="43">
                  <c:v>7.65600000000002E-5</c:v>
                </c:pt>
                <c:pt idx="44">
                  <c:v>7.65600000000002E-5</c:v>
                </c:pt>
                <c:pt idx="45">
                  <c:v>7.65600000000002E-5</c:v>
                </c:pt>
                <c:pt idx="46">
                  <c:v>7.65600000000002E-5</c:v>
                </c:pt>
                <c:pt idx="47">
                  <c:v>7.65600000000002E-5</c:v>
                </c:pt>
                <c:pt idx="48">
                  <c:v>7.65600000000002E-5</c:v>
                </c:pt>
                <c:pt idx="49">
                  <c:v>7.65600000000002E-5</c:v>
                </c:pt>
                <c:pt idx="50">
                  <c:v>7.65600000000002E-5</c:v>
                </c:pt>
                <c:pt idx="51" formatCode="General">
                  <c:v>0.000635280000000001</c:v>
                </c:pt>
                <c:pt idx="52" formatCode="General">
                  <c:v>0.000635280000000001</c:v>
                </c:pt>
                <c:pt idx="53" formatCode="General">
                  <c:v>0.000635280000000001</c:v>
                </c:pt>
                <c:pt idx="54" formatCode="General">
                  <c:v>0.000635280000000001</c:v>
                </c:pt>
                <c:pt idx="55" formatCode="General">
                  <c:v>0.000635280000000001</c:v>
                </c:pt>
                <c:pt idx="56" formatCode="General">
                  <c:v>0.000635280000000001</c:v>
                </c:pt>
                <c:pt idx="57" formatCode="General">
                  <c:v>0.000635280000000001</c:v>
                </c:pt>
                <c:pt idx="58" formatCode="General">
                  <c:v>0.000635280000000001</c:v>
                </c:pt>
                <c:pt idx="59" formatCode="General">
                  <c:v>0.000635280000000001</c:v>
                </c:pt>
                <c:pt idx="60" formatCode="General">
                  <c:v>0.000635280000000001</c:v>
                </c:pt>
                <c:pt idx="61" formatCode="General">
                  <c:v>0.00179928</c:v>
                </c:pt>
                <c:pt idx="62" formatCode="General">
                  <c:v>0.00179928</c:v>
                </c:pt>
                <c:pt idx="63" formatCode="General">
                  <c:v>0.00179928</c:v>
                </c:pt>
                <c:pt idx="64" formatCode="General">
                  <c:v>0.00179928</c:v>
                </c:pt>
                <c:pt idx="65" formatCode="General">
                  <c:v>0.00179928</c:v>
                </c:pt>
                <c:pt idx="66" formatCode="General">
                  <c:v>0.00179928</c:v>
                </c:pt>
                <c:pt idx="67" formatCode="General">
                  <c:v>0.00179928</c:v>
                </c:pt>
                <c:pt idx="68" formatCode="General">
                  <c:v>0.00179928</c:v>
                </c:pt>
                <c:pt idx="69" formatCode="General">
                  <c:v>0.00179928</c:v>
                </c:pt>
                <c:pt idx="70" formatCode="General">
                  <c:v>0.00179928</c:v>
                </c:pt>
                <c:pt idx="71" formatCode="General">
                  <c:v>0.002646</c:v>
                </c:pt>
                <c:pt idx="72" formatCode="General">
                  <c:v>0.002646</c:v>
                </c:pt>
                <c:pt idx="73" formatCode="General">
                  <c:v>0.002646</c:v>
                </c:pt>
                <c:pt idx="74" formatCode="General">
                  <c:v>0.002646</c:v>
                </c:pt>
                <c:pt idx="75" formatCode="General">
                  <c:v>0.002646</c:v>
                </c:pt>
                <c:pt idx="76" formatCode="General">
                  <c:v>0.002646</c:v>
                </c:pt>
                <c:pt idx="77" formatCode="General">
                  <c:v>0.002646</c:v>
                </c:pt>
                <c:pt idx="78" formatCode="General">
                  <c:v>0.002646</c:v>
                </c:pt>
                <c:pt idx="79" formatCode="General">
                  <c:v>0.002646</c:v>
                </c:pt>
                <c:pt idx="80" formatCode="General">
                  <c:v>0.002646</c:v>
                </c:pt>
                <c:pt idx="81" formatCode="General">
                  <c:v>0.00339872000000001</c:v>
                </c:pt>
                <c:pt idx="82" formatCode="General">
                  <c:v>0.00339872000000001</c:v>
                </c:pt>
                <c:pt idx="83" formatCode="General">
                  <c:v>0.00339872000000001</c:v>
                </c:pt>
                <c:pt idx="84" formatCode="General">
                  <c:v>0.00339872000000001</c:v>
                </c:pt>
                <c:pt idx="85" formatCode="General">
                  <c:v>0.00339872000000001</c:v>
                </c:pt>
                <c:pt idx="86" formatCode="General">
                  <c:v>0.00339872000000001</c:v>
                </c:pt>
                <c:pt idx="87" formatCode="General">
                  <c:v>0.00339872000000001</c:v>
                </c:pt>
                <c:pt idx="88" formatCode="General">
                  <c:v>0.00339872000000001</c:v>
                </c:pt>
                <c:pt idx="89" formatCode="General">
                  <c:v>0.00339872000000001</c:v>
                </c:pt>
                <c:pt idx="90" formatCode="General">
                  <c:v>0.00339872000000001</c:v>
                </c:pt>
                <c:pt idx="91" formatCode="General">
                  <c:v>0.03133472</c:v>
                </c:pt>
                <c:pt idx="92" formatCode="General">
                  <c:v>0.03133472</c:v>
                </c:pt>
                <c:pt idx="93" formatCode="General">
                  <c:v>0.03133472</c:v>
                </c:pt>
                <c:pt idx="94" formatCode="General">
                  <c:v>0.03133472</c:v>
                </c:pt>
                <c:pt idx="95" formatCode="General">
                  <c:v>0.03133472</c:v>
                </c:pt>
                <c:pt idx="96" formatCode="General">
                  <c:v>0.03133472</c:v>
                </c:pt>
                <c:pt idx="97" formatCode="General">
                  <c:v>0.03133472</c:v>
                </c:pt>
                <c:pt idx="98" formatCode="General">
                  <c:v>0.03133472</c:v>
                </c:pt>
                <c:pt idx="99" formatCode="General">
                  <c:v>0.03133472</c:v>
                </c:pt>
                <c:pt idx="100" formatCode="General">
                  <c:v>0.03133472</c:v>
                </c:pt>
                <c:pt idx="101" formatCode="General">
                  <c:v>0.03247544</c:v>
                </c:pt>
                <c:pt idx="102" formatCode="General">
                  <c:v>0.03247544</c:v>
                </c:pt>
                <c:pt idx="103" formatCode="General">
                  <c:v>0.03247544</c:v>
                </c:pt>
                <c:pt idx="104" formatCode="General">
                  <c:v>0.03247544</c:v>
                </c:pt>
                <c:pt idx="105" formatCode="General">
                  <c:v>0.03247544</c:v>
                </c:pt>
                <c:pt idx="106" formatCode="General">
                  <c:v>0.03247544</c:v>
                </c:pt>
                <c:pt idx="107" formatCode="General">
                  <c:v>0.03247544</c:v>
                </c:pt>
                <c:pt idx="108" formatCode="General">
                  <c:v>0.03247544</c:v>
                </c:pt>
                <c:pt idx="109" formatCode="General">
                  <c:v>0.03247544</c:v>
                </c:pt>
                <c:pt idx="110" formatCode="General">
                  <c:v>0.03247544</c:v>
                </c:pt>
                <c:pt idx="111" formatCode="General">
                  <c:v>0.0505407200000001</c:v>
                </c:pt>
                <c:pt idx="112" formatCode="General">
                  <c:v>0.0505407200000001</c:v>
                </c:pt>
                <c:pt idx="113" formatCode="General">
                  <c:v>0.0505407200000001</c:v>
                </c:pt>
                <c:pt idx="114" formatCode="General">
                  <c:v>0.0505407200000001</c:v>
                </c:pt>
                <c:pt idx="115" formatCode="General">
                  <c:v>0.0505407200000001</c:v>
                </c:pt>
                <c:pt idx="116" formatCode="General">
                  <c:v>0.0505407200000001</c:v>
                </c:pt>
                <c:pt idx="117" formatCode="General">
                  <c:v>0.0505407200000001</c:v>
                </c:pt>
                <c:pt idx="118" formatCode="General">
                  <c:v>0.0505407200000001</c:v>
                </c:pt>
                <c:pt idx="119" formatCode="General">
                  <c:v>0.0505407200000001</c:v>
                </c:pt>
                <c:pt idx="120" formatCode="General">
                  <c:v>0.0505407200000001</c:v>
                </c:pt>
                <c:pt idx="121" formatCode="General">
                  <c:v>0.0874240000000001</c:v>
                </c:pt>
                <c:pt idx="122" formatCode="General">
                  <c:v>0.0874240000000001</c:v>
                </c:pt>
                <c:pt idx="123" formatCode="General">
                  <c:v>0.0874240000000001</c:v>
                </c:pt>
                <c:pt idx="124" formatCode="General">
                  <c:v>0.0874240000000001</c:v>
                </c:pt>
                <c:pt idx="125" formatCode="General">
                  <c:v>0.0874240000000001</c:v>
                </c:pt>
                <c:pt idx="126" formatCode="General">
                  <c:v>0.0874240000000001</c:v>
                </c:pt>
                <c:pt idx="127" formatCode="General">
                  <c:v>0.0874240000000001</c:v>
                </c:pt>
                <c:pt idx="128" formatCode="General">
                  <c:v>0.0874240000000001</c:v>
                </c:pt>
                <c:pt idx="129" formatCode="General">
                  <c:v>0.0874240000000001</c:v>
                </c:pt>
                <c:pt idx="130" formatCode="General">
                  <c:v>0.0874240000000001</c:v>
                </c:pt>
                <c:pt idx="131" formatCode="General">
                  <c:v>0.11480128</c:v>
                </c:pt>
                <c:pt idx="132" formatCode="General">
                  <c:v>0.11480128</c:v>
                </c:pt>
                <c:pt idx="133" formatCode="General">
                  <c:v>0.11480128</c:v>
                </c:pt>
                <c:pt idx="134" formatCode="General">
                  <c:v>0.11480128</c:v>
                </c:pt>
                <c:pt idx="135" formatCode="General">
                  <c:v>0.11480128</c:v>
                </c:pt>
                <c:pt idx="136" formatCode="General">
                  <c:v>0.11480128</c:v>
                </c:pt>
                <c:pt idx="137" formatCode="General">
                  <c:v>0.11480128</c:v>
                </c:pt>
                <c:pt idx="138" formatCode="General">
                  <c:v>0.11480128</c:v>
                </c:pt>
                <c:pt idx="139" formatCode="General">
                  <c:v>0.11480128</c:v>
                </c:pt>
                <c:pt idx="140" formatCode="General">
                  <c:v>0.11480128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lolp_load!$C$1</c:f>
              <c:strCache>
                <c:ptCount val="1"/>
                <c:pt idx="0">
                  <c:v>LOLP system 2</c:v>
                </c:pt>
              </c:strCache>
            </c:strRef>
          </c:tx>
          <c:spPr>
            <a:ln w="38100" cmpd="sng">
              <a:solidFill>
                <a:srgbClr val="FF7F0E"/>
              </a:solidFill>
            </a:ln>
          </c:spPr>
          <c:marker>
            <c:symbol val="none"/>
          </c:marker>
          <c:val>
            <c:numRef>
              <c:f>lolp_load!$C$2:$C$152</c:f>
              <c:numCache>
                <c:formatCode>0.00E+00</c:formatCode>
                <c:ptCount val="151"/>
                <c:pt idx="0" formatCode="General">
                  <c:v>0.0</c:v>
                </c:pt>
                <c:pt idx="1">
                  <c:v>7.20000000000003E-9</c:v>
                </c:pt>
                <c:pt idx="2">
                  <c:v>7.20000000000003E-9</c:v>
                </c:pt>
                <c:pt idx="3">
                  <c:v>7.20000000000003E-9</c:v>
                </c:pt>
                <c:pt idx="4">
                  <c:v>7.20000000000003E-9</c:v>
                </c:pt>
                <c:pt idx="5">
                  <c:v>7.20000000000003E-9</c:v>
                </c:pt>
                <c:pt idx="6">
                  <c:v>7.20000000000003E-9</c:v>
                </c:pt>
                <c:pt idx="7">
                  <c:v>7.20000000000003E-9</c:v>
                </c:pt>
                <c:pt idx="8">
                  <c:v>7.20000000000003E-9</c:v>
                </c:pt>
                <c:pt idx="9">
                  <c:v>7.20000000000003E-9</c:v>
                </c:pt>
                <c:pt idx="10">
                  <c:v>7.20000000000003E-9</c:v>
                </c:pt>
                <c:pt idx="11">
                  <c:v>7.20000000000002E-7</c:v>
                </c:pt>
                <c:pt idx="12">
                  <c:v>7.20000000000002E-7</c:v>
                </c:pt>
                <c:pt idx="13">
                  <c:v>7.20000000000002E-7</c:v>
                </c:pt>
                <c:pt idx="14">
                  <c:v>7.20000000000002E-7</c:v>
                </c:pt>
                <c:pt idx="15">
                  <c:v>7.20000000000002E-7</c:v>
                </c:pt>
                <c:pt idx="16">
                  <c:v>7.20000000000002E-7</c:v>
                </c:pt>
                <c:pt idx="17">
                  <c:v>7.20000000000002E-7</c:v>
                </c:pt>
                <c:pt idx="18">
                  <c:v>7.20000000000002E-7</c:v>
                </c:pt>
                <c:pt idx="19">
                  <c:v>7.20000000000002E-7</c:v>
                </c:pt>
                <c:pt idx="20">
                  <c:v>7.20000000000002E-7</c:v>
                </c:pt>
                <c:pt idx="21">
                  <c:v>9.52800000000003E-7</c:v>
                </c:pt>
                <c:pt idx="22">
                  <c:v>9.52800000000003E-7</c:v>
                </c:pt>
                <c:pt idx="23">
                  <c:v>9.52800000000003E-7</c:v>
                </c:pt>
                <c:pt idx="24">
                  <c:v>9.52800000000003E-7</c:v>
                </c:pt>
                <c:pt idx="25">
                  <c:v>9.52800000000003E-7</c:v>
                </c:pt>
                <c:pt idx="26">
                  <c:v>9.52800000000003E-7</c:v>
                </c:pt>
                <c:pt idx="27">
                  <c:v>9.52800000000003E-7</c:v>
                </c:pt>
                <c:pt idx="28">
                  <c:v>9.52800000000003E-7</c:v>
                </c:pt>
                <c:pt idx="29">
                  <c:v>9.52800000000003E-7</c:v>
                </c:pt>
                <c:pt idx="30">
                  <c:v>9.52800000000003E-7</c:v>
                </c:pt>
                <c:pt idx="31">
                  <c:v>2.41728000000001E-5</c:v>
                </c:pt>
                <c:pt idx="32">
                  <c:v>2.41728000000001E-5</c:v>
                </c:pt>
                <c:pt idx="33">
                  <c:v>2.41728000000001E-5</c:v>
                </c:pt>
                <c:pt idx="34">
                  <c:v>2.41728000000001E-5</c:v>
                </c:pt>
                <c:pt idx="35">
                  <c:v>2.41728000000001E-5</c:v>
                </c:pt>
                <c:pt idx="36">
                  <c:v>2.41728000000001E-5</c:v>
                </c:pt>
                <c:pt idx="37">
                  <c:v>2.41728000000001E-5</c:v>
                </c:pt>
                <c:pt idx="38">
                  <c:v>2.41728000000001E-5</c:v>
                </c:pt>
                <c:pt idx="39">
                  <c:v>2.41728000000001E-5</c:v>
                </c:pt>
                <c:pt idx="40">
                  <c:v>2.41728000000001E-5</c:v>
                </c:pt>
                <c:pt idx="41">
                  <c:v>4.16328000000001E-5</c:v>
                </c:pt>
                <c:pt idx="42">
                  <c:v>4.16328000000001E-5</c:v>
                </c:pt>
                <c:pt idx="43">
                  <c:v>4.16328000000001E-5</c:v>
                </c:pt>
                <c:pt idx="44">
                  <c:v>4.16328000000001E-5</c:v>
                </c:pt>
                <c:pt idx="45">
                  <c:v>4.16328000000001E-5</c:v>
                </c:pt>
                <c:pt idx="46">
                  <c:v>4.16328000000001E-5</c:v>
                </c:pt>
                <c:pt idx="47">
                  <c:v>4.16328000000001E-5</c:v>
                </c:pt>
                <c:pt idx="48">
                  <c:v>4.16328000000001E-5</c:v>
                </c:pt>
                <c:pt idx="49">
                  <c:v>4.16328000000001E-5</c:v>
                </c:pt>
                <c:pt idx="50">
                  <c:v>4.16328000000001E-5</c:v>
                </c:pt>
                <c:pt idx="51">
                  <c:v>8.21472000000002E-5</c:v>
                </c:pt>
                <c:pt idx="52">
                  <c:v>8.21472000000002E-5</c:v>
                </c:pt>
                <c:pt idx="53">
                  <c:v>8.21472000000002E-5</c:v>
                </c:pt>
                <c:pt idx="54">
                  <c:v>8.21472000000002E-5</c:v>
                </c:pt>
                <c:pt idx="55">
                  <c:v>8.21472000000002E-5</c:v>
                </c:pt>
                <c:pt idx="56">
                  <c:v>8.21472000000002E-5</c:v>
                </c:pt>
                <c:pt idx="57">
                  <c:v>8.21472000000002E-5</c:v>
                </c:pt>
                <c:pt idx="58">
                  <c:v>8.21472000000002E-5</c:v>
                </c:pt>
                <c:pt idx="59">
                  <c:v>8.21472000000002E-5</c:v>
                </c:pt>
                <c:pt idx="60">
                  <c:v>8.21472000000002E-5</c:v>
                </c:pt>
                <c:pt idx="61" formatCode="General">
                  <c:v>0.000646920000000001</c:v>
                </c:pt>
                <c:pt idx="62" formatCode="General">
                  <c:v>0.000646920000000001</c:v>
                </c:pt>
                <c:pt idx="63" formatCode="General">
                  <c:v>0.000646920000000001</c:v>
                </c:pt>
                <c:pt idx="64" formatCode="General">
                  <c:v>0.000646920000000001</c:v>
                </c:pt>
                <c:pt idx="65" formatCode="General">
                  <c:v>0.000646920000000001</c:v>
                </c:pt>
                <c:pt idx="66" formatCode="General">
                  <c:v>0.000646920000000001</c:v>
                </c:pt>
                <c:pt idx="67" formatCode="General">
                  <c:v>0.000646920000000001</c:v>
                </c:pt>
                <c:pt idx="68" formatCode="General">
                  <c:v>0.000646920000000001</c:v>
                </c:pt>
                <c:pt idx="69" formatCode="General">
                  <c:v>0.000646920000000001</c:v>
                </c:pt>
                <c:pt idx="70" formatCode="General">
                  <c:v>0.000646920000000001</c:v>
                </c:pt>
                <c:pt idx="71" formatCode="General">
                  <c:v>0.0018077472</c:v>
                </c:pt>
                <c:pt idx="72" formatCode="General">
                  <c:v>0.0018077472</c:v>
                </c:pt>
                <c:pt idx="73" formatCode="General">
                  <c:v>0.0018077472</c:v>
                </c:pt>
                <c:pt idx="74" formatCode="General">
                  <c:v>0.0018077472</c:v>
                </c:pt>
                <c:pt idx="75" formatCode="General">
                  <c:v>0.0018077472</c:v>
                </c:pt>
                <c:pt idx="76" formatCode="General">
                  <c:v>0.0018077472</c:v>
                </c:pt>
                <c:pt idx="77" formatCode="General">
                  <c:v>0.0018077472</c:v>
                </c:pt>
                <c:pt idx="78" formatCode="General">
                  <c:v>0.0018077472</c:v>
                </c:pt>
                <c:pt idx="79" formatCode="General">
                  <c:v>0.0018077472</c:v>
                </c:pt>
                <c:pt idx="80" formatCode="General">
                  <c:v>0.0018077472</c:v>
                </c:pt>
                <c:pt idx="81" formatCode="General">
                  <c:v>0.0026535272</c:v>
                </c:pt>
                <c:pt idx="82" formatCode="General">
                  <c:v>0.0026535272</c:v>
                </c:pt>
                <c:pt idx="83" formatCode="General">
                  <c:v>0.0026535272</c:v>
                </c:pt>
                <c:pt idx="84" formatCode="General">
                  <c:v>0.0026535272</c:v>
                </c:pt>
                <c:pt idx="85" formatCode="General">
                  <c:v>0.0026535272</c:v>
                </c:pt>
                <c:pt idx="86" formatCode="General">
                  <c:v>0.0026535272</c:v>
                </c:pt>
                <c:pt idx="87" formatCode="General">
                  <c:v>0.0026535272</c:v>
                </c:pt>
                <c:pt idx="88" formatCode="General">
                  <c:v>0.0026535272</c:v>
                </c:pt>
                <c:pt idx="89" formatCode="General">
                  <c:v>0.0026535272</c:v>
                </c:pt>
                <c:pt idx="90" formatCode="General">
                  <c:v>0.0026535272</c:v>
                </c:pt>
                <c:pt idx="91" formatCode="General">
                  <c:v>0.00367808000000001</c:v>
                </c:pt>
                <c:pt idx="92" formatCode="General">
                  <c:v>0.00367808000000001</c:v>
                </c:pt>
                <c:pt idx="93" formatCode="General">
                  <c:v>0.00367808000000001</c:v>
                </c:pt>
                <c:pt idx="94" formatCode="General">
                  <c:v>0.00367808000000001</c:v>
                </c:pt>
                <c:pt idx="95" formatCode="General">
                  <c:v>0.00367808000000001</c:v>
                </c:pt>
                <c:pt idx="96" formatCode="General">
                  <c:v>0.00367808000000001</c:v>
                </c:pt>
                <c:pt idx="97" formatCode="General">
                  <c:v>0.00367808000000001</c:v>
                </c:pt>
                <c:pt idx="98" formatCode="General">
                  <c:v>0.00367808000000001</c:v>
                </c:pt>
                <c:pt idx="99" formatCode="General">
                  <c:v>0.00367808000000001</c:v>
                </c:pt>
                <c:pt idx="100" formatCode="General">
                  <c:v>0.00367808000000001</c:v>
                </c:pt>
                <c:pt idx="101" formatCode="General">
                  <c:v>0.0313461272</c:v>
                </c:pt>
                <c:pt idx="102" formatCode="General">
                  <c:v>0.0313461272</c:v>
                </c:pt>
                <c:pt idx="103" formatCode="General">
                  <c:v>0.0313461272</c:v>
                </c:pt>
                <c:pt idx="104" formatCode="General">
                  <c:v>0.0313461272</c:v>
                </c:pt>
                <c:pt idx="105" formatCode="General">
                  <c:v>0.0313461272</c:v>
                </c:pt>
                <c:pt idx="106" formatCode="General">
                  <c:v>0.0313461272</c:v>
                </c:pt>
                <c:pt idx="107" formatCode="General">
                  <c:v>0.0313461272</c:v>
                </c:pt>
                <c:pt idx="108" formatCode="General">
                  <c:v>0.0313461272</c:v>
                </c:pt>
                <c:pt idx="109" formatCode="General">
                  <c:v>0.0313461272</c:v>
                </c:pt>
                <c:pt idx="110" formatCode="General">
                  <c:v>0.0313461272</c:v>
                </c:pt>
                <c:pt idx="111" formatCode="General">
                  <c:v>0.0326560928</c:v>
                </c:pt>
                <c:pt idx="112" formatCode="General">
                  <c:v>0.0326560928</c:v>
                </c:pt>
                <c:pt idx="113" formatCode="General">
                  <c:v>0.0326560928</c:v>
                </c:pt>
                <c:pt idx="114" formatCode="General">
                  <c:v>0.0326560928</c:v>
                </c:pt>
                <c:pt idx="115" formatCode="General">
                  <c:v>0.0326560928</c:v>
                </c:pt>
                <c:pt idx="116" formatCode="General">
                  <c:v>0.0326560928</c:v>
                </c:pt>
                <c:pt idx="117" formatCode="General">
                  <c:v>0.0326560928</c:v>
                </c:pt>
                <c:pt idx="118" formatCode="General">
                  <c:v>0.0326560928</c:v>
                </c:pt>
                <c:pt idx="119" formatCode="General">
                  <c:v>0.0326560928</c:v>
                </c:pt>
                <c:pt idx="120" formatCode="General">
                  <c:v>0.0326560928</c:v>
                </c:pt>
                <c:pt idx="121" formatCode="General">
                  <c:v>0.0509095528000001</c:v>
                </c:pt>
                <c:pt idx="122" formatCode="General">
                  <c:v>0.0509095528000001</c:v>
                </c:pt>
                <c:pt idx="123" formatCode="General">
                  <c:v>0.0509095528000001</c:v>
                </c:pt>
                <c:pt idx="124" formatCode="General">
                  <c:v>0.0509095528000001</c:v>
                </c:pt>
                <c:pt idx="125" formatCode="General">
                  <c:v>0.0509095528000001</c:v>
                </c:pt>
                <c:pt idx="126" formatCode="General">
                  <c:v>0.0509095528000001</c:v>
                </c:pt>
                <c:pt idx="127" formatCode="General">
                  <c:v>0.0509095528000001</c:v>
                </c:pt>
                <c:pt idx="128" formatCode="General">
                  <c:v>0.0509095528000001</c:v>
                </c:pt>
                <c:pt idx="129" formatCode="General">
                  <c:v>0.0509095528000001</c:v>
                </c:pt>
                <c:pt idx="130" formatCode="General">
                  <c:v>0.0509095528000001</c:v>
                </c:pt>
                <c:pt idx="131" formatCode="General">
                  <c:v>0.0876977728000001</c:v>
                </c:pt>
                <c:pt idx="132" formatCode="General">
                  <c:v>0.0876977728000001</c:v>
                </c:pt>
                <c:pt idx="133" formatCode="General">
                  <c:v>0.0876977728000001</c:v>
                </c:pt>
                <c:pt idx="134" formatCode="General">
                  <c:v>0.0876977728000001</c:v>
                </c:pt>
                <c:pt idx="135" formatCode="General">
                  <c:v>0.0876977728000001</c:v>
                </c:pt>
                <c:pt idx="136" formatCode="General">
                  <c:v>0.0876977728000001</c:v>
                </c:pt>
                <c:pt idx="137" formatCode="General">
                  <c:v>0.0876977728000001</c:v>
                </c:pt>
                <c:pt idx="138" formatCode="General">
                  <c:v>0.0876977728000001</c:v>
                </c:pt>
                <c:pt idx="139" formatCode="General">
                  <c:v>0.0876977728000001</c:v>
                </c:pt>
                <c:pt idx="140" formatCode="General">
                  <c:v>0.0876977728000001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42616"/>
        <c:axId val="2120145928"/>
      </c:lineChart>
      <c:catAx>
        <c:axId val="212014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crossAx val="21201459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120145928"/>
        <c:scaling>
          <c:orientation val="minMax"/>
          <c:max val="0.11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142616"/>
        <c:crosses val="autoZero"/>
        <c:crossBetween val="midCat"/>
        <c:majorUnit val="0.02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5"/>
          <c:y val="0.110727252843395"/>
          <c:w val="0.317230752405949"/>
          <c:h val="0.195853018372703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lolp_load!$B$1</c:f>
              <c:strCache>
                <c:ptCount val="1"/>
                <c:pt idx="0">
                  <c:v>LOLP system 1</c:v>
                </c:pt>
              </c:strCache>
            </c:strRef>
          </c:tx>
          <c:spPr>
            <a:ln w="38100" cmpd="sng">
              <a:solidFill>
                <a:srgbClr val="1660A7"/>
              </a:solidFill>
            </a:ln>
          </c:spPr>
          <c:marker>
            <c:symbol val="none"/>
          </c:marker>
          <c:cat>
            <c:numRef>
              <c:f>lolp_load!$A$2:$A$172</c:f>
              <c:numCache>
                <c:formatCode>General</c:formatCode>
                <c:ptCount val="17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</c:numCache>
            </c:numRef>
          </c:cat>
          <c:val>
            <c:numRef>
              <c:f>lolp_load!$B$2:$B$172</c:f>
              <c:numCache>
                <c:formatCode>0.00E+00</c:formatCode>
                <c:ptCount val="171"/>
                <c:pt idx="0" formatCode="General">
                  <c:v>0.0</c:v>
                </c:pt>
                <c:pt idx="1">
                  <c:v>7.20000000000003E-7</c:v>
                </c:pt>
                <c:pt idx="2">
                  <c:v>7.20000000000003E-7</c:v>
                </c:pt>
                <c:pt idx="3">
                  <c:v>7.20000000000003E-7</c:v>
                </c:pt>
                <c:pt idx="4">
                  <c:v>7.20000000000003E-7</c:v>
                </c:pt>
                <c:pt idx="5">
                  <c:v>7.20000000000003E-7</c:v>
                </c:pt>
                <c:pt idx="6">
                  <c:v>7.20000000000003E-7</c:v>
                </c:pt>
                <c:pt idx="7">
                  <c:v>7.20000000000003E-7</c:v>
                </c:pt>
                <c:pt idx="8">
                  <c:v>7.20000000000003E-7</c:v>
                </c:pt>
                <c:pt idx="9">
                  <c:v>7.20000000000003E-7</c:v>
                </c:pt>
                <c:pt idx="10">
                  <c:v>7.20000000000003E-7</c:v>
                </c:pt>
                <c:pt idx="11">
                  <c:v>7.20000000000003E-7</c:v>
                </c:pt>
                <c:pt idx="12">
                  <c:v>7.20000000000003E-7</c:v>
                </c:pt>
                <c:pt idx="13">
                  <c:v>7.20000000000003E-7</c:v>
                </c:pt>
                <c:pt idx="14">
                  <c:v>7.20000000000003E-7</c:v>
                </c:pt>
                <c:pt idx="15">
                  <c:v>7.20000000000003E-7</c:v>
                </c:pt>
                <c:pt idx="16">
                  <c:v>7.20000000000003E-7</c:v>
                </c:pt>
                <c:pt idx="17">
                  <c:v>7.20000000000003E-7</c:v>
                </c:pt>
                <c:pt idx="18">
                  <c:v>7.20000000000003E-7</c:v>
                </c:pt>
                <c:pt idx="19">
                  <c:v>7.20000000000003E-7</c:v>
                </c:pt>
                <c:pt idx="20">
                  <c:v>7.20000000000003E-7</c:v>
                </c:pt>
                <c:pt idx="21">
                  <c:v>2.40000000000001E-5</c:v>
                </c:pt>
                <c:pt idx="22">
                  <c:v>2.40000000000001E-5</c:v>
                </c:pt>
                <c:pt idx="23">
                  <c:v>2.40000000000001E-5</c:v>
                </c:pt>
                <c:pt idx="24">
                  <c:v>2.40000000000001E-5</c:v>
                </c:pt>
                <c:pt idx="25">
                  <c:v>2.40000000000001E-5</c:v>
                </c:pt>
                <c:pt idx="26">
                  <c:v>2.40000000000001E-5</c:v>
                </c:pt>
                <c:pt idx="27">
                  <c:v>2.40000000000001E-5</c:v>
                </c:pt>
                <c:pt idx="28">
                  <c:v>2.40000000000001E-5</c:v>
                </c:pt>
                <c:pt idx="29">
                  <c:v>2.40000000000001E-5</c:v>
                </c:pt>
                <c:pt idx="30">
                  <c:v>2.40000000000001E-5</c:v>
                </c:pt>
                <c:pt idx="31">
                  <c:v>4.12800000000001E-5</c:v>
                </c:pt>
                <c:pt idx="32">
                  <c:v>4.12800000000001E-5</c:v>
                </c:pt>
                <c:pt idx="33">
                  <c:v>4.12800000000001E-5</c:v>
                </c:pt>
                <c:pt idx="34">
                  <c:v>4.12800000000001E-5</c:v>
                </c:pt>
                <c:pt idx="35">
                  <c:v>4.12800000000001E-5</c:v>
                </c:pt>
                <c:pt idx="36">
                  <c:v>4.12800000000001E-5</c:v>
                </c:pt>
                <c:pt idx="37">
                  <c:v>4.12800000000001E-5</c:v>
                </c:pt>
                <c:pt idx="38">
                  <c:v>4.12800000000001E-5</c:v>
                </c:pt>
                <c:pt idx="39">
                  <c:v>4.12800000000001E-5</c:v>
                </c:pt>
                <c:pt idx="40">
                  <c:v>4.12800000000001E-5</c:v>
                </c:pt>
                <c:pt idx="41">
                  <c:v>7.65600000000002E-5</c:v>
                </c:pt>
                <c:pt idx="42">
                  <c:v>7.65600000000002E-5</c:v>
                </c:pt>
                <c:pt idx="43">
                  <c:v>7.65600000000002E-5</c:v>
                </c:pt>
                <c:pt idx="44">
                  <c:v>7.65600000000002E-5</c:v>
                </c:pt>
                <c:pt idx="45">
                  <c:v>7.65600000000002E-5</c:v>
                </c:pt>
                <c:pt idx="46">
                  <c:v>7.65600000000002E-5</c:v>
                </c:pt>
                <c:pt idx="47">
                  <c:v>7.65600000000002E-5</c:v>
                </c:pt>
                <c:pt idx="48">
                  <c:v>7.65600000000002E-5</c:v>
                </c:pt>
                <c:pt idx="49">
                  <c:v>7.65600000000002E-5</c:v>
                </c:pt>
                <c:pt idx="50">
                  <c:v>7.65600000000002E-5</c:v>
                </c:pt>
                <c:pt idx="51" formatCode="General">
                  <c:v>0.000635280000000001</c:v>
                </c:pt>
                <c:pt idx="52" formatCode="General">
                  <c:v>0.000635280000000001</c:v>
                </c:pt>
                <c:pt idx="53" formatCode="General">
                  <c:v>0.000635280000000001</c:v>
                </c:pt>
                <c:pt idx="54" formatCode="General">
                  <c:v>0.000635280000000001</c:v>
                </c:pt>
                <c:pt idx="55" formatCode="General">
                  <c:v>0.000635280000000001</c:v>
                </c:pt>
                <c:pt idx="56" formatCode="General">
                  <c:v>0.000635280000000001</c:v>
                </c:pt>
                <c:pt idx="57" formatCode="General">
                  <c:v>0.000635280000000001</c:v>
                </c:pt>
                <c:pt idx="58" formatCode="General">
                  <c:v>0.000635280000000001</c:v>
                </c:pt>
                <c:pt idx="59" formatCode="General">
                  <c:v>0.000635280000000001</c:v>
                </c:pt>
                <c:pt idx="60" formatCode="General">
                  <c:v>0.000635280000000001</c:v>
                </c:pt>
                <c:pt idx="61" formatCode="General">
                  <c:v>0.00179928</c:v>
                </c:pt>
                <c:pt idx="62" formatCode="General">
                  <c:v>0.00179928</c:v>
                </c:pt>
                <c:pt idx="63" formatCode="General">
                  <c:v>0.00179928</c:v>
                </c:pt>
                <c:pt idx="64" formatCode="General">
                  <c:v>0.00179928</c:v>
                </c:pt>
                <c:pt idx="65" formatCode="General">
                  <c:v>0.00179928</c:v>
                </c:pt>
                <c:pt idx="66" formatCode="General">
                  <c:v>0.00179928</c:v>
                </c:pt>
                <c:pt idx="67" formatCode="General">
                  <c:v>0.00179928</c:v>
                </c:pt>
                <c:pt idx="68" formatCode="General">
                  <c:v>0.00179928</c:v>
                </c:pt>
                <c:pt idx="69" formatCode="General">
                  <c:v>0.00179928</c:v>
                </c:pt>
                <c:pt idx="70" formatCode="General">
                  <c:v>0.00179928</c:v>
                </c:pt>
                <c:pt idx="71" formatCode="General">
                  <c:v>0.002646</c:v>
                </c:pt>
                <c:pt idx="72" formatCode="General">
                  <c:v>0.002646</c:v>
                </c:pt>
                <c:pt idx="73" formatCode="General">
                  <c:v>0.002646</c:v>
                </c:pt>
                <c:pt idx="74" formatCode="General">
                  <c:v>0.002646</c:v>
                </c:pt>
                <c:pt idx="75" formatCode="General">
                  <c:v>0.002646</c:v>
                </c:pt>
                <c:pt idx="76" formatCode="General">
                  <c:v>0.002646</c:v>
                </c:pt>
                <c:pt idx="77" formatCode="General">
                  <c:v>0.002646</c:v>
                </c:pt>
                <c:pt idx="78" formatCode="General">
                  <c:v>0.002646</c:v>
                </c:pt>
                <c:pt idx="79" formatCode="General">
                  <c:v>0.002646</c:v>
                </c:pt>
                <c:pt idx="80" formatCode="General">
                  <c:v>0.002646</c:v>
                </c:pt>
                <c:pt idx="81" formatCode="General">
                  <c:v>0.00339872000000001</c:v>
                </c:pt>
                <c:pt idx="82" formatCode="General">
                  <c:v>0.00339872000000001</c:v>
                </c:pt>
                <c:pt idx="83" formatCode="General">
                  <c:v>0.00339872000000001</c:v>
                </c:pt>
                <c:pt idx="84" formatCode="General">
                  <c:v>0.00339872000000001</c:v>
                </c:pt>
                <c:pt idx="85" formatCode="General">
                  <c:v>0.00339872000000001</c:v>
                </c:pt>
                <c:pt idx="86" formatCode="General">
                  <c:v>0.00339872000000001</c:v>
                </c:pt>
                <c:pt idx="87" formatCode="General">
                  <c:v>0.00339872000000001</c:v>
                </c:pt>
                <c:pt idx="88" formatCode="General">
                  <c:v>0.00339872000000001</c:v>
                </c:pt>
                <c:pt idx="89" formatCode="General">
                  <c:v>0.00339872000000001</c:v>
                </c:pt>
                <c:pt idx="90" formatCode="General">
                  <c:v>0.00339872000000001</c:v>
                </c:pt>
                <c:pt idx="91" formatCode="General">
                  <c:v>0.03133472</c:v>
                </c:pt>
                <c:pt idx="92" formatCode="General">
                  <c:v>0.03133472</c:v>
                </c:pt>
                <c:pt idx="93" formatCode="General">
                  <c:v>0.03133472</c:v>
                </c:pt>
                <c:pt idx="94" formatCode="General">
                  <c:v>0.03133472</c:v>
                </c:pt>
                <c:pt idx="95" formatCode="General">
                  <c:v>0.03133472</c:v>
                </c:pt>
                <c:pt idx="96" formatCode="General">
                  <c:v>0.03133472</c:v>
                </c:pt>
                <c:pt idx="97" formatCode="General">
                  <c:v>0.03133472</c:v>
                </c:pt>
                <c:pt idx="98" formatCode="General">
                  <c:v>0.03133472</c:v>
                </c:pt>
                <c:pt idx="99" formatCode="General">
                  <c:v>0.03133472</c:v>
                </c:pt>
                <c:pt idx="100" formatCode="General">
                  <c:v>0.03133472</c:v>
                </c:pt>
                <c:pt idx="101" formatCode="General">
                  <c:v>0.03247544</c:v>
                </c:pt>
                <c:pt idx="102" formatCode="General">
                  <c:v>0.03247544</c:v>
                </c:pt>
                <c:pt idx="103" formatCode="General">
                  <c:v>0.03247544</c:v>
                </c:pt>
                <c:pt idx="104" formatCode="General">
                  <c:v>0.03247544</c:v>
                </c:pt>
                <c:pt idx="105" formatCode="General">
                  <c:v>0.03247544</c:v>
                </c:pt>
                <c:pt idx="106" formatCode="General">
                  <c:v>0.03247544</c:v>
                </c:pt>
                <c:pt idx="107" formatCode="General">
                  <c:v>0.03247544</c:v>
                </c:pt>
                <c:pt idx="108" formatCode="General">
                  <c:v>0.03247544</c:v>
                </c:pt>
                <c:pt idx="109" formatCode="General">
                  <c:v>0.03247544</c:v>
                </c:pt>
                <c:pt idx="110" formatCode="General">
                  <c:v>0.03247544</c:v>
                </c:pt>
                <c:pt idx="111" formatCode="General">
                  <c:v>0.0505407200000001</c:v>
                </c:pt>
                <c:pt idx="112" formatCode="General">
                  <c:v>0.0505407200000001</c:v>
                </c:pt>
                <c:pt idx="113" formatCode="General">
                  <c:v>0.0505407200000001</c:v>
                </c:pt>
                <c:pt idx="114" formatCode="General">
                  <c:v>0.0505407200000001</c:v>
                </c:pt>
                <c:pt idx="115" formatCode="General">
                  <c:v>0.0505407200000001</c:v>
                </c:pt>
                <c:pt idx="116" formatCode="General">
                  <c:v>0.0505407200000001</c:v>
                </c:pt>
                <c:pt idx="117" formatCode="General">
                  <c:v>0.0505407200000001</c:v>
                </c:pt>
                <c:pt idx="118" formatCode="General">
                  <c:v>0.0505407200000001</c:v>
                </c:pt>
                <c:pt idx="119" formatCode="General">
                  <c:v>0.0505407200000001</c:v>
                </c:pt>
                <c:pt idx="120" formatCode="General">
                  <c:v>0.0505407200000001</c:v>
                </c:pt>
                <c:pt idx="121" formatCode="General">
                  <c:v>0.0874240000000001</c:v>
                </c:pt>
                <c:pt idx="122" formatCode="General">
                  <c:v>0.0874240000000001</c:v>
                </c:pt>
                <c:pt idx="123" formatCode="General">
                  <c:v>0.0874240000000001</c:v>
                </c:pt>
                <c:pt idx="124" formatCode="General">
                  <c:v>0.0874240000000001</c:v>
                </c:pt>
                <c:pt idx="125" formatCode="General">
                  <c:v>0.0874240000000001</c:v>
                </c:pt>
                <c:pt idx="126" formatCode="General">
                  <c:v>0.0874240000000001</c:v>
                </c:pt>
                <c:pt idx="127" formatCode="General">
                  <c:v>0.0874240000000001</c:v>
                </c:pt>
                <c:pt idx="128" formatCode="General">
                  <c:v>0.0874240000000001</c:v>
                </c:pt>
                <c:pt idx="129" formatCode="General">
                  <c:v>0.0874240000000001</c:v>
                </c:pt>
                <c:pt idx="130" formatCode="General">
                  <c:v>0.0874240000000001</c:v>
                </c:pt>
                <c:pt idx="131" formatCode="General">
                  <c:v>0.11480128</c:v>
                </c:pt>
                <c:pt idx="132" formatCode="General">
                  <c:v>0.11480128</c:v>
                </c:pt>
                <c:pt idx="133" formatCode="General">
                  <c:v>0.11480128</c:v>
                </c:pt>
                <c:pt idx="134" formatCode="General">
                  <c:v>0.11480128</c:v>
                </c:pt>
                <c:pt idx="135" formatCode="General">
                  <c:v>0.11480128</c:v>
                </c:pt>
                <c:pt idx="136" formatCode="General">
                  <c:v>0.11480128</c:v>
                </c:pt>
                <c:pt idx="137" formatCode="General">
                  <c:v>0.11480128</c:v>
                </c:pt>
                <c:pt idx="138" formatCode="General">
                  <c:v>0.11480128</c:v>
                </c:pt>
                <c:pt idx="139" formatCode="General">
                  <c:v>0.11480128</c:v>
                </c:pt>
                <c:pt idx="140" formatCode="General">
                  <c:v>0.11480128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lolp_load!$D$1</c:f>
              <c:strCache>
                <c:ptCount val="1"/>
                <c:pt idx="0">
                  <c:v>LOLP system 3</c:v>
                </c:pt>
              </c:strCache>
            </c:strRef>
          </c:tx>
          <c:spPr>
            <a:ln w="38100">
              <a:solidFill>
                <a:srgbClr val="FF7F0E"/>
              </a:solidFill>
            </a:ln>
            <a:effectLst/>
          </c:spPr>
          <c:marker>
            <c:symbol val="none"/>
          </c:marker>
          <c:val>
            <c:numRef>
              <c:f>lolp_load!$D$2:$D$172</c:f>
              <c:numCache>
                <c:formatCode>0.00E+00</c:formatCode>
                <c:ptCount val="171"/>
                <c:pt idx="0" formatCode="General">
                  <c:v>0.0</c:v>
                </c:pt>
                <c:pt idx="1">
                  <c:v>6.48000000000002E-7</c:v>
                </c:pt>
                <c:pt idx="2">
                  <c:v>6.48000000000002E-7</c:v>
                </c:pt>
                <c:pt idx="3">
                  <c:v>6.48000000000002E-7</c:v>
                </c:pt>
                <c:pt idx="4">
                  <c:v>6.48000000000002E-7</c:v>
                </c:pt>
                <c:pt idx="5">
                  <c:v>6.48000000000002E-7</c:v>
                </c:pt>
                <c:pt idx="6">
                  <c:v>6.48000000000002E-7</c:v>
                </c:pt>
                <c:pt idx="7">
                  <c:v>6.48000000000002E-7</c:v>
                </c:pt>
                <c:pt idx="8">
                  <c:v>6.48000000000002E-7</c:v>
                </c:pt>
                <c:pt idx="9">
                  <c:v>6.48000000000002E-7</c:v>
                </c:pt>
                <c:pt idx="10">
                  <c:v>6.48000000000002E-7</c:v>
                </c:pt>
                <c:pt idx="11">
                  <c:v>7.20000000000003E-7</c:v>
                </c:pt>
                <c:pt idx="12">
                  <c:v>7.20000000000003E-7</c:v>
                </c:pt>
                <c:pt idx="13">
                  <c:v>7.20000000000003E-7</c:v>
                </c:pt>
                <c:pt idx="14">
                  <c:v>7.20000000000003E-7</c:v>
                </c:pt>
                <c:pt idx="15">
                  <c:v>7.20000000000003E-7</c:v>
                </c:pt>
                <c:pt idx="16">
                  <c:v>7.20000000000003E-7</c:v>
                </c:pt>
                <c:pt idx="17">
                  <c:v>7.20000000000003E-7</c:v>
                </c:pt>
                <c:pt idx="18">
                  <c:v>7.20000000000003E-7</c:v>
                </c:pt>
                <c:pt idx="19">
                  <c:v>7.20000000000003E-7</c:v>
                </c:pt>
                <c:pt idx="20">
                  <c:v>7.20000000000003E-7</c:v>
                </c:pt>
                <c:pt idx="21">
                  <c:v>2.16720000000001E-5</c:v>
                </c:pt>
                <c:pt idx="22">
                  <c:v>2.16720000000001E-5</c:v>
                </c:pt>
                <c:pt idx="23">
                  <c:v>2.16720000000001E-5</c:v>
                </c:pt>
                <c:pt idx="24">
                  <c:v>2.16720000000001E-5</c:v>
                </c:pt>
                <c:pt idx="25">
                  <c:v>2.16720000000001E-5</c:v>
                </c:pt>
                <c:pt idx="26">
                  <c:v>2.16720000000001E-5</c:v>
                </c:pt>
                <c:pt idx="27">
                  <c:v>2.16720000000001E-5</c:v>
                </c:pt>
                <c:pt idx="28">
                  <c:v>2.16720000000001E-5</c:v>
                </c:pt>
                <c:pt idx="29">
                  <c:v>2.16720000000001E-5</c:v>
                </c:pt>
                <c:pt idx="30">
                  <c:v>2.16720000000001E-5</c:v>
                </c:pt>
                <c:pt idx="31">
                  <c:v>3.95520000000001E-5</c:v>
                </c:pt>
                <c:pt idx="32">
                  <c:v>3.95520000000001E-5</c:v>
                </c:pt>
                <c:pt idx="33">
                  <c:v>3.95520000000001E-5</c:v>
                </c:pt>
                <c:pt idx="34">
                  <c:v>3.95520000000001E-5</c:v>
                </c:pt>
                <c:pt idx="35">
                  <c:v>3.95520000000001E-5</c:v>
                </c:pt>
                <c:pt idx="36">
                  <c:v>3.95520000000001E-5</c:v>
                </c:pt>
                <c:pt idx="37">
                  <c:v>3.95520000000001E-5</c:v>
                </c:pt>
                <c:pt idx="38">
                  <c:v>3.95520000000001E-5</c:v>
                </c:pt>
                <c:pt idx="39">
                  <c:v>3.95520000000001E-5</c:v>
                </c:pt>
                <c:pt idx="40">
                  <c:v>3.95520000000001E-5</c:v>
                </c:pt>
                <c:pt idx="41">
                  <c:v>7.30320000000002E-5</c:v>
                </c:pt>
                <c:pt idx="42">
                  <c:v>7.30320000000002E-5</c:v>
                </c:pt>
                <c:pt idx="43">
                  <c:v>7.30320000000002E-5</c:v>
                </c:pt>
                <c:pt idx="44">
                  <c:v>7.30320000000002E-5</c:v>
                </c:pt>
                <c:pt idx="45">
                  <c:v>7.30320000000002E-5</c:v>
                </c:pt>
                <c:pt idx="46">
                  <c:v>7.30320000000002E-5</c:v>
                </c:pt>
                <c:pt idx="47">
                  <c:v>7.30320000000002E-5</c:v>
                </c:pt>
                <c:pt idx="48">
                  <c:v>7.30320000000002E-5</c:v>
                </c:pt>
                <c:pt idx="49">
                  <c:v>7.30320000000002E-5</c:v>
                </c:pt>
                <c:pt idx="50">
                  <c:v>7.30320000000002E-5</c:v>
                </c:pt>
                <c:pt idx="51">
                  <c:v>0.000579408000000001</c:v>
                </c:pt>
                <c:pt idx="52">
                  <c:v>0.000579408000000001</c:v>
                </c:pt>
                <c:pt idx="53">
                  <c:v>0.000579408000000001</c:v>
                </c:pt>
                <c:pt idx="54">
                  <c:v>0.000579408000000001</c:v>
                </c:pt>
                <c:pt idx="55">
                  <c:v>0.000579408000000001</c:v>
                </c:pt>
                <c:pt idx="56">
                  <c:v>0.000579408000000001</c:v>
                </c:pt>
                <c:pt idx="57">
                  <c:v>0.000579408000000001</c:v>
                </c:pt>
                <c:pt idx="58">
                  <c:v>0.000579408000000001</c:v>
                </c:pt>
                <c:pt idx="59">
                  <c:v>0.000579408000000001</c:v>
                </c:pt>
                <c:pt idx="60">
                  <c:v>0.000579408000000001</c:v>
                </c:pt>
                <c:pt idx="61" formatCode="General">
                  <c:v>0.00168288</c:v>
                </c:pt>
                <c:pt idx="62" formatCode="General">
                  <c:v>0.00168288</c:v>
                </c:pt>
                <c:pt idx="63" formatCode="General">
                  <c:v>0.00168288</c:v>
                </c:pt>
                <c:pt idx="64" formatCode="General">
                  <c:v>0.00168288</c:v>
                </c:pt>
                <c:pt idx="65" formatCode="General">
                  <c:v>0.00168288</c:v>
                </c:pt>
                <c:pt idx="66" formatCode="General">
                  <c:v>0.00168288</c:v>
                </c:pt>
                <c:pt idx="67" formatCode="General">
                  <c:v>0.00168288</c:v>
                </c:pt>
                <c:pt idx="68" formatCode="General">
                  <c:v>0.00168288</c:v>
                </c:pt>
                <c:pt idx="69" formatCode="General">
                  <c:v>0.00168288</c:v>
                </c:pt>
                <c:pt idx="70" formatCode="General">
                  <c:v>0.00168288</c:v>
                </c:pt>
                <c:pt idx="71" formatCode="General">
                  <c:v>0.002561328</c:v>
                </c:pt>
                <c:pt idx="72" formatCode="General">
                  <c:v>0.002561328</c:v>
                </c:pt>
                <c:pt idx="73" formatCode="General">
                  <c:v>0.002561328</c:v>
                </c:pt>
                <c:pt idx="74" formatCode="General">
                  <c:v>0.002561328</c:v>
                </c:pt>
                <c:pt idx="75" formatCode="General">
                  <c:v>0.002561328</c:v>
                </c:pt>
                <c:pt idx="76" formatCode="General">
                  <c:v>0.002561328</c:v>
                </c:pt>
                <c:pt idx="77" formatCode="General">
                  <c:v>0.002561328</c:v>
                </c:pt>
                <c:pt idx="78" formatCode="General">
                  <c:v>0.002561328</c:v>
                </c:pt>
                <c:pt idx="79" formatCode="General">
                  <c:v>0.002561328</c:v>
                </c:pt>
                <c:pt idx="80" formatCode="General">
                  <c:v>0.002561328</c:v>
                </c:pt>
                <c:pt idx="81" formatCode="General">
                  <c:v>0.00332344800000001</c:v>
                </c:pt>
                <c:pt idx="82" formatCode="General">
                  <c:v>0.00332344800000001</c:v>
                </c:pt>
                <c:pt idx="83" formatCode="General">
                  <c:v>0.00332344800000001</c:v>
                </c:pt>
                <c:pt idx="84" formatCode="General">
                  <c:v>0.00332344800000001</c:v>
                </c:pt>
                <c:pt idx="85" formatCode="General">
                  <c:v>0.00332344800000001</c:v>
                </c:pt>
                <c:pt idx="86" formatCode="General">
                  <c:v>0.00332344800000001</c:v>
                </c:pt>
                <c:pt idx="87" formatCode="General">
                  <c:v>0.00332344800000001</c:v>
                </c:pt>
                <c:pt idx="88" formatCode="General">
                  <c:v>0.00332344800000001</c:v>
                </c:pt>
                <c:pt idx="89" formatCode="General">
                  <c:v>0.00332344800000001</c:v>
                </c:pt>
                <c:pt idx="90" formatCode="General">
                  <c:v>0.00332344800000001</c:v>
                </c:pt>
                <c:pt idx="91" formatCode="General">
                  <c:v>0.02854112</c:v>
                </c:pt>
                <c:pt idx="92" formatCode="General">
                  <c:v>0.02854112</c:v>
                </c:pt>
                <c:pt idx="93" formatCode="General">
                  <c:v>0.02854112</c:v>
                </c:pt>
                <c:pt idx="94" formatCode="General">
                  <c:v>0.02854112</c:v>
                </c:pt>
                <c:pt idx="95" formatCode="General">
                  <c:v>0.02854112</c:v>
                </c:pt>
                <c:pt idx="96" formatCode="General">
                  <c:v>0.02854112</c:v>
                </c:pt>
                <c:pt idx="97" formatCode="General">
                  <c:v>0.02854112</c:v>
                </c:pt>
                <c:pt idx="98" formatCode="General">
                  <c:v>0.02854112</c:v>
                </c:pt>
                <c:pt idx="99" formatCode="General">
                  <c:v>0.02854112</c:v>
                </c:pt>
                <c:pt idx="100" formatCode="General">
                  <c:v>0.02854112</c:v>
                </c:pt>
                <c:pt idx="101" formatCode="General">
                  <c:v>0.032361368</c:v>
                </c:pt>
                <c:pt idx="102" formatCode="General">
                  <c:v>0.032361368</c:v>
                </c:pt>
                <c:pt idx="103" formatCode="General">
                  <c:v>0.032361368</c:v>
                </c:pt>
                <c:pt idx="104" formatCode="General">
                  <c:v>0.032361368</c:v>
                </c:pt>
                <c:pt idx="105" formatCode="General">
                  <c:v>0.032361368</c:v>
                </c:pt>
                <c:pt idx="106" formatCode="General">
                  <c:v>0.032361368</c:v>
                </c:pt>
                <c:pt idx="107" formatCode="General">
                  <c:v>0.032361368</c:v>
                </c:pt>
                <c:pt idx="108" formatCode="General">
                  <c:v>0.032361368</c:v>
                </c:pt>
                <c:pt idx="109" formatCode="General">
                  <c:v>0.032361368</c:v>
                </c:pt>
                <c:pt idx="110" formatCode="General">
                  <c:v>0.032361368</c:v>
                </c:pt>
                <c:pt idx="111" formatCode="General">
                  <c:v>0.048734192</c:v>
                </c:pt>
                <c:pt idx="112" formatCode="General">
                  <c:v>0.048734192</c:v>
                </c:pt>
                <c:pt idx="113" formatCode="General">
                  <c:v>0.048734192</c:v>
                </c:pt>
                <c:pt idx="114" formatCode="General">
                  <c:v>0.048734192</c:v>
                </c:pt>
                <c:pt idx="115" formatCode="General">
                  <c:v>0.048734192</c:v>
                </c:pt>
                <c:pt idx="116" formatCode="General">
                  <c:v>0.048734192</c:v>
                </c:pt>
                <c:pt idx="117" formatCode="General">
                  <c:v>0.048734192</c:v>
                </c:pt>
                <c:pt idx="118" formatCode="General">
                  <c:v>0.048734192</c:v>
                </c:pt>
                <c:pt idx="119" formatCode="General">
                  <c:v>0.048734192</c:v>
                </c:pt>
                <c:pt idx="120" formatCode="General">
                  <c:v>0.048734192</c:v>
                </c:pt>
                <c:pt idx="121" formatCode="General">
                  <c:v>0.0837356720000001</c:v>
                </c:pt>
                <c:pt idx="122" formatCode="General">
                  <c:v>0.0837356720000001</c:v>
                </c:pt>
                <c:pt idx="123" formatCode="General">
                  <c:v>0.0837356720000001</c:v>
                </c:pt>
                <c:pt idx="124" formatCode="General">
                  <c:v>0.0837356720000001</c:v>
                </c:pt>
                <c:pt idx="125" formatCode="General">
                  <c:v>0.0837356720000001</c:v>
                </c:pt>
                <c:pt idx="126" formatCode="General">
                  <c:v>0.0837356720000001</c:v>
                </c:pt>
                <c:pt idx="127" formatCode="General">
                  <c:v>0.0837356720000001</c:v>
                </c:pt>
                <c:pt idx="128" formatCode="General">
                  <c:v>0.0837356720000001</c:v>
                </c:pt>
                <c:pt idx="129" formatCode="General">
                  <c:v>0.0837356720000001</c:v>
                </c:pt>
                <c:pt idx="130" formatCode="General">
                  <c:v>0.0837356720000001</c:v>
                </c:pt>
                <c:pt idx="131" formatCode="General">
                  <c:v>0.112063552</c:v>
                </c:pt>
                <c:pt idx="132" formatCode="General">
                  <c:v>0.112063552</c:v>
                </c:pt>
                <c:pt idx="133" formatCode="General">
                  <c:v>0.112063552</c:v>
                </c:pt>
                <c:pt idx="134" formatCode="General">
                  <c:v>0.112063552</c:v>
                </c:pt>
                <c:pt idx="135" formatCode="General">
                  <c:v>0.112063552</c:v>
                </c:pt>
                <c:pt idx="136" formatCode="General">
                  <c:v>0.112063552</c:v>
                </c:pt>
                <c:pt idx="137" formatCode="General">
                  <c:v>0.112063552</c:v>
                </c:pt>
                <c:pt idx="138" formatCode="General">
                  <c:v>0.112063552</c:v>
                </c:pt>
                <c:pt idx="139" formatCode="General">
                  <c:v>0.112063552</c:v>
                </c:pt>
                <c:pt idx="140" formatCode="General">
                  <c:v>0.112063552</c:v>
                </c:pt>
                <c:pt idx="141" formatCode="General">
                  <c:v>0.11480128</c:v>
                </c:pt>
                <c:pt idx="142" formatCode="General">
                  <c:v>0.11480128</c:v>
                </c:pt>
                <c:pt idx="143" formatCode="General">
                  <c:v>0.11480128</c:v>
                </c:pt>
                <c:pt idx="144" formatCode="General">
                  <c:v>0.11480128</c:v>
                </c:pt>
                <c:pt idx="145" formatCode="General">
                  <c:v>0.11480128</c:v>
                </c:pt>
                <c:pt idx="146" formatCode="General">
                  <c:v>0.11480128</c:v>
                </c:pt>
                <c:pt idx="147" formatCode="General">
                  <c:v>0.11480128</c:v>
                </c:pt>
                <c:pt idx="148" formatCode="General">
                  <c:v>0.11480128</c:v>
                </c:pt>
                <c:pt idx="149" formatCode="General">
                  <c:v>0.11480128</c:v>
                </c:pt>
                <c:pt idx="150" formatCode="General">
                  <c:v>0.11480128</c:v>
                </c:pt>
                <c:pt idx="151" formatCode="General">
                  <c:v>0.911480128</c:v>
                </c:pt>
                <c:pt idx="152" formatCode="General">
                  <c:v>0.911480128</c:v>
                </c:pt>
                <c:pt idx="153" formatCode="General">
                  <c:v>0.911480128</c:v>
                </c:pt>
                <c:pt idx="154" formatCode="General">
                  <c:v>0.911480128</c:v>
                </c:pt>
                <c:pt idx="155" formatCode="General">
                  <c:v>0.911480128</c:v>
                </c:pt>
                <c:pt idx="156" formatCode="General">
                  <c:v>0.911480128</c:v>
                </c:pt>
                <c:pt idx="157" formatCode="General">
                  <c:v>0.911480128</c:v>
                </c:pt>
                <c:pt idx="158" formatCode="General">
                  <c:v>0.911480128</c:v>
                </c:pt>
                <c:pt idx="159" formatCode="General">
                  <c:v>0.911480128</c:v>
                </c:pt>
                <c:pt idx="160" formatCode="General">
                  <c:v>0.911480128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93272"/>
        <c:axId val="2120196632"/>
      </c:lineChart>
      <c:catAx>
        <c:axId val="212019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crossAx val="212019663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120196632"/>
        <c:scaling>
          <c:orientation val="minMax"/>
          <c:max val="1.09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193272"/>
        <c:crosses val="autoZero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44444444444444"/>
          <c:y val="0.101467993584135"/>
          <c:w val="0.322786307961505"/>
          <c:h val="0.195853018372703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assessment_period!$F$1</c:f>
              <c:strCache>
                <c:ptCount val="1"/>
                <c:pt idx="0">
                  <c:v>LOLE_d_T (system 1)</c:v>
                </c:pt>
              </c:strCache>
            </c:strRef>
          </c:tx>
          <c:spPr>
            <a:pattFill prst="pct50">
              <a:fgClr>
                <a:srgbClr val="1660A7"/>
              </a:fgClr>
              <a:bgClr>
                <a:prstClr val="white"/>
              </a:bgClr>
            </a:pattFill>
            <a:ln w="25400">
              <a:solidFill>
                <a:srgbClr val="1660A7"/>
              </a:solidFill>
            </a:ln>
            <a:effectLst/>
          </c:spPr>
          <c:invertIfNegative val="0"/>
          <c:val>
            <c:numRef>
              <c:f>assessment_period!$F$2:$F$8</c:f>
              <c:numCache>
                <c:formatCode>General</c:formatCode>
                <c:ptCount val="7"/>
                <c:pt idx="0">
                  <c:v>0.11480128</c:v>
                </c:pt>
                <c:pt idx="1">
                  <c:v>0.22960256</c:v>
                </c:pt>
                <c:pt idx="2">
                  <c:v>0.34440384</c:v>
                </c:pt>
                <c:pt idx="3">
                  <c:v>0.45920512</c:v>
                </c:pt>
                <c:pt idx="4">
                  <c:v>0.574006400000001</c:v>
                </c:pt>
                <c:pt idx="5">
                  <c:v>0.688807680000001</c:v>
                </c:pt>
                <c:pt idx="6">
                  <c:v>0.776231680000001</c:v>
                </c:pt>
              </c:numCache>
            </c:numRef>
          </c:val>
        </c:ser>
        <c:ser>
          <c:idx val="1"/>
          <c:order val="1"/>
          <c:tx>
            <c:strRef>
              <c:f>assessment_period!$G$1</c:f>
              <c:strCache>
                <c:ptCount val="1"/>
                <c:pt idx="0">
                  <c:v>LOLE_d_T (system 2)</c:v>
                </c:pt>
              </c:strCache>
            </c:strRef>
          </c:tx>
          <c:spPr>
            <a:pattFill prst="ltDnDiag">
              <a:fgClr>
                <a:srgbClr val="FF7F0E"/>
              </a:fgClr>
              <a:bgClr>
                <a:prstClr val="white"/>
              </a:bgClr>
            </a:pattFill>
            <a:ln w="25400">
              <a:solidFill>
                <a:srgbClr val="FF7F0E"/>
              </a:solidFill>
            </a:ln>
            <a:effectLst/>
          </c:spPr>
          <c:invertIfNegative val="0"/>
          <c:val>
            <c:numRef>
              <c:f>assessment_period!$G$2:$G$8</c:f>
              <c:numCache>
                <c:formatCode>General</c:formatCode>
                <c:ptCount val="7"/>
                <c:pt idx="0">
                  <c:v>0.0876977728000001</c:v>
                </c:pt>
                <c:pt idx="1">
                  <c:v>0.1753955456</c:v>
                </c:pt>
                <c:pt idx="2">
                  <c:v>0.2901968256</c:v>
                </c:pt>
                <c:pt idx="3">
                  <c:v>0.4049981056</c:v>
                </c:pt>
                <c:pt idx="4">
                  <c:v>0.4926958784</c:v>
                </c:pt>
                <c:pt idx="5">
                  <c:v>0.580393651200001</c:v>
                </c:pt>
                <c:pt idx="6">
                  <c:v>0.631303204000001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30"/>
        <c:axId val="2117894952"/>
        <c:axId val="2117898296"/>
      </c:barChart>
      <c:catAx>
        <c:axId val="21178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1789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898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17894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assessment_period!$B$1</c:f>
              <c:strCache>
                <c:ptCount val="1"/>
                <c:pt idx="0">
                  <c:v>LOLE_h_T (system 1)</c:v>
                </c:pt>
              </c:strCache>
            </c:strRef>
          </c:tx>
          <c:spPr>
            <a:ln w="38100" cmpd="sng">
              <a:solidFill>
                <a:srgbClr val="1660A7"/>
              </a:solidFill>
            </a:ln>
            <a:effectLst/>
          </c:spPr>
          <c:marker>
            <c:symbol val="none"/>
          </c:marker>
          <c:cat>
            <c:numRef>
              <c:f>assessment_period!$A$2:$A$170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</c:numCache>
            </c:numRef>
          </c:cat>
          <c:val>
            <c:numRef>
              <c:f>assessment_period!$B$2:$B$170</c:f>
              <c:numCache>
                <c:formatCode>General</c:formatCode>
                <c:ptCount val="169"/>
                <c:pt idx="0">
                  <c:v>0.0</c:v>
                </c:pt>
                <c:pt idx="1">
                  <c:v>0.03133472</c:v>
                </c:pt>
                <c:pt idx="2">
                  <c:v>0.0626694400000001</c:v>
                </c:pt>
                <c:pt idx="3">
                  <c:v>0.0940041600000001</c:v>
                </c:pt>
                <c:pt idx="4">
                  <c:v>0.12533888</c:v>
                </c:pt>
                <c:pt idx="5">
                  <c:v>0.1566736</c:v>
                </c:pt>
                <c:pt idx="6">
                  <c:v>0.18914904</c:v>
                </c:pt>
                <c:pt idx="7">
                  <c:v>0.23968976</c:v>
                </c:pt>
                <c:pt idx="8">
                  <c:v>0.32711376</c:v>
                </c:pt>
                <c:pt idx="9">
                  <c:v>0.41453776</c:v>
                </c:pt>
                <c:pt idx="10">
                  <c:v>0.501961760000001</c:v>
                </c:pt>
                <c:pt idx="11">
                  <c:v>0.589385760000001</c:v>
                </c:pt>
                <c:pt idx="12">
                  <c:v>0.676809760000001</c:v>
                </c:pt>
                <c:pt idx="13">
                  <c:v>0.764233760000001</c:v>
                </c:pt>
                <c:pt idx="14">
                  <c:v>0.851657760000001</c:v>
                </c:pt>
                <c:pt idx="15">
                  <c:v>0.939081760000001</c:v>
                </c:pt>
                <c:pt idx="16">
                  <c:v>1.02650576</c:v>
                </c:pt>
                <c:pt idx="17">
                  <c:v>1.11392976</c:v>
                </c:pt>
                <c:pt idx="18">
                  <c:v>1.22873104</c:v>
                </c:pt>
                <c:pt idx="19">
                  <c:v>1.34353232</c:v>
                </c:pt>
                <c:pt idx="20">
                  <c:v>1.4583336</c:v>
                </c:pt>
                <c:pt idx="21">
                  <c:v>1.57313488</c:v>
                </c:pt>
                <c:pt idx="22">
                  <c:v>1.66055888</c:v>
                </c:pt>
                <c:pt idx="23">
                  <c:v>1.7110996</c:v>
                </c:pt>
                <c:pt idx="24">
                  <c:v>1.74357504</c:v>
                </c:pt>
                <c:pt idx="25">
                  <c:v>1.77490976</c:v>
                </c:pt>
                <c:pt idx="26">
                  <c:v>1.80624448</c:v>
                </c:pt>
                <c:pt idx="27">
                  <c:v>1.8375792</c:v>
                </c:pt>
                <c:pt idx="28">
                  <c:v>1.86891392</c:v>
                </c:pt>
                <c:pt idx="29">
                  <c:v>1.90024864</c:v>
                </c:pt>
                <c:pt idx="30">
                  <c:v>1.93272408</c:v>
                </c:pt>
                <c:pt idx="31">
                  <c:v>1.9832648</c:v>
                </c:pt>
                <c:pt idx="32">
                  <c:v>2.0706888</c:v>
                </c:pt>
                <c:pt idx="33">
                  <c:v>2.1581128</c:v>
                </c:pt>
                <c:pt idx="34">
                  <c:v>2.2455368</c:v>
                </c:pt>
                <c:pt idx="35">
                  <c:v>2.3329608</c:v>
                </c:pt>
                <c:pt idx="36">
                  <c:v>2.4203848</c:v>
                </c:pt>
                <c:pt idx="37">
                  <c:v>2.5078088</c:v>
                </c:pt>
                <c:pt idx="38">
                  <c:v>2.5952328</c:v>
                </c:pt>
                <c:pt idx="39">
                  <c:v>2.6826568</c:v>
                </c:pt>
                <c:pt idx="40">
                  <c:v>2.7700808</c:v>
                </c:pt>
                <c:pt idx="41">
                  <c:v>2.8575048</c:v>
                </c:pt>
                <c:pt idx="42">
                  <c:v>2.97230608</c:v>
                </c:pt>
                <c:pt idx="43">
                  <c:v>3.08710736</c:v>
                </c:pt>
                <c:pt idx="44">
                  <c:v>3.20190864</c:v>
                </c:pt>
                <c:pt idx="45">
                  <c:v>3.31670992</c:v>
                </c:pt>
                <c:pt idx="46">
                  <c:v>3.40413392</c:v>
                </c:pt>
                <c:pt idx="47">
                  <c:v>3.45467464</c:v>
                </c:pt>
                <c:pt idx="48">
                  <c:v>3.48715008</c:v>
                </c:pt>
                <c:pt idx="49">
                  <c:v>3.51962552</c:v>
                </c:pt>
                <c:pt idx="50">
                  <c:v>3.55096024</c:v>
                </c:pt>
                <c:pt idx="51">
                  <c:v>3.58229496</c:v>
                </c:pt>
                <c:pt idx="52">
                  <c:v>3.61362968</c:v>
                </c:pt>
                <c:pt idx="53">
                  <c:v>3.6449644</c:v>
                </c:pt>
                <c:pt idx="54">
                  <c:v>3.67743984</c:v>
                </c:pt>
                <c:pt idx="55">
                  <c:v>3.72798056</c:v>
                </c:pt>
                <c:pt idx="56">
                  <c:v>3.81540456</c:v>
                </c:pt>
                <c:pt idx="57">
                  <c:v>3.90282856</c:v>
                </c:pt>
                <c:pt idx="58">
                  <c:v>3.99025256</c:v>
                </c:pt>
                <c:pt idx="59">
                  <c:v>4.07767656</c:v>
                </c:pt>
                <c:pt idx="60">
                  <c:v>4.16510056</c:v>
                </c:pt>
                <c:pt idx="61">
                  <c:v>4.25252456</c:v>
                </c:pt>
                <c:pt idx="62">
                  <c:v>4.33994856</c:v>
                </c:pt>
                <c:pt idx="63">
                  <c:v>4.42737256</c:v>
                </c:pt>
                <c:pt idx="64">
                  <c:v>4.51479656</c:v>
                </c:pt>
                <c:pt idx="65">
                  <c:v>4.60222056</c:v>
                </c:pt>
                <c:pt idx="66">
                  <c:v>4.71702184</c:v>
                </c:pt>
                <c:pt idx="67">
                  <c:v>4.83182312</c:v>
                </c:pt>
                <c:pt idx="68">
                  <c:v>4.9466244</c:v>
                </c:pt>
                <c:pt idx="69">
                  <c:v>5.06142568</c:v>
                </c:pt>
                <c:pt idx="70">
                  <c:v>5.14884968</c:v>
                </c:pt>
                <c:pt idx="71">
                  <c:v>5.1993904</c:v>
                </c:pt>
                <c:pt idx="72">
                  <c:v>5.23186584</c:v>
                </c:pt>
                <c:pt idx="73">
                  <c:v>5.26434128</c:v>
                </c:pt>
                <c:pt idx="74">
                  <c:v>5.29681672</c:v>
                </c:pt>
                <c:pt idx="75">
                  <c:v>5.32815144</c:v>
                </c:pt>
                <c:pt idx="76">
                  <c:v>5.35948616</c:v>
                </c:pt>
                <c:pt idx="77">
                  <c:v>5.3919616</c:v>
                </c:pt>
                <c:pt idx="78">
                  <c:v>5.42443704</c:v>
                </c:pt>
                <c:pt idx="79">
                  <c:v>5.47497776</c:v>
                </c:pt>
                <c:pt idx="80">
                  <c:v>5.56240176</c:v>
                </c:pt>
                <c:pt idx="81">
                  <c:v>5.64982576</c:v>
                </c:pt>
                <c:pt idx="82">
                  <c:v>5.73724976</c:v>
                </c:pt>
                <c:pt idx="83">
                  <c:v>5.82467376000001</c:v>
                </c:pt>
                <c:pt idx="84">
                  <c:v>5.91209776000001</c:v>
                </c:pt>
                <c:pt idx="85">
                  <c:v>5.99952176000001</c:v>
                </c:pt>
                <c:pt idx="86">
                  <c:v>6.08694576000001</c:v>
                </c:pt>
                <c:pt idx="87">
                  <c:v>6.17436976000001</c:v>
                </c:pt>
                <c:pt idx="88">
                  <c:v>6.26179376000001</c:v>
                </c:pt>
                <c:pt idx="89">
                  <c:v>6.34921776000001</c:v>
                </c:pt>
                <c:pt idx="90">
                  <c:v>6.46401904000001</c:v>
                </c:pt>
                <c:pt idx="91">
                  <c:v>6.57882032000001</c:v>
                </c:pt>
                <c:pt idx="92">
                  <c:v>6.69362160000001</c:v>
                </c:pt>
                <c:pt idx="93">
                  <c:v>6.80842288000001</c:v>
                </c:pt>
                <c:pt idx="94">
                  <c:v>6.89584688000001</c:v>
                </c:pt>
                <c:pt idx="95">
                  <c:v>6.94638760000001</c:v>
                </c:pt>
                <c:pt idx="96">
                  <c:v>6.97886304000001</c:v>
                </c:pt>
                <c:pt idx="97">
                  <c:v>7.01133848000001</c:v>
                </c:pt>
                <c:pt idx="98">
                  <c:v>7.04381392000001</c:v>
                </c:pt>
                <c:pt idx="99">
                  <c:v>7.07514864000001</c:v>
                </c:pt>
                <c:pt idx="100">
                  <c:v>7.10648336000001</c:v>
                </c:pt>
                <c:pt idx="101">
                  <c:v>7.13895880000001</c:v>
                </c:pt>
                <c:pt idx="102">
                  <c:v>7.17143424000001</c:v>
                </c:pt>
                <c:pt idx="103">
                  <c:v>7.22197496000001</c:v>
                </c:pt>
                <c:pt idx="104">
                  <c:v>7.30939896000001</c:v>
                </c:pt>
                <c:pt idx="105">
                  <c:v>7.39682296000001</c:v>
                </c:pt>
                <c:pt idx="106">
                  <c:v>7.48424696000001</c:v>
                </c:pt>
                <c:pt idx="107">
                  <c:v>7.57167096000001</c:v>
                </c:pt>
                <c:pt idx="108">
                  <c:v>7.65909496000001</c:v>
                </c:pt>
                <c:pt idx="109">
                  <c:v>7.74651896000001</c:v>
                </c:pt>
                <c:pt idx="110">
                  <c:v>7.83394296000001</c:v>
                </c:pt>
                <c:pt idx="111">
                  <c:v>7.92136696000001</c:v>
                </c:pt>
                <c:pt idx="112">
                  <c:v>8.00879096000001</c:v>
                </c:pt>
                <c:pt idx="113">
                  <c:v>8.09621496000001</c:v>
                </c:pt>
                <c:pt idx="114">
                  <c:v>8.21101624000001</c:v>
                </c:pt>
                <c:pt idx="115">
                  <c:v>8.32581752000001</c:v>
                </c:pt>
                <c:pt idx="116">
                  <c:v>8.44061880000001</c:v>
                </c:pt>
                <c:pt idx="117">
                  <c:v>8.52804280000001</c:v>
                </c:pt>
                <c:pt idx="118">
                  <c:v>8.61546680000001</c:v>
                </c:pt>
                <c:pt idx="119">
                  <c:v>8.66600752000001</c:v>
                </c:pt>
                <c:pt idx="120">
                  <c:v>8.69848296000001</c:v>
                </c:pt>
                <c:pt idx="121">
                  <c:v>8.730958400000009</c:v>
                </c:pt>
                <c:pt idx="122">
                  <c:v>8.76229312000001</c:v>
                </c:pt>
                <c:pt idx="123">
                  <c:v>8.79362784000001</c:v>
                </c:pt>
                <c:pt idx="124">
                  <c:v>8.82496256000001</c:v>
                </c:pt>
                <c:pt idx="125">
                  <c:v>8.85629728000001</c:v>
                </c:pt>
                <c:pt idx="126">
                  <c:v>8.88763200000001</c:v>
                </c:pt>
                <c:pt idx="127">
                  <c:v>8.92010744000002</c:v>
                </c:pt>
                <c:pt idx="128">
                  <c:v>8.95258288000002</c:v>
                </c:pt>
                <c:pt idx="129">
                  <c:v>8.98505832000002</c:v>
                </c:pt>
                <c:pt idx="130">
                  <c:v>9.03559904000002</c:v>
                </c:pt>
                <c:pt idx="131">
                  <c:v>9.08613976000002</c:v>
                </c:pt>
                <c:pt idx="132">
                  <c:v>9.13668048000002</c:v>
                </c:pt>
                <c:pt idx="133">
                  <c:v>9.187221200000019</c:v>
                </c:pt>
                <c:pt idx="134">
                  <c:v>9.23776192000002</c:v>
                </c:pt>
                <c:pt idx="135">
                  <c:v>9.288302640000021</c:v>
                </c:pt>
                <c:pt idx="136">
                  <c:v>9.33884336000002</c:v>
                </c:pt>
                <c:pt idx="137">
                  <c:v>9.38938408000002</c:v>
                </c:pt>
                <c:pt idx="138">
                  <c:v>9.47680808000002</c:v>
                </c:pt>
                <c:pt idx="139">
                  <c:v>9.59160936000002</c:v>
                </c:pt>
                <c:pt idx="140">
                  <c:v>9.67903336000002</c:v>
                </c:pt>
                <c:pt idx="141">
                  <c:v>9.76645736000002</c:v>
                </c:pt>
                <c:pt idx="142">
                  <c:v>9.816998080000021</c:v>
                </c:pt>
                <c:pt idx="143">
                  <c:v>9.86753880000003</c:v>
                </c:pt>
                <c:pt idx="144">
                  <c:v>9.90001424000003</c:v>
                </c:pt>
                <c:pt idx="145">
                  <c:v>9.93248968000003</c:v>
                </c:pt>
                <c:pt idx="146">
                  <c:v>9.96382440000003</c:v>
                </c:pt>
                <c:pt idx="147">
                  <c:v>9.99515912000003</c:v>
                </c:pt>
                <c:pt idx="148">
                  <c:v>10.02649384</c:v>
                </c:pt>
                <c:pt idx="149">
                  <c:v>10.05782856</c:v>
                </c:pt>
                <c:pt idx="150">
                  <c:v>10.08916328</c:v>
                </c:pt>
                <c:pt idx="151">
                  <c:v>10.120498</c:v>
                </c:pt>
                <c:pt idx="152">
                  <c:v>10.15297344</c:v>
                </c:pt>
                <c:pt idx="153">
                  <c:v>10.18544888</c:v>
                </c:pt>
                <c:pt idx="154">
                  <c:v>10.21792432</c:v>
                </c:pt>
                <c:pt idx="155">
                  <c:v>10.25039976</c:v>
                </c:pt>
                <c:pt idx="156">
                  <c:v>10.2828752</c:v>
                </c:pt>
                <c:pt idx="157">
                  <c:v>10.31535064</c:v>
                </c:pt>
                <c:pt idx="158">
                  <c:v>10.34782608</c:v>
                </c:pt>
                <c:pt idx="159">
                  <c:v>10.38030152</c:v>
                </c:pt>
                <c:pt idx="160">
                  <c:v>10.41277696</c:v>
                </c:pt>
                <c:pt idx="161">
                  <c:v>10.4452524</c:v>
                </c:pt>
                <c:pt idx="162">
                  <c:v>10.5326764</c:v>
                </c:pt>
                <c:pt idx="163">
                  <c:v>10.6201004</c:v>
                </c:pt>
                <c:pt idx="164">
                  <c:v>10.7075244</c:v>
                </c:pt>
                <c:pt idx="165">
                  <c:v>10.7949484</c:v>
                </c:pt>
                <c:pt idx="166">
                  <c:v>10.84548912</c:v>
                </c:pt>
                <c:pt idx="167">
                  <c:v>10.87796456</c:v>
                </c:pt>
                <c:pt idx="168">
                  <c:v>10.91044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assessment_period!$C$1</c:f>
              <c:strCache>
                <c:ptCount val="1"/>
                <c:pt idx="0">
                  <c:v>LOLE_h_T (system 2)</c:v>
                </c:pt>
              </c:strCache>
            </c:strRef>
          </c:tx>
          <c:spPr>
            <a:ln w="38100" cmpd="sng">
              <a:solidFill>
                <a:srgbClr val="FF7F0E"/>
              </a:solidFill>
            </a:ln>
          </c:spPr>
          <c:marker>
            <c:symbol val="none"/>
          </c:marker>
          <c:cat>
            <c:numRef>
              <c:f>assessment_period!$A$2:$A$170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</c:numCache>
            </c:numRef>
          </c:cat>
          <c:val>
            <c:numRef>
              <c:f>assessment_period!$C$2:$C$170</c:f>
              <c:numCache>
                <c:formatCode>General</c:formatCode>
                <c:ptCount val="169"/>
                <c:pt idx="0">
                  <c:v>0.0</c:v>
                </c:pt>
                <c:pt idx="1">
                  <c:v>0.00367808000000001</c:v>
                </c:pt>
                <c:pt idx="2">
                  <c:v>0.00735616000000001</c:v>
                </c:pt>
                <c:pt idx="3">
                  <c:v>0.01103424</c:v>
                </c:pt>
                <c:pt idx="4">
                  <c:v>0.01471232</c:v>
                </c:pt>
                <c:pt idx="5">
                  <c:v>0.0183904</c:v>
                </c:pt>
                <c:pt idx="6">
                  <c:v>0.0497365272000001</c:v>
                </c:pt>
                <c:pt idx="7">
                  <c:v>0.0823926200000001</c:v>
                </c:pt>
                <c:pt idx="8">
                  <c:v>0.1333021728</c:v>
                </c:pt>
                <c:pt idx="9">
                  <c:v>0.1842117256</c:v>
                </c:pt>
                <c:pt idx="10">
                  <c:v>0.2351212784</c:v>
                </c:pt>
                <c:pt idx="11">
                  <c:v>0.2860308312</c:v>
                </c:pt>
                <c:pt idx="12">
                  <c:v>0.336940384</c:v>
                </c:pt>
                <c:pt idx="13">
                  <c:v>0.3878499368</c:v>
                </c:pt>
                <c:pt idx="14">
                  <c:v>0.4387594896</c:v>
                </c:pt>
                <c:pt idx="15">
                  <c:v>0.4896690424</c:v>
                </c:pt>
                <c:pt idx="16">
                  <c:v>0.540578595200001</c:v>
                </c:pt>
                <c:pt idx="17">
                  <c:v>0.591488148000001</c:v>
                </c:pt>
                <c:pt idx="18">
                  <c:v>0.679185920800001</c:v>
                </c:pt>
                <c:pt idx="19">
                  <c:v>0.766883693600001</c:v>
                </c:pt>
                <c:pt idx="20">
                  <c:v>0.854581466400001</c:v>
                </c:pt>
                <c:pt idx="21">
                  <c:v>0.942279239200001</c:v>
                </c:pt>
                <c:pt idx="22">
                  <c:v>0.993188792000001</c:v>
                </c:pt>
                <c:pt idx="23">
                  <c:v>1.0258448848</c:v>
                </c:pt>
                <c:pt idx="24">
                  <c:v>1.057191012</c:v>
                </c:pt>
                <c:pt idx="25">
                  <c:v>1.060869092</c:v>
                </c:pt>
                <c:pt idx="26">
                  <c:v>1.064547172</c:v>
                </c:pt>
                <c:pt idx="27">
                  <c:v>1.068225252</c:v>
                </c:pt>
                <c:pt idx="28">
                  <c:v>1.071903332</c:v>
                </c:pt>
                <c:pt idx="29">
                  <c:v>1.075581412</c:v>
                </c:pt>
                <c:pt idx="30">
                  <c:v>1.1069275392</c:v>
                </c:pt>
                <c:pt idx="31">
                  <c:v>1.139583632</c:v>
                </c:pt>
                <c:pt idx="32">
                  <c:v>1.1904931848</c:v>
                </c:pt>
                <c:pt idx="33">
                  <c:v>1.2414027376</c:v>
                </c:pt>
                <c:pt idx="34">
                  <c:v>1.2923122904</c:v>
                </c:pt>
                <c:pt idx="35">
                  <c:v>1.3432218432</c:v>
                </c:pt>
                <c:pt idx="36">
                  <c:v>1.394131396</c:v>
                </c:pt>
                <c:pt idx="37">
                  <c:v>1.4450409488</c:v>
                </c:pt>
                <c:pt idx="38">
                  <c:v>1.4959505016</c:v>
                </c:pt>
                <c:pt idx="39">
                  <c:v>1.5468600544</c:v>
                </c:pt>
                <c:pt idx="40">
                  <c:v>1.5977696072</c:v>
                </c:pt>
                <c:pt idx="41">
                  <c:v>1.64867916</c:v>
                </c:pt>
                <c:pt idx="42">
                  <c:v>1.7363769328</c:v>
                </c:pt>
                <c:pt idx="43">
                  <c:v>1.8240747056</c:v>
                </c:pt>
                <c:pt idx="44">
                  <c:v>1.9117724784</c:v>
                </c:pt>
                <c:pt idx="45">
                  <c:v>1.9994702512</c:v>
                </c:pt>
                <c:pt idx="46">
                  <c:v>2.050379804</c:v>
                </c:pt>
                <c:pt idx="47">
                  <c:v>2.0830358968</c:v>
                </c:pt>
                <c:pt idx="48">
                  <c:v>2.114382024</c:v>
                </c:pt>
                <c:pt idx="49">
                  <c:v>2.1457281512</c:v>
                </c:pt>
                <c:pt idx="50">
                  <c:v>2.1494062312</c:v>
                </c:pt>
                <c:pt idx="51">
                  <c:v>2.1530843112</c:v>
                </c:pt>
                <c:pt idx="52">
                  <c:v>2.1567623912</c:v>
                </c:pt>
                <c:pt idx="53">
                  <c:v>2.1604404712</c:v>
                </c:pt>
                <c:pt idx="54">
                  <c:v>2.1917865984</c:v>
                </c:pt>
                <c:pt idx="55">
                  <c:v>2.2244426912</c:v>
                </c:pt>
                <c:pt idx="56">
                  <c:v>2.275352244</c:v>
                </c:pt>
                <c:pt idx="57">
                  <c:v>2.3262617968</c:v>
                </c:pt>
                <c:pt idx="58">
                  <c:v>2.3771713496</c:v>
                </c:pt>
                <c:pt idx="59">
                  <c:v>2.4280809024</c:v>
                </c:pt>
                <c:pt idx="60">
                  <c:v>2.4789904552</c:v>
                </c:pt>
                <c:pt idx="61">
                  <c:v>2.529900008</c:v>
                </c:pt>
                <c:pt idx="62">
                  <c:v>2.5808095608</c:v>
                </c:pt>
                <c:pt idx="63">
                  <c:v>2.6317191136</c:v>
                </c:pt>
                <c:pt idx="64">
                  <c:v>2.6826286664</c:v>
                </c:pt>
                <c:pt idx="65">
                  <c:v>2.7335382192</c:v>
                </c:pt>
                <c:pt idx="66">
                  <c:v>2.8483394992</c:v>
                </c:pt>
                <c:pt idx="67">
                  <c:v>2.9631407792</c:v>
                </c:pt>
                <c:pt idx="68">
                  <c:v>3.0779420592</c:v>
                </c:pt>
                <c:pt idx="69">
                  <c:v>3.165639832</c:v>
                </c:pt>
                <c:pt idx="70">
                  <c:v>3.2165493848</c:v>
                </c:pt>
                <c:pt idx="71">
                  <c:v>3.2492054776</c:v>
                </c:pt>
                <c:pt idx="72">
                  <c:v>3.2805516048</c:v>
                </c:pt>
                <c:pt idx="73">
                  <c:v>3.311897732</c:v>
                </c:pt>
                <c:pt idx="74">
                  <c:v>3.3432438592</c:v>
                </c:pt>
                <c:pt idx="75">
                  <c:v>3.3469219392</c:v>
                </c:pt>
                <c:pt idx="76">
                  <c:v>3.3506000192</c:v>
                </c:pt>
                <c:pt idx="77">
                  <c:v>3.3819461464</c:v>
                </c:pt>
                <c:pt idx="78">
                  <c:v>3.4132922736</c:v>
                </c:pt>
                <c:pt idx="79">
                  <c:v>3.4459483664</c:v>
                </c:pt>
                <c:pt idx="80">
                  <c:v>3.4968579192</c:v>
                </c:pt>
                <c:pt idx="81">
                  <c:v>3.547767472</c:v>
                </c:pt>
                <c:pt idx="82">
                  <c:v>3.5986770248</c:v>
                </c:pt>
                <c:pt idx="83">
                  <c:v>3.6495865776</c:v>
                </c:pt>
                <c:pt idx="84">
                  <c:v>3.7004961304</c:v>
                </c:pt>
                <c:pt idx="85">
                  <c:v>3.7514056832</c:v>
                </c:pt>
                <c:pt idx="86">
                  <c:v>3.802315236</c:v>
                </c:pt>
                <c:pt idx="87">
                  <c:v>3.8532247888</c:v>
                </c:pt>
                <c:pt idx="88">
                  <c:v>3.9041343416</c:v>
                </c:pt>
                <c:pt idx="89">
                  <c:v>3.9550438944</c:v>
                </c:pt>
                <c:pt idx="90">
                  <c:v>4.0427416672</c:v>
                </c:pt>
                <c:pt idx="91">
                  <c:v>4.1575429472</c:v>
                </c:pt>
                <c:pt idx="92">
                  <c:v>4.24524072</c:v>
                </c:pt>
                <c:pt idx="93">
                  <c:v>4.3329384928</c:v>
                </c:pt>
                <c:pt idx="94">
                  <c:v>4.3838480456</c:v>
                </c:pt>
                <c:pt idx="95">
                  <c:v>4.4165041384</c:v>
                </c:pt>
                <c:pt idx="96">
                  <c:v>4.4478502656</c:v>
                </c:pt>
                <c:pt idx="97">
                  <c:v>4.4791963928</c:v>
                </c:pt>
                <c:pt idx="98">
                  <c:v>4.51054252</c:v>
                </c:pt>
                <c:pt idx="99">
                  <c:v>4.5142206</c:v>
                </c:pt>
                <c:pt idx="100">
                  <c:v>4.51789868</c:v>
                </c:pt>
                <c:pt idx="101">
                  <c:v>4.5492448072</c:v>
                </c:pt>
                <c:pt idx="102">
                  <c:v>4.5805909344</c:v>
                </c:pt>
                <c:pt idx="103">
                  <c:v>4.6132470272</c:v>
                </c:pt>
                <c:pt idx="104">
                  <c:v>4.66415658</c:v>
                </c:pt>
                <c:pt idx="105">
                  <c:v>4.7150661328</c:v>
                </c:pt>
                <c:pt idx="106">
                  <c:v>4.7659756856</c:v>
                </c:pt>
                <c:pt idx="107">
                  <c:v>4.8168852384</c:v>
                </c:pt>
                <c:pt idx="108">
                  <c:v>4.8677947912</c:v>
                </c:pt>
                <c:pt idx="109">
                  <c:v>4.918704344</c:v>
                </c:pt>
                <c:pt idx="110">
                  <c:v>4.9696138968</c:v>
                </c:pt>
                <c:pt idx="111">
                  <c:v>5.0205234496</c:v>
                </c:pt>
                <c:pt idx="112">
                  <c:v>5.0714330024</c:v>
                </c:pt>
                <c:pt idx="113">
                  <c:v>5.1223425552</c:v>
                </c:pt>
                <c:pt idx="114">
                  <c:v>5.210040328</c:v>
                </c:pt>
                <c:pt idx="115">
                  <c:v>5.2977381008</c:v>
                </c:pt>
                <c:pt idx="116">
                  <c:v>5.3854358736</c:v>
                </c:pt>
                <c:pt idx="117">
                  <c:v>5.4363454264</c:v>
                </c:pt>
                <c:pt idx="118">
                  <c:v>5.4872549792</c:v>
                </c:pt>
                <c:pt idx="119">
                  <c:v>5.519911072</c:v>
                </c:pt>
                <c:pt idx="120">
                  <c:v>5.5512571992</c:v>
                </c:pt>
                <c:pt idx="121">
                  <c:v>5.5826033264</c:v>
                </c:pt>
                <c:pt idx="122">
                  <c:v>5.5862814064</c:v>
                </c:pt>
                <c:pt idx="123">
                  <c:v>5.5899594864</c:v>
                </c:pt>
                <c:pt idx="124">
                  <c:v>5.5936375664</c:v>
                </c:pt>
                <c:pt idx="125">
                  <c:v>5.59731564640001</c:v>
                </c:pt>
                <c:pt idx="126">
                  <c:v>5.60099372640001</c:v>
                </c:pt>
                <c:pt idx="127">
                  <c:v>5.63233985360001</c:v>
                </c:pt>
                <c:pt idx="128">
                  <c:v>5.66368598080001</c:v>
                </c:pt>
                <c:pt idx="129">
                  <c:v>5.69503210800001</c:v>
                </c:pt>
                <c:pt idx="130">
                  <c:v>5.72768820080001</c:v>
                </c:pt>
                <c:pt idx="131">
                  <c:v>5.76034429360001</c:v>
                </c:pt>
                <c:pt idx="132">
                  <c:v>5.79300038640001</c:v>
                </c:pt>
                <c:pt idx="133">
                  <c:v>5.8256564792</c:v>
                </c:pt>
                <c:pt idx="134">
                  <c:v>5.858312572</c:v>
                </c:pt>
                <c:pt idx="135">
                  <c:v>5.8909686648</c:v>
                </c:pt>
                <c:pt idx="136">
                  <c:v>5.9236247576</c:v>
                </c:pt>
                <c:pt idx="137">
                  <c:v>5.9562808504</c:v>
                </c:pt>
                <c:pt idx="138">
                  <c:v>6.0071904032</c:v>
                </c:pt>
                <c:pt idx="139">
                  <c:v>6.09488817600001</c:v>
                </c:pt>
                <c:pt idx="140">
                  <c:v>6.14579772880001</c:v>
                </c:pt>
                <c:pt idx="141">
                  <c:v>6.19670728160001</c:v>
                </c:pt>
                <c:pt idx="142">
                  <c:v>6.22936337440001</c:v>
                </c:pt>
                <c:pt idx="143">
                  <c:v>6.26201946720001</c:v>
                </c:pt>
                <c:pt idx="144">
                  <c:v>6.29336559440001</c:v>
                </c:pt>
                <c:pt idx="145">
                  <c:v>6.32471172160001</c:v>
                </c:pt>
                <c:pt idx="146">
                  <c:v>6.32838980160001</c:v>
                </c:pt>
                <c:pt idx="147">
                  <c:v>6.33206788160001</c:v>
                </c:pt>
                <c:pt idx="148">
                  <c:v>6.33574596160001</c:v>
                </c:pt>
                <c:pt idx="149">
                  <c:v>6.33942404160001</c:v>
                </c:pt>
                <c:pt idx="150">
                  <c:v>6.34310212160001</c:v>
                </c:pt>
                <c:pt idx="151">
                  <c:v>6.34678020160001</c:v>
                </c:pt>
                <c:pt idx="152">
                  <c:v>6.37812632880001</c:v>
                </c:pt>
                <c:pt idx="153">
                  <c:v>6.40947245600001</c:v>
                </c:pt>
                <c:pt idx="154">
                  <c:v>6.44081858320001</c:v>
                </c:pt>
                <c:pt idx="155">
                  <c:v>6.47216471040001</c:v>
                </c:pt>
                <c:pt idx="156">
                  <c:v>6.50351083760001</c:v>
                </c:pt>
                <c:pt idx="157">
                  <c:v>6.53485696480001</c:v>
                </c:pt>
                <c:pt idx="158">
                  <c:v>6.56620309200001</c:v>
                </c:pt>
                <c:pt idx="159">
                  <c:v>6.59754921920001</c:v>
                </c:pt>
                <c:pt idx="160">
                  <c:v>6.62889534640001</c:v>
                </c:pt>
                <c:pt idx="161">
                  <c:v>6.66024147360001</c:v>
                </c:pt>
                <c:pt idx="162">
                  <c:v>6.71115102640001</c:v>
                </c:pt>
                <c:pt idx="163">
                  <c:v>6.76206057920001</c:v>
                </c:pt>
                <c:pt idx="164">
                  <c:v>6.81297013200001</c:v>
                </c:pt>
                <c:pt idx="165">
                  <c:v>6.86387968480001</c:v>
                </c:pt>
                <c:pt idx="166">
                  <c:v>6.89653577760001</c:v>
                </c:pt>
                <c:pt idx="167">
                  <c:v>6.92788190480001</c:v>
                </c:pt>
                <c:pt idx="168">
                  <c:v>6.95922803200001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34008"/>
        <c:axId val="2118537320"/>
      </c:lineChart>
      <c:catAx>
        <c:axId val="211853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crossAx val="2118537320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2118537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185340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1411887123577"/>
          <c:y val="0.0711462450592885"/>
          <c:w val="0.88113606361335"/>
          <c:h val="0.835863185086054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rgbClr val="1660A7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38100" cmpd="sng">
                <a:solidFill>
                  <a:srgbClr val="1660A7"/>
                </a:solidFill>
              </a:ln>
            </c:spPr>
          </c:marker>
          <c:cat>
            <c:numRef>
              <c:f>load!$B$2:$B$25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load!$C$2:$C$25</c:f>
              <c:numCache>
                <c:formatCode>0</c:formatCode>
                <c:ptCount val="24"/>
                <c:pt idx="0">
                  <c:v>968.124214239333</c:v>
                </c:pt>
                <c:pt idx="1">
                  <c:v>941.420143787407</c:v>
                </c:pt>
                <c:pt idx="2">
                  <c:v>920.665394853061</c:v>
                </c:pt>
                <c:pt idx="3">
                  <c:v>927.5766276013683</c:v>
                </c:pt>
                <c:pt idx="4">
                  <c:v>959.3967228263385</c:v>
                </c:pt>
                <c:pt idx="5">
                  <c:v>1024.605402902562</c:v>
                </c:pt>
                <c:pt idx="6">
                  <c:v>1137.500239320943</c:v>
                </c:pt>
                <c:pt idx="7">
                  <c:v>1207.660174905988</c:v>
                </c:pt>
                <c:pt idx="8">
                  <c:v>1229.758961269435</c:v>
                </c:pt>
                <c:pt idx="9">
                  <c:v>1238.403660594218</c:v>
                </c:pt>
                <c:pt idx="10">
                  <c:v>1247.761164708325</c:v>
                </c:pt>
                <c:pt idx="11">
                  <c:v>1248.404256625329</c:v>
                </c:pt>
                <c:pt idx="12">
                  <c:v>1238.878688963378</c:v>
                </c:pt>
                <c:pt idx="13">
                  <c:v>1229.988944820878</c:v>
                </c:pt>
                <c:pt idx="14">
                  <c:v>1224.001459415201</c:v>
                </c:pt>
                <c:pt idx="15">
                  <c:v>1223.250379306776</c:v>
                </c:pt>
                <c:pt idx="16">
                  <c:v>1251.164870456132</c:v>
                </c:pt>
                <c:pt idx="17">
                  <c:v>1373.66416885545</c:v>
                </c:pt>
                <c:pt idx="18">
                  <c:v>1392.698872398087</c:v>
                </c:pt>
                <c:pt idx="19">
                  <c:v>1361.604241891732</c:v>
                </c:pt>
                <c:pt idx="20">
                  <c:v>1319.709669745175</c:v>
                </c:pt>
                <c:pt idx="21">
                  <c:v>1243.662817707098</c:v>
                </c:pt>
                <c:pt idx="22">
                  <c:v>1134.868059419161</c:v>
                </c:pt>
                <c:pt idx="23">
                  <c:v>1038.770310178634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28648"/>
        <c:axId val="2117819368"/>
      </c:lineChart>
      <c:catAx>
        <c:axId val="211762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/>
          </a:ln>
        </c:spPr>
        <c:txPr>
          <a:bodyPr/>
          <a:lstStyle/>
          <a:p>
            <a:pPr>
              <a:defRPr sz="1200">
                <a:solidFill>
                  <a:srgbClr val="1C2E45"/>
                </a:solidFill>
                <a:latin typeface="Times New Roman"/>
              </a:defRPr>
            </a:pPr>
            <a:endParaRPr lang="en-US"/>
          </a:p>
        </c:txPr>
        <c:crossAx val="2117819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17819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txPr>
          <a:bodyPr/>
          <a:lstStyle/>
          <a:p>
            <a:pPr>
              <a:defRPr sz="1200" b="0" i="0">
                <a:solidFill>
                  <a:srgbClr val="1C2E45"/>
                </a:solidFill>
                <a:latin typeface="Times New Roman"/>
              </a:defRPr>
            </a:pPr>
            <a:endParaRPr lang="en-US"/>
          </a:p>
        </c:txPr>
        <c:crossAx val="2117628648"/>
        <c:crossesAt val="1.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5316871798792"/>
          <c:y val="0.0185185185185185"/>
          <c:w val="0.90421438218281"/>
          <c:h val="0.8829012345679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load!$D$2:$D$169</c:f>
              <c:numCache>
                <c:formatCode>General</c:formatCode>
                <c:ptCount val="16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87048"/>
        <c:axId val="2120461448"/>
      </c:barChart>
      <c:catAx>
        <c:axId val="212038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61448"/>
        <c:crosses val="autoZero"/>
        <c:auto val="1"/>
        <c:lblAlgn val="ctr"/>
        <c:lblOffset val="100"/>
        <c:noMultiLvlLbl val="0"/>
      </c:catAx>
      <c:valAx>
        <c:axId val="2120461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2038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</c:v>
          </c:tx>
          <c:spPr>
            <a:solidFill>
              <a:srgbClr val="FF7F0E"/>
            </a:solidFill>
            <a:ln w="38100">
              <a:solidFill>
                <a:srgbClr val="800000"/>
              </a:solidFill>
            </a:ln>
            <a:effectLst/>
          </c:spPr>
          <c:invertIfNegative val="0"/>
          <c:val>
            <c:numRef>
              <c:f>load!$D$2:$D$25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1006808"/>
        <c:axId val="2120948264"/>
      </c:barChart>
      <c:catAx>
        <c:axId val="21210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48264"/>
        <c:crosses val="autoZero"/>
        <c:auto val="1"/>
        <c:lblAlgn val="ctr"/>
        <c:lblOffset val="100"/>
        <c:noMultiLvlLbl val="0"/>
      </c:catAx>
      <c:valAx>
        <c:axId val="212094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0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load!$C$2:$C$169</c:f>
              <c:numCache>
                <c:formatCode>0</c:formatCode>
                <c:ptCount val="168"/>
                <c:pt idx="0">
                  <c:v>968.124214239333</c:v>
                </c:pt>
                <c:pt idx="1">
                  <c:v>941.420143787407</c:v>
                </c:pt>
                <c:pt idx="2">
                  <c:v>920.665394853061</c:v>
                </c:pt>
                <c:pt idx="3">
                  <c:v>927.5766276013683</c:v>
                </c:pt>
                <c:pt idx="4">
                  <c:v>959.3967228263385</c:v>
                </c:pt>
                <c:pt idx="5">
                  <c:v>1024.605402902562</c:v>
                </c:pt>
                <c:pt idx="6">
                  <c:v>1137.500239320943</c:v>
                </c:pt>
                <c:pt idx="7">
                  <c:v>1207.660174905988</c:v>
                </c:pt>
                <c:pt idx="8">
                  <c:v>1229.758961269435</c:v>
                </c:pt>
                <c:pt idx="9">
                  <c:v>1238.403660594218</c:v>
                </c:pt>
                <c:pt idx="10">
                  <c:v>1247.761164708325</c:v>
                </c:pt>
                <c:pt idx="11">
                  <c:v>1248.404256625329</c:v>
                </c:pt>
                <c:pt idx="12">
                  <c:v>1238.878688963378</c:v>
                </c:pt>
                <c:pt idx="13">
                  <c:v>1229.988944820878</c:v>
                </c:pt>
                <c:pt idx="14">
                  <c:v>1224.001459415201</c:v>
                </c:pt>
                <c:pt idx="15">
                  <c:v>1223.250379306776</c:v>
                </c:pt>
                <c:pt idx="16">
                  <c:v>1251.164870456132</c:v>
                </c:pt>
                <c:pt idx="17">
                  <c:v>1373.66416885545</c:v>
                </c:pt>
                <c:pt idx="18">
                  <c:v>1392.698872398087</c:v>
                </c:pt>
                <c:pt idx="19">
                  <c:v>1361.604241891732</c:v>
                </c:pt>
                <c:pt idx="20">
                  <c:v>1319.709669745175</c:v>
                </c:pt>
                <c:pt idx="21">
                  <c:v>1243.662817707098</c:v>
                </c:pt>
                <c:pt idx="22">
                  <c:v>1134.868059419161</c:v>
                </c:pt>
                <c:pt idx="23">
                  <c:v>1038.770310178634</c:v>
                </c:pt>
                <c:pt idx="24">
                  <c:v>975.6396808763095</c:v>
                </c:pt>
                <c:pt idx="25">
                  <c:v>947.6701395990743</c:v>
                </c:pt>
                <c:pt idx="26">
                  <c:v>934.9586399005661</c:v>
                </c:pt>
                <c:pt idx="27">
                  <c:v>920.8556905152942</c:v>
                </c:pt>
                <c:pt idx="28">
                  <c:v>947.8186494532596</c:v>
                </c:pt>
                <c:pt idx="29">
                  <c:v>1025.234582742267</c:v>
                </c:pt>
                <c:pt idx="30">
                  <c:v>1158.285476229989</c:v>
                </c:pt>
                <c:pt idx="31">
                  <c:v>1232.688603825701</c:v>
                </c:pt>
                <c:pt idx="32">
                  <c:v>1245.413030004773</c:v>
                </c:pt>
                <c:pt idx="33">
                  <c:v>1251.014630164468</c:v>
                </c:pt>
                <c:pt idx="34">
                  <c:v>1252.306286003806</c:v>
                </c:pt>
                <c:pt idx="35">
                  <c:v>1250.03341291506</c:v>
                </c:pt>
                <c:pt idx="36">
                  <c:v>1231.833677699107</c:v>
                </c:pt>
                <c:pt idx="37">
                  <c:v>1225.067638892366</c:v>
                </c:pt>
                <c:pt idx="38">
                  <c:v>1219.513680956627</c:v>
                </c:pt>
                <c:pt idx="39">
                  <c:v>1216.065521761286</c:v>
                </c:pt>
                <c:pt idx="40">
                  <c:v>1249.272639768667</c:v>
                </c:pt>
                <c:pt idx="41">
                  <c:v>1377.201246709046</c:v>
                </c:pt>
                <c:pt idx="42">
                  <c:v>1399.98038017907</c:v>
                </c:pt>
                <c:pt idx="43">
                  <c:v>1373.711532392254</c:v>
                </c:pt>
                <c:pt idx="44">
                  <c:v>1329.815034372198</c:v>
                </c:pt>
                <c:pt idx="45">
                  <c:v>1257.25958363556</c:v>
                </c:pt>
                <c:pt idx="46">
                  <c:v>1153.904554150144</c:v>
                </c:pt>
                <c:pt idx="47">
                  <c:v>1059.197206179528</c:v>
                </c:pt>
                <c:pt idx="48">
                  <c:v>1007.386784055376</c:v>
                </c:pt>
                <c:pt idx="49">
                  <c:v>976.4733028519443</c:v>
                </c:pt>
                <c:pt idx="50">
                  <c:v>961.594113418649</c:v>
                </c:pt>
                <c:pt idx="51">
                  <c:v>959.2117421564365</c:v>
                </c:pt>
                <c:pt idx="52">
                  <c:v>967.7307439144346</c:v>
                </c:pt>
                <c:pt idx="53">
                  <c:v>1037.659287644406</c:v>
                </c:pt>
                <c:pt idx="54">
                  <c:v>1157.57477716411</c:v>
                </c:pt>
                <c:pt idx="55">
                  <c:v>1236.246596620057</c:v>
                </c:pt>
                <c:pt idx="56">
                  <c:v>1255.868633626247</c:v>
                </c:pt>
                <c:pt idx="57">
                  <c:v>1256.09826888525</c:v>
                </c:pt>
                <c:pt idx="58">
                  <c:v>1255.122161309885</c:v>
                </c:pt>
                <c:pt idx="59">
                  <c:v>1237.81048202327</c:v>
                </c:pt>
                <c:pt idx="60">
                  <c:v>1222.616616749423</c:v>
                </c:pt>
                <c:pt idx="61">
                  <c:v>1222.06647422962</c:v>
                </c:pt>
                <c:pt idx="62">
                  <c:v>1217.641458140232</c:v>
                </c:pt>
                <c:pt idx="63">
                  <c:v>1217.022536225828</c:v>
                </c:pt>
                <c:pt idx="64">
                  <c:v>1267.418241306791</c:v>
                </c:pt>
                <c:pt idx="65">
                  <c:v>1405.000818753685</c:v>
                </c:pt>
                <c:pt idx="66">
                  <c:v>1432.432801464239</c:v>
                </c:pt>
                <c:pt idx="67">
                  <c:v>1406.897467160341</c:v>
                </c:pt>
                <c:pt idx="68">
                  <c:v>1365.383589415125</c:v>
                </c:pt>
                <c:pt idx="69">
                  <c:v>1290.163682194541</c:v>
                </c:pt>
                <c:pt idx="70">
                  <c:v>1184.264658382307</c:v>
                </c:pt>
                <c:pt idx="71">
                  <c:v>1086.970047429277</c:v>
                </c:pt>
                <c:pt idx="72">
                  <c:v>1041.99567111005</c:v>
                </c:pt>
                <c:pt idx="73">
                  <c:v>1012.979534208337</c:v>
                </c:pt>
                <c:pt idx="74">
                  <c:v>992.6644951599849</c:v>
                </c:pt>
                <c:pt idx="75">
                  <c:v>989.268912526776</c:v>
                </c:pt>
                <c:pt idx="76">
                  <c:v>1005.879373606454</c:v>
                </c:pt>
                <c:pt idx="77">
                  <c:v>1062.782630591993</c:v>
                </c:pt>
                <c:pt idx="78">
                  <c:v>1185.510919671027</c:v>
                </c:pt>
                <c:pt idx="79">
                  <c:v>1255.846494445107</c:v>
                </c:pt>
                <c:pt idx="80">
                  <c:v>1270.360342698076</c:v>
                </c:pt>
                <c:pt idx="81">
                  <c:v>1272.506366482089</c:v>
                </c:pt>
                <c:pt idx="82">
                  <c:v>1270.278256200636</c:v>
                </c:pt>
                <c:pt idx="83">
                  <c:v>1257.924543436059</c:v>
                </c:pt>
                <c:pt idx="84">
                  <c:v>1243.970046478562</c:v>
                </c:pt>
                <c:pt idx="85">
                  <c:v>1238.480279882564</c:v>
                </c:pt>
                <c:pt idx="86">
                  <c:v>1235.830339428162</c:v>
                </c:pt>
                <c:pt idx="87">
                  <c:v>1240.008463214384</c:v>
                </c:pt>
                <c:pt idx="88">
                  <c:v>1261.651600355508</c:v>
                </c:pt>
                <c:pt idx="89">
                  <c:v>1383.696135672695</c:v>
                </c:pt>
                <c:pt idx="90">
                  <c:v>1416.638386291595</c:v>
                </c:pt>
                <c:pt idx="91">
                  <c:v>1394.587225626388</c:v>
                </c:pt>
                <c:pt idx="92">
                  <c:v>1353.348367983553</c:v>
                </c:pt>
                <c:pt idx="93">
                  <c:v>1283.144372096042</c:v>
                </c:pt>
                <c:pt idx="94">
                  <c:v>1184.471632256699</c:v>
                </c:pt>
                <c:pt idx="95">
                  <c:v>1089.878359919192</c:v>
                </c:pt>
                <c:pt idx="96">
                  <c:v>1048.121152297761</c:v>
                </c:pt>
                <c:pt idx="97">
                  <c:v>1020.200775973258</c:v>
                </c:pt>
                <c:pt idx="98">
                  <c:v>982.876758398562</c:v>
                </c:pt>
                <c:pt idx="99">
                  <c:v>977.224842522428</c:v>
                </c:pt>
                <c:pt idx="100">
                  <c:v>1002.716478827018</c:v>
                </c:pt>
                <c:pt idx="101">
                  <c:v>1063.440917027781</c:v>
                </c:pt>
                <c:pt idx="102">
                  <c:v>1178.920727067612</c:v>
                </c:pt>
                <c:pt idx="103">
                  <c:v>1250.532877450722</c:v>
                </c:pt>
                <c:pt idx="104">
                  <c:v>1257.683952576614</c:v>
                </c:pt>
                <c:pt idx="105">
                  <c:v>1258.620238752468</c:v>
                </c:pt>
                <c:pt idx="106">
                  <c:v>1255.160231490982</c:v>
                </c:pt>
                <c:pt idx="107">
                  <c:v>1241.101961147601</c:v>
                </c:pt>
                <c:pt idx="108">
                  <c:v>1228.24027810229</c:v>
                </c:pt>
                <c:pt idx="109">
                  <c:v>1223.808313024799</c:v>
                </c:pt>
                <c:pt idx="110">
                  <c:v>1216.937542335636</c:v>
                </c:pt>
                <c:pt idx="111">
                  <c:v>1214.671473760893</c:v>
                </c:pt>
                <c:pt idx="112">
                  <c:v>1233.713826249198</c:v>
                </c:pt>
                <c:pt idx="113">
                  <c:v>1343.772101486725</c:v>
                </c:pt>
                <c:pt idx="114">
                  <c:v>1365.86546597026</c:v>
                </c:pt>
                <c:pt idx="115">
                  <c:v>1331.236184372654</c:v>
                </c:pt>
                <c:pt idx="116">
                  <c:v>1291.3127191683</c:v>
                </c:pt>
                <c:pt idx="117">
                  <c:v>1235.870016775958</c:v>
                </c:pt>
                <c:pt idx="118">
                  <c:v>1155.432283970841</c:v>
                </c:pt>
                <c:pt idx="119">
                  <c:v>1075.457560666728</c:v>
                </c:pt>
                <c:pt idx="120">
                  <c:v>1016.7350688426</c:v>
                </c:pt>
                <c:pt idx="121">
                  <c:v>976.8973357995244</c:v>
                </c:pt>
                <c:pt idx="122">
                  <c:v>957.6257965907122</c:v>
                </c:pt>
                <c:pt idx="123">
                  <c:v>946.4783194947727</c:v>
                </c:pt>
                <c:pt idx="124">
                  <c:v>953.7965118012146</c:v>
                </c:pt>
                <c:pt idx="125">
                  <c:v>976.5779477563348</c:v>
                </c:pt>
                <c:pt idx="126">
                  <c:v>1023.537374976319</c:v>
                </c:pt>
                <c:pt idx="127">
                  <c:v>1055.744690369033</c:v>
                </c:pt>
                <c:pt idx="128">
                  <c:v>1098.461775917293</c:v>
                </c:pt>
                <c:pt idx="129">
                  <c:v>1129.433953052256</c:v>
                </c:pt>
                <c:pt idx="130">
                  <c:v>1147.114810106519</c:v>
                </c:pt>
                <c:pt idx="131">
                  <c:v>1149.382730258188</c:v>
                </c:pt>
                <c:pt idx="132">
                  <c:v>1141.579279902471</c:v>
                </c:pt>
                <c:pt idx="133">
                  <c:v>1132.438653357134</c:v>
                </c:pt>
                <c:pt idx="134">
                  <c:v>1126.063121597404</c:v>
                </c:pt>
                <c:pt idx="135">
                  <c:v>1124.830382460324</c:v>
                </c:pt>
                <c:pt idx="136">
                  <c:v>1154.49440106705</c:v>
                </c:pt>
                <c:pt idx="137">
                  <c:v>1278.474488935636</c:v>
                </c:pt>
                <c:pt idx="138">
                  <c:v>1302.90115768812</c:v>
                </c:pt>
                <c:pt idx="139">
                  <c:v>1278.929099120475</c:v>
                </c:pt>
                <c:pt idx="140">
                  <c:v>1249.29250606696</c:v>
                </c:pt>
                <c:pt idx="141">
                  <c:v>1198.077900101361</c:v>
                </c:pt>
                <c:pt idx="142">
                  <c:v>1123.030004411008</c:v>
                </c:pt>
                <c:pt idx="143">
                  <c:v>1058.872736372624</c:v>
                </c:pt>
                <c:pt idx="144">
                  <c:v>1008.939440324266</c:v>
                </c:pt>
                <c:pt idx="145">
                  <c:v>971.3379026923914</c:v>
                </c:pt>
                <c:pt idx="146">
                  <c:v>952.8040008442442</c:v>
                </c:pt>
                <c:pt idx="147">
                  <c:v>938.7092025031354</c:v>
                </c:pt>
                <c:pt idx="148">
                  <c:v>942.2285475915997</c:v>
                </c:pt>
                <c:pt idx="149">
                  <c:v>945.4316048767171</c:v>
                </c:pt>
                <c:pt idx="150">
                  <c:v>980.994889154113</c:v>
                </c:pt>
                <c:pt idx="151">
                  <c:v>1009.109198229296</c:v>
                </c:pt>
                <c:pt idx="152">
                  <c:v>1048.214398182862</c:v>
                </c:pt>
                <c:pt idx="153">
                  <c:v>1076.020922062278</c:v>
                </c:pt>
                <c:pt idx="154">
                  <c:v>1084.957527460861</c:v>
                </c:pt>
                <c:pt idx="155">
                  <c:v>1081.132113573991</c:v>
                </c:pt>
                <c:pt idx="156">
                  <c:v>1067.697613870067</c:v>
                </c:pt>
                <c:pt idx="157">
                  <c:v>1060.028773612857</c:v>
                </c:pt>
                <c:pt idx="158">
                  <c:v>1054.850038780711</c:v>
                </c:pt>
                <c:pt idx="159">
                  <c:v>1066.40224811742</c:v>
                </c:pt>
                <c:pt idx="160">
                  <c:v>1098.790239561455</c:v>
                </c:pt>
                <c:pt idx="161">
                  <c:v>1249.782620361273</c:v>
                </c:pt>
                <c:pt idx="162">
                  <c:v>1298.204683088774</c:v>
                </c:pt>
                <c:pt idx="163">
                  <c:v>1284.44041092654</c:v>
                </c:pt>
                <c:pt idx="164">
                  <c:v>1250.323008675206</c:v>
                </c:pt>
                <c:pt idx="165">
                  <c:v>1183.930068984521</c:v>
                </c:pt>
                <c:pt idx="166">
                  <c:v>1099.936270495468</c:v>
                </c:pt>
                <c:pt idx="167">
                  <c:v>1020.225715090829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032088"/>
        <c:axId val="2128298856"/>
      </c:barChart>
      <c:catAx>
        <c:axId val="-21030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98856"/>
        <c:crosses val="autoZero"/>
        <c:auto val="1"/>
        <c:lblAlgn val="ctr"/>
        <c:lblOffset val="100"/>
        <c:noMultiLvlLbl val="0"/>
      </c:catAx>
      <c:valAx>
        <c:axId val="2128298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30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1660A7"/>
              </a:fgClr>
              <a:bgClr>
                <a:prstClr val="white"/>
              </a:bgClr>
            </a:pattFill>
            <a:ln w="25400">
              <a:solidFill>
                <a:srgbClr val="1660A7"/>
              </a:solidFill>
            </a:ln>
            <a:effectLst/>
          </c:spPr>
          <c:invertIfNegative val="0"/>
          <c:val>
            <c:numRef>
              <c:f>system_comparison!$B$13:$C$13</c:f>
              <c:numCache>
                <c:formatCode>General</c:formatCode>
                <c:ptCount val="2"/>
                <c:pt idx="0">
                  <c:v>0.0649430952380959</c:v>
                </c:pt>
                <c:pt idx="1">
                  <c:v>0.11089024</c:v>
                </c:pt>
              </c:numCache>
            </c:numRef>
          </c:val>
        </c:ser>
        <c:ser>
          <c:idx val="1"/>
          <c:order val="1"/>
          <c:spPr>
            <a:pattFill prst="ltDnDiag">
              <a:fgClr>
                <a:srgbClr val="FF7F0E"/>
              </a:fgClr>
              <a:bgClr>
                <a:prstClr val="white"/>
              </a:bgClr>
            </a:pattFill>
            <a:ln w="25400" cmpd="sng">
              <a:solidFill>
                <a:srgbClr val="FF7F0E"/>
              </a:solidFill>
            </a:ln>
            <a:effectLst/>
          </c:spPr>
          <c:invertIfNegative val="0"/>
          <c:val>
            <c:numRef>
              <c:f>system_comparison!$B$14:$C$14</c:f>
              <c:numCache>
                <c:formatCode>General</c:formatCode>
                <c:ptCount val="2"/>
                <c:pt idx="0">
                  <c:v>0.0414239763809523</c:v>
                </c:pt>
                <c:pt idx="1">
                  <c:v>0.0901861720000001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2119445784"/>
        <c:axId val="2106805544"/>
      </c:barChart>
      <c:catAx>
        <c:axId val="21194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0680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05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194457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1660A7"/>
              </a:fgClr>
              <a:bgClr>
                <a:prstClr val="white"/>
              </a:bgClr>
            </a:pattFill>
            <a:ln w="25400">
              <a:solidFill>
                <a:srgbClr val="1660A7"/>
              </a:solidFill>
            </a:ln>
            <a:effectLst/>
          </c:spPr>
          <c:invertIfNegative val="0"/>
          <c:val>
            <c:numRef>
              <c:f>system_comparison!$I$13:$J$13</c:f>
              <c:numCache>
                <c:formatCode>General</c:formatCode>
                <c:ptCount val="2"/>
                <c:pt idx="0">
                  <c:v>10.9104400000001</c:v>
                </c:pt>
                <c:pt idx="1">
                  <c:v>18.62956032000002</c:v>
                </c:pt>
              </c:numCache>
            </c:numRef>
          </c:val>
        </c:ser>
        <c:ser>
          <c:idx val="1"/>
          <c:order val="1"/>
          <c:spPr>
            <a:pattFill prst="ltDnDiag">
              <a:fgClr>
                <a:srgbClr val="FF7F0E"/>
              </a:fgClr>
              <a:bgClr>
                <a:prstClr val="white"/>
              </a:bgClr>
            </a:pattFill>
            <a:ln w="25400" cmpd="sng">
              <a:solidFill>
                <a:srgbClr val="FF7F0E"/>
              </a:solidFill>
            </a:ln>
            <a:effectLst/>
          </c:spPr>
          <c:invertIfNegative val="0"/>
          <c:val>
            <c:numRef>
              <c:f>system_comparison!$I$14:$J$14</c:f>
              <c:numCache>
                <c:formatCode>General</c:formatCode>
                <c:ptCount val="2"/>
                <c:pt idx="0">
                  <c:v>6.9592280319999</c:v>
                </c:pt>
                <c:pt idx="1">
                  <c:v>15.15127689600002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2120071800"/>
        <c:axId val="2120075016"/>
      </c:barChart>
      <c:catAx>
        <c:axId val="2120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2007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075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071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1660A7"/>
              </a:fgClr>
              <a:bgClr>
                <a:prstClr val="white"/>
              </a:bgClr>
            </a:pattFill>
            <a:ln w="25400">
              <a:solidFill>
                <a:srgbClr val="1660A7"/>
              </a:solidFill>
            </a:ln>
            <a:effectLst/>
          </c:spPr>
          <c:invertIfNegative val="0"/>
          <c:val>
            <c:numRef>
              <c:f>system_comparison!$Q$13:$R$13</c:f>
              <c:numCache>
                <c:formatCode>General</c:formatCode>
                <c:ptCount val="2"/>
                <c:pt idx="0">
                  <c:v>12.49404489095238</c:v>
                </c:pt>
                <c:pt idx="1">
                  <c:v>29.39525915428571</c:v>
                </c:pt>
              </c:numCache>
            </c:numRef>
          </c:val>
        </c:ser>
        <c:ser>
          <c:idx val="1"/>
          <c:order val="1"/>
          <c:spPr>
            <a:pattFill prst="ltDnDiag">
              <a:fgClr>
                <a:srgbClr val="FF7F0E"/>
              </a:fgClr>
              <a:bgClr>
                <a:prstClr val="white"/>
              </a:bgClr>
            </a:pattFill>
            <a:ln w="25400" cmpd="sng">
              <a:solidFill>
                <a:srgbClr val="FF7F0E"/>
              </a:solidFill>
            </a:ln>
            <a:effectLst/>
          </c:spPr>
          <c:invertIfNegative val="0"/>
          <c:val>
            <c:numRef>
              <c:f>system_comparison!$Q$14:$R$14</c:f>
              <c:numCache>
                <c:formatCode>General</c:formatCode>
                <c:ptCount val="2"/>
                <c:pt idx="0">
                  <c:v>7.21367224505238</c:v>
                </c:pt>
                <c:pt idx="1">
                  <c:v>18.96188437828571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2120112936"/>
        <c:axId val="2120116152"/>
      </c:barChart>
      <c:catAx>
        <c:axId val="21201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2011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116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01129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system1_analysis!$D$1</c:f>
              <c:strCache>
                <c:ptCount val="1"/>
                <c:pt idx="0">
                  <c:v>LOLP_h</c:v>
                </c:pt>
              </c:strCache>
            </c:strRef>
          </c:tx>
          <c:spPr>
            <a:solidFill>
              <a:srgbClr val="1660A7"/>
            </a:solidFill>
            <a:ln>
              <a:noFill/>
            </a:ln>
            <a:effectLst/>
          </c:spPr>
          <c:invertIfNegative val="0"/>
          <c:cat>
            <c:numRef>
              <c:f>system1_analysis!$B$2:$B$25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system1_analysis!$D$2:$D$25</c:f>
              <c:numCache>
                <c:formatCode>General</c:formatCode>
                <c:ptCount val="24"/>
                <c:pt idx="0">
                  <c:v>0.03133472</c:v>
                </c:pt>
                <c:pt idx="1">
                  <c:v>0.03133472</c:v>
                </c:pt>
                <c:pt idx="2">
                  <c:v>0.03133472</c:v>
                </c:pt>
                <c:pt idx="3">
                  <c:v>0.03133472</c:v>
                </c:pt>
                <c:pt idx="4">
                  <c:v>0.03133472</c:v>
                </c:pt>
                <c:pt idx="5">
                  <c:v>0.03247544</c:v>
                </c:pt>
                <c:pt idx="6">
                  <c:v>0.0505407200000001</c:v>
                </c:pt>
                <c:pt idx="7">
                  <c:v>0.0874240000000001</c:v>
                </c:pt>
                <c:pt idx="8">
                  <c:v>0.0874240000000001</c:v>
                </c:pt>
                <c:pt idx="9">
                  <c:v>0.0874240000000001</c:v>
                </c:pt>
                <c:pt idx="10">
                  <c:v>0.0874240000000001</c:v>
                </c:pt>
                <c:pt idx="11">
                  <c:v>0.0874240000000001</c:v>
                </c:pt>
                <c:pt idx="12">
                  <c:v>0.0874240000000001</c:v>
                </c:pt>
                <c:pt idx="13">
                  <c:v>0.0874240000000001</c:v>
                </c:pt>
                <c:pt idx="14">
                  <c:v>0.0874240000000001</c:v>
                </c:pt>
                <c:pt idx="15">
                  <c:v>0.0874240000000001</c:v>
                </c:pt>
                <c:pt idx="16">
                  <c:v>0.0874240000000001</c:v>
                </c:pt>
                <c:pt idx="17">
                  <c:v>0.11480128</c:v>
                </c:pt>
                <c:pt idx="18">
                  <c:v>0.11480128</c:v>
                </c:pt>
                <c:pt idx="19">
                  <c:v>0.11480128</c:v>
                </c:pt>
                <c:pt idx="20">
                  <c:v>0.11480128</c:v>
                </c:pt>
                <c:pt idx="21">
                  <c:v>0.0874240000000001</c:v>
                </c:pt>
                <c:pt idx="22">
                  <c:v>0.0505407200000001</c:v>
                </c:pt>
                <c:pt idx="23">
                  <c:v>0.03247544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1203256"/>
        <c:axId val="2121206600"/>
      </c:barChart>
      <c:lineChart>
        <c:grouping val="standard"/>
        <c:varyColors val="0"/>
        <c:ser>
          <c:idx val="1"/>
          <c:order val="1"/>
          <c:tx>
            <c:strRef>
              <c:f>system1_analysis!$E$1</c:f>
              <c:strCache>
                <c:ptCount val="1"/>
                <c:pt idx="0">
                  <c:v>LOLP_d</c:v>
                </c:pt>
              </c:strCache>
            </c:strRef>
          </c:tx>
          <c:spPr>
            <a:ln w="38100" cmpd="sng">
              <a:solidFill>
                <a:srgbClr val="FF7F0E"/>
              </a:solidFill>
            </a:ln>
          </c:spPr>
          <c:marker>
            <c:symbol val="none"/>
          </c:marker>
          <c:val>
            <c:numRef>
              <c:f>system1_analysis!$E$2:$E$25</c:f>
              <c:numCache>
                <c:formatCode>General</c:formatCode>
                <c:ptCount val="24"/>
                <c:pt idx="0">
                  <c:v>0.11480128</c:v>
                </c:pt>
                <c:pt idx="1">
                  <c:v>0.11480128</c:v>
                </c:pt>
                <c:pt idx="2">
                  <c:v>0.11480128</c:v>
                </c:pt>
                <c:pt idx="3">
                  <c:v>0.11480128</c:v>
                </c:pt>
                <c:pt idx="4">
                  <c:v>0.11480128</c:v>
                </c:pt>
                <c:pt idx="5">
                  <c:v>0.11480128</c:v>
                </c:pt>
                <c:pt idx="6">
                  <c:v>0.11480128</c:v>
                </c:pt>
                <c:pt idx="7">
                  <c:v>0.11480128</c:v>
                </c:pt>
                <c:pt idx="8">
                  <c:v>0.11480128</c:v>
                </c:pt>
                <c:pt idx="9">
                  <c:v>0.11480128</c:v>
                </c:pt>
                <c:pt idx="10">
                  <c:v>0.11480128</c:v>
                </c:pt>
                <c:pt idx="11">
                  <c:v>0.11480128</c:v>
                </c:pt>
                <c:pt idx="12">
                  <c:v>0.11480128</c:v>
                </c:pt>
                <c:pt idx="13">
                  <c:v>0.11480128</c:v>
                </c:pt>
                <c:pt idx="14">
                  <c:v>0.11480128</c:v>
                </c:pt>
                <c:pt idx="15">
                  <c:v>0.11480128</c:v>
                </c:pt>
                <c:pt idx="16">
                  <c:v>0.11480128</c:v>
                </c:pt>
                <c:pt idx="17">
                  <c:v>0.11480128</c:v>
                </c:pt>
                <c:pt idx="18">
                  <c:v>0.11480128</c:v>
                </c:pt>
                <c:pt idx="19">
                  <c:v>0.11480128</c:v>
                </c:pt>
                <c:pt idx="20">
                  <c:v>0.11480128</c:v>
                </c:pt>
                <c:pt idx="21">
                  <c:v>0.11480128</c:v>
                </c:pt>
                <c:pt idx="22">
                  <c:v>0.11480128</c:v>
                </c:pt>
                <c:pt idx="23">
                  <c:v>0.11480128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03256"/>
        <c:axId val="2121206600"/>
      </c:lineChart>
      <c:catAx>
        <c:axId val="21212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rgbClr val="1C2E45"/>
            </a:solidFill>
            <a:tailEnd type="none"/>
          </a:ln>
        </c:spPr>
        <c:crossAx val="2121206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206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rgbClr val="1C2E45"/>
            </a:solidFill>
            <a:tailEnd type="triangle" w="med" len="med"/>
          </a:ln>
        </c:spPr>
        <c:crossAx val="21212032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1</xdr:row>
      <xdr:rowOff>50800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0</xdr:row>
      <xdr:rowOff>0</xdr:rowOff>
    </xdr:from>
    <xdr:to>
      <xdr:col>11</xdr:col>
      <xdr:colOff>673100</xdr:colOff>
      <xdr:row>16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127000</xdr:colOff>
      <xdr:row>78</xdr:row>
      <xdr:rowOff>0</xdr:rowOff>
    </xdr:from>
    <xdr:to>
      <xdr:col>33</xdr:col>
      <xdr:colOff>546100</xdr:colOff>
      <xdr:row>99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12700</xdr:colOff>
      <xdr:row>46</xdr:row>
      <xdr:rowOff>107950</xdr:rowOff>
    </xdr:from>
    <xdr:to>
      <xdr:col>31</xdr:col>
      <xdr:colOff>647700</xdr:colOff>
      <xdr:row>71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120650</xdr:colOff>
      <xdr:row>19</xdr:row>
      <xdr:rowOff>146050</xdr:rowOff>
    </xdr:from>
    <xdr:to>
      <xdr:col>12</xdr:col>
      <xdr:colOff>615950</xdr:colOff>
      <xdr:row>39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16</xdr:row>
      <xdr:rowOff>0</xdr:rowOff>
    </xdr:from>
    <xdr:to>
      <xdr:col>5</xdr:col>
      <xdr:colOff>685800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15</xdr:row>
      <xdr:rowOff>165100</xdr:rowOff>
    </xdr:from>
    <xdr:to>
      <xdr:col>12</xdr:col>
      <xdr:colOff>254000</xdr:colOff>
      <xdr:row>30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152400</xdr:rowOff>
    </xdr:from>
    <xdr:to>
      <xdr:col>18</xdr:col>
      <xdr:colOff>444500</xdr:colOff>
      <xdr:row>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7</xdr:row>
      <xdr:rowOff>177800</xdr:rowOff>
    </xdr:from>
    <xdr:to>
      <xdr:col>11</xdr:col>
      <xdr:colOff>546100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50800</xdr:rowOff>
    </xdr:from>
    <xdr:to>
      <xdr:col>13</xdr:col>
      <xdr:colOff>101600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127000</xdr:rowOff>
    </xdr:from>
    <xdr:to>
      <xdr:col>12</xdr:col>
      <xdr:colOff>342900</xdr:colOff>
      <xdr:row>16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16</xdr:row>
      <xdr:rowOff>76200</xdr:rowOff>
    </xdr:from>
    <xdr:to>
      <xdr:col>12</xdr:col>
      <xdr:colOff>546100</xdr:colOff>
      <xdr:row>30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</xdr:row>
      <xdr:rowOff>63500</xdr:rowOff>
    </xdr:from>
    <xdr:to>
      <xdr:col>14</xdr:col>
      <xdr:colOff>12700</xdr:colOff>
      <xdr:row>15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16</xdr:row>
      <xdr:rowOff>63500</xdr:rowOff>
    </xdr:from>
    <xdr:to>
      <xdr:col>8</xdr:col>
      <xdr:colOff>698500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4" sqref="G4"/>
    </sheetView>
  </sheetViews>
  <sheetFormatPr baseColWidth="10" defaultRowHeight="15" x14ac:dyDescent="0"/>
  <cols>
    <col min="1" max="1" width="13.1640625" style="1" customWidth="1"/>
    <col min="2" max="6" width="12" style="10" customWidth="1"/>
    <col min="7" max="7" width="13.33203125" style="10" bestFit="1" customWidth="1"/>
    <col min="8" max="11" width="12" style="10" customWidth="1"/>
    <col min="12" max="14" width="11.6640625" style="1" customWidth="1"/>
    <col min="15" max="16384" width="10.83203125" style="1"/>
  </cols>
  <sheetData>
    <row r="1" spans="1:13">
      <c r="A1" s="35" t="s">
        <v>48</v>
      </c>
      <c r="B1" s="35"/>
      <c r="C1" s="35"/>
      <c r="D1" s="35"/>
      <c r="E1" s="35"/>
      <c r="G1" s="35" t="s">
        <v>49</v>
      </c>
      <c r="H1" s="35"/>
      <c r="I1" s="35"/>
      <c r="J1" s="35"/>
      <c r="K1" s="35"/>
    </row>
    <row r="2" spans="1:13">
      <c r="A2" s="35"/>
      <c r="B2" s="35"/>
      <c r="C2" s="35"/>
      <c r="D2" s="35"/>
      <c r="E2" s="35"/>
      <c r="G2" s="35"/>
      <c r="H2" s="35"/>
      <c r="I2" s="35"/>
      <c r="J2" s="35"/>
      <c r="K2" s="35"/>
    </row>
    <row r="3" spans="1:13">
      <c r="A3" s="35"/>
      <c r="B3" s="35"/>
      <c r="C3" s="35"/>
      <c r="D3" s="35"/>
      <c r="E3" s="35"/>
      <c r="G3" s="35"/>
      <c r="H3" s="35"/>
      <c r="I3" s="35"/>
      <c r="J3" s="35"/>
      <c r="K3" s="35"/>
    </row>
    <row r="6" spans="1:13">
      <c r="A6" s="6" t="s">
        <v>0</v>
      </c>
      <c r="B6" s="9">
        <v>1</v>
      </c>
      <c r="C6" s="9">
        <v>2</v>
      </c>
      <c r="D6" s="9">
        <v>3</v>
      </c>
      <c r="E6" s="9">
        <v>4</v>
      </c>
      <c r="G6" s="6" t="s">
        <v>0</v>
      </c>
      <c r="H6" s="9">
        <v>1</v>
      </c>
      <c r="I6" s="9">
        <v>2</v>
      </c>
      <c r="J6" s="9">
        <v>3</v>
      </c>
      <c r="K6" s="9">
        <v>4</v>
      </c>
      <c r="L6" s="9" t="s">
        <v>16</v>
      </c>
      <c r="M6" s="9">
        <v>5</v>
      </c>
    </row>
    <row r="7" spans="1:13">
      <c r="A7" s="6" t="s">
        <v>17</v>
      </c>
      <c r="B7" s="9">
        <v>200</v>
      </c>
      <c r="C7" s="9">
        <v>300</v>
      </c>
      <c r="D7" s="9">
        <v>400</v>
      </c>
      <c r="E7" s="9">
        <v>600</v>
      </c>
      <c r="G7" s="6" t="s">
        <v>17</v>
      </c>
      <c r="H7" s="9">
        <v>200</v>
      </c>
      <c r="I7" s="9">
        <v>300</v>
      </c>
      <c r="J7" s="9">
        <v>400</v>
      </c>
      <c r="K7" s="9">
        <v>600</v>
      </c>
      <c r="L7" s="9" t="s">
        <v>1</v>
      </c>
      <c r="M7" s="9">
        <v>100</v>
      </c>
    </row>
    <row r="8" spans="1:13">
      <c r="A8" s="6" t="s">
        <v>2</v>
      </c>
      <c r="B8" s="9">
        <v>0.97</v>
      </c>
      <c r="C8" s="9">
        <v>0.96</v>
      </c>
      <c r="D8" s="9">
        <v>0.98</v>
      </c>
      <c r="E8" s="9">
        <v>0.97</v>
      </c>
      <c r="G8" s="6" t="s">
        <v>2</v>
      </c>
      <c r="H8" s="9">
        <v>0.97</v>
      </c>
      <c r="I8" s="9">
        <v>0.96</v>
      </c>
      <c r="J8" s="9">
        <v>0.98</v>
      </c>
      <c r="K8" s="9">
        <v>0.97</v>
      </c>
      <c r="L8" s="9" t="s">
        <v>2</v>
      </c>
      <c r="M8" s="9">
        <v>0.99</v>
      </c>
    </row>
    <row r="9" spans="1:13">
      <c r="A9" s="7"/>
      <c r="B9" s="11"/>
      <c r="C9" s="11"/>
      <c r="D9" s="11"/>
    </row>
    <row r="10" spans="1:13">
      <c r="A10" s="8"/>
      <c r="B10" s="12"/>
      <c r="C10" s="12"/>
      <c r="D10" s="12"/>
      <c r="E10" s="12"/>
      <c r="F10" s="12"/>
      <c r="G10" s="12"/>
      <c r="H10" s="12"/>
      <c r="I10" s="12"/>
    </row>
    <row r="11" spans="1:13">
      <c r="A11" s="6" t="s">
        <v>17</v>
      </c>
      <c r="B11" s="6" t="s">
        <v>6</v>
      </c>
      <c r="C11" s="12"/>
      <c r="D11" s="12"/>
      <c r="E11" s="12"/>
      <c r="F11" s="12"/>
      <c r="G11" s="6" t="s">
        <v>17</v>
      </c>
      <c r="H11" s="6" t="s">
        <v>6</v>
      </c>
      <c r="I11" s="12"/>
    </row>
    <row r="12" spans="1:13">
      <c r="A12" s="9">
        <v>0</v>
      </c>
      <c r="B12" s="9">
        <v>7.2000000000000295E-7</v>
      </c>
      <c r="G12" s="9">
        <v>0</v>
      </c>
      <c r="H12" s="9">
        <v>7.2000000000000297E-9</v>
      </c>
    </row>
    <row r="13" spans="1:13">
      <c r="A13" s="9">
        <v>200</v>
      </c>
      <c r="B13" s="9">
        <v>2.3280000000000099E-5</v>
      </c>
      <c r="G13" s="9">
        <v>100</v>
      </c>
      <c r="H13" s="9">
        <v>7.1280000000000199E-7</v>
      </c>
    </row>
    <row r="14" spans="1:13">
      <c r="A14" s="9">
        <v>300</v>
      </c>
      <c r="B14" s="9">
        <v>1.7280000000000001E-5</v>
      </c>
      <c r="G14" s="9">
        <v>200</v>
      </c>
      <c r="H14" s="9">
        <v>2.32800000000001E-7</v>
      </c>
    </row>
    <row r="15" spans="1:13">
      <c r="A15" s="9">
        <v>400</v>
      </c>
      <c r="B15" s="9">
        <v>3.5280000000000103E-5</v>
      </c>
      <c r="G15" s="9">
        <v>300</v>
      </c>
      <c r="H15" s="9">
        <v>2.32200000000001E-5</v>
      </c>
    </row>
    <row r="16" spans="1:13">
      <c r="A16" s="9">
        <v>500</v>
      </c>
      <c r="B16" s="9">
        <v>5.5872000000000105E-4</v>
      </c>
      <c r="G16" s="9">
        <v>400</v>
      </c>
      <c r="H16" s="9">
        <v>1.7459999999999999E-5</v>
      </c>
    </row>
    <row r="17" spans="1:8">
      <c r="A17" s="9">
        <v>600</v>
      </c>
      <c r="B17" s="9">
        <v>1.1640000000000001E-3</v>
      </c>
      <c r="G17" s="9">
        <v>500</v>
      </c>
      <c r="H17" s="9">
        <v>4.0514400000000101E-5</v>
      </c>
    </row>
    <row r="18" spans="1:8">
      <c r="A18" s="9">
        <v>700</v>
      </c>
      <c r="B18" s="9">
        <v>8.46720000000001E-4</v>
      </c>
      <c r="G18" s="9">
        <v>600</v>
      </c>
      <c r="H18" s="9">
        <v>5.6477280000000098E-4</v>
      </c>
    </row>
    <row r="19" spans="1:8">
      <c r="A19" s="9">
        <v>800</v>
      </c>
      <c r="B19" s="9">
        <v>7.5272000000000099E-4</v>
      </c>
      <c r="G19" s="9">
        <v>700</v>
      </c>
      <c r="H19" s="9">
        <v>1.1608272E-3</v>
      </c>
    </row>
    <row r="20" spans="1:8">
      <c r="A20" s="9">
        <v>900</v>
      </c>
      <c r="B20" s="9">
        <v>2.7935999999999999E-2</v>
      </c>
      <c r="G20" s="9">
        <v>800</v>
      </c>
      <c r="H20" s="9">
        <v>8.4578000000000105E-4</v>
      </c>
    </row>
    <row r="21" spans="1:8">
      <c r="A21" s="9">
        <v>1000</v>
      </c>
      <c r="B21" s="9">
        <v>1.14072E-3</v>
      </c>
      <c r="G21" s="9">
        <v>900</v>
      </c>
      <c r="H21" s="9">
        <v>1.0245528E-3</v>
      </c>
    </row>
    <row r="22" spans="1:8">
      <c r="A22" s="9">
        <v>1100</v>
      </c>
      <c r="B22" s="9">
        <v>1.806528E-2</v>
      </c>
      <c r="G22" s="9">
        <v>1000</v>
      </c>
      <c r="H22" s="9">
        <v>2.76680472E-2</v>
      </c>
    </row>
    <row r="23" spans="1:8">
      <c r="A23" s="9">
        <v>1200</v>
      </c>
      <c r="B23" s="9">
        <v>3.6883279999999997E-2</v>
      </c>
      <c r="G23" s="9">
        <v>1100</v>
      </c>
      <c r="H23" s="9">
        <v>1.3099655999999999E-3</v>
      </c>
    </row>
    <row r="24" spans="1:8">
      <c r="A24" s="9">
        <v>1300</v>
      </c>
      <c r="B24" s="9">
        <v>2.737728E-2</v>
      </c>
      <c r="G24" s="9">
        <v>1200</v>
      </c>
      <c r="H24" s="9">
        <v>1.8253459999999999E-2</v>
      </c>
    </row>
    <row r="25" spans="1:8">
      <c r="A25" s="9">
        <v>1500</v>
      </c>
      <c r="B25" s="9">
        <v>0.88519871999999999</v>
      </c>
      <c r="G25" s="9">
        <v>1300</v>
      </c>
      <c r="H25" s="9">
        <v>3.6788220000000003E-2</v>
      </c>
    </row>
    <row r="26" spans="1:8">
      <c r="G26" s="9">
        <v>1400</v>
      </c>
      <c r="H26" s="9">
        <v>2.7103507200000002E-2</v>
      </c>
    </row>
    <row r="27" spans="1:8">
      <c r="G27" s="9">
        <v>1500</v>
      </c>
      <c r="H27" s="9">
        <v>8.85198720000001E-3</v>
      </c>
    </row>
    <row r="28" spans="1:8">
      <c r="G28" s="9">
        <v>1600</v>
      </c>
      <c r="H28" s="9">
        <v>0.87634673279999997</v>
      </c>
    </row>
  </sheetData>
  <mergeCells count="2">
    <mergeCell ref="A1:E3"/>
    <mergeCell ref="G1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workbookViewId="0">
      <selection activeCell="C20" sqref="C20"/>
    </sheetView>
  </sheetViews>
  <sheetFormatPr baseColWidth="10" defaultRowHeight="15" x14ac:dyDescent="0"/>
  <cols>
    <col min="1" max="16384" width="10.83203125" style="1"/>
  </cols>
  <sheetData>
    <row r="1" spans="1:26">
      <c r="A1" s="1" t="s">
        <v>3</v>
      </c>
      <c r="B1" s="1" t="s">
        <v>4</v>
      </c>
      <c r="C1" s="1" t="s">
        <v>5</v>
      </c>
    </row>
    <row r="2" spans="1:26">
      <c r="A2" s="2">
        <v>1</v>
      </c>
      <c r="B2" s="3">
        <v>0</v>
      </c>
      <c r="C2" s="4">
        <v>968.12421423933301</v>
      </c>
    </row>
    <row r="3" spans="1:26">
      <c r="A3" s="2" t="s">
        <v>7</v>
      </c>
      <c r="B3" s="3">
        <v>1</v>
      </c>
      <c r="C3" s="4">
        <v>941.42014378740703</v>
      </c>
    </row>
    <row r="4" spans="1:26">
      <c r="A4" s="2"/>
      <c r="B4" s="3">
        <v>2</v>
      </c>
      <c r="C4" s="4">
        <v>920.665394853061</v>
      </c>
      <c r="Y4" s="4"/>
      <c r="Z4" s="4"/>
    </row>
    <row r="5" spans="1:26">
      <c r="A5" s="2"/>
      <c r="B5" s="3">
        <v>3</v>
      </c>
      <c r="C5" s="4">
        <v>927.57662760136827</v>
      </c>
      <c r="Y5" s="4"/>
      <c r="Z5" s="4"/>
    </row>
    <row r="6" spans="1:26">
      <c r="A6" s="2"/>
      <c r="B6" s="3">
        <v>4</v>
      </c>
      <c r="C6" s="4">
        <v>959.39672282633853</v>
      </c>
      <c r="Y6" s="4"/>
      <c r="Z6" s="4"/>
    </row>
    <row r="7" spans="1:26">
      <c r="A7" s="2"/>
      <c r="B7" s="3">
        <v>5</v>
      </c>
      <c r="C7" s="4">
        <v>1024.605402902562</v>
      </c>
      <c r="Y7" s="4"/>
      <c r="Z7" s="4"/>
    </row>
    <row r="8" spans="1:26">
      <c r="A8" s="2"/>
      <c r="B8" s="3">
        <v>6</v>
      </c>
      <c r="C8" s="4">
        <v>1137.5002393209427</v>
      </c>
      <c r="Y8" s="4"/>
      <c r="Z8" s="4"/>
    </row>
    <row r="9" spans="1:26">
      <c r="A9" s="2"/>
      <c r="B9" s="3">
        <v>7</v>
      </c>
      <c r="C9" s="4">
        <v>1207.660174905988</v>
      </c>
      <c r="Y9" s="4"/>
      <c r="Z9" s="4"/>
    </row>
    <row r="10" spans="1:26">
      <c r="A10" s="2"/>
      <c r="B10" s="3">
        <v>8</v>
      </c>
      <c r="C10" s="4">
        <v>1229.7589612694346</v>
      </c>
      <c r="Y10" s="4"/>
      <c r="Z10" s="4"/>
    </row>
    <row r="11" spans="1:26">
      <c r="A11" s="2"/>
      <c r="B11" s="3">
        <v>9</v>
      </c>
      <c r="C11" s="4">
        <v>1238.4036605942183</v>
      </c>
    </row>
    <row r="12" spans="1:26">
      <c r="A12" s="2"/>
      <c r="B12" s="3">
        <v>10</v>
      </c>
      <c r="C12" s="4">
        <v>1247.7611647083247</v>
      </c>
    </row>
    <row r="13" spans="1:26">
      <c r="A13" s="2"/>
      <c r="B13" s="3">
        <v>11</v>
      </c>
      <c r="C13" s="4">
        <v>1248.4042566253295</v>
      </c>
    </row>
    <row r="14" spans="1:26">
      <c r="A14" s="2"/>
      <c r="B14" s="3">
        <v>12</v>
      </c>
      <c r="C14" s="4">
        <v>1238.8786889633777</v>
      </c>
    </row>
    <row r="15" spans="1:26">
      <c r="A15" s="2"/>
      <c r="B15" s="3">
        <v>13</v>
      </c>
      <c r="C15" s="4">
        <v>1229.9889448208778</v>
      </c>
    </row>
    <row r="16" spans="1:26">
      <c r="A16" s="2"/>
      <c r="B16" s="3">
        <v>14</v>
      </c>
      <c r="C16" s="4">
        <v>1224.0014594152015</v>
      </c>
    </row>
    <row r="17" spans="1:3">
      <c r="A17" s="2"/>
      <c r="B17" s="3">
        <v>15</v>
      </c>
      <c r="C17" s="4">
        <v>1223.250379306776</v>
      </c>
    </row>
    <row r="18" spans="1:3">
      <c r="A18" s="2"/>
      <c r="B18" s="3">
        <v>16</v>
      </c>
      <c r="C18" s="4">
        <v>1251.1648704561321</v>
      </c>
    </row>
    <row r="19" spans="1:3">
      <c r="A19" s="2"/>
      <c r="B19" s="3">
        <v>17</v>
      </c>
      <c r="C19" s="4">
        <v>1373.6641688554503</v>
      </c>
    </row>
    <row r="20" spans="1:3">
      <c r="A20" s="2"/>
      <c r="B20" s="3">
        <v>18</v>
      </c>
      <c r="C20" s="4">
        <v>1392.6988723980867</v>
      </c>
    </row>
    <row r="21" spans="1:3">
      <c r="A21" s="2"/>
      <c r="B21" s="3">
        <v>19</v>
      </c>
      <c r="C21" s="4">
        <v>1361.6042418917325</v>
      </c>
    </row>
    <row r="22" spans="1:3">
      <c r="A22" s="2"/>
      <c r="B22" s="3">
        <v>20</v>
      </c>
      <c r="C22" s="4">
        <v>1319.7096697451752</v>
      </c>
    </row>
    <row r="23" spans="1:3">
      <c r="A23" s="2"/>
      <c r="B23" s="3">
        <v>21</v>
      </c>
      <c r="C23" s="4">
        <v>1243.6628177070984</v>
      </c>
    </row>
    <row r="24" spans="1:3">
      <c r="A24" s="2"/>
      <c r="B24" s="3">
        <v>22</v>
      </c>
      <c r="C24" s="4">
        <v>1134.8680594191605</v>
      </c>
    </row>
    <row r="25" spans="1:3">
      <c r="A25" s="2"/>
      <c r="B25" s="3">
        <v>23</v>
      </c>
      <c r="C25" s="4">
        <v>1038.7703101786342</v>
      </c>
    </row>
    <row r="26" spans="1:3">
      <c r="A26" s="2">
        <v>2</v>
      </c>
      <c r="B26" s="3">
        <v>0</v>
      </c>
      <c r="C26" s="4">
        <v>975.63968087630951</v>
      </c>
    </row>
    <row r="27" spans="1:3">
      <c r="A27" s="2" t="s">
        <v>8</v>
      </c>
      <c r="B27" s="3">
        <v>1</v>
      </c>
      <c r="C27" s="4">
        <v>947.67013959907433</v>
      </c>
    </row>
    <row r="28" spans="1:3">
      <c r="A28" s="2"/>
      <c r="B28" s="3">
        <v>2</v>
      </c>
      <c r="C28" s="4">
        <v>934.95863990056614</v>
      </c>
    </row>
    <row r="29" spans="1:3">
      <c r="A29" s="2"/>
      <c r="B29" s="3">
        <v>3</v>
      </c>
      <c r="C29" s="4">
        <v>920.85569051529421</v>
      </c>
    </row>
    <row r="30" spans="1:3">
      <c r="A30" s="2"/>
      <c r="B30" s="3">
        <v>4</v>
      </c>
      <c r="C30" s="4">
        <v>947.81864945325958</v>
      </c>
    </row>
    <row r="31" spans="1:3">
      <c r="A31" s="2"/>
      <c r="B31" s="3">
        <v>5</v>
      </c>
      <c r="C31" s="4">
        <v>1025.2345827422671</v>
      </c>
    </row>
    <row r="32" spans="1:3">
      <c r="A32" s="2"/>
      <c r="B32" s="3">
        <v>6</v>
      </c>
      <c r="C32" s="4">
        <v>1158.2854762299887</v>
      </c>
    </row>
    <row r="33" spans="1:3">
      <c r="A33" s="2"/>
      <c r="B33" s="3">
        <v>7</v>
      </c>
      <c r="C33" s="4">
        <v>1232.6886038257014</v>
      </c>
    </row>
    <row r="34" spans="1:3">
      <c r="A34" s="2"/>
      <c r="B34" s="3">
        <v>8</v>
      </c>
      <c r="C34" s="4">
        <v>1245.4130300047734</v>
      </c>
    </row>
    <row r="35" spans="1:3">
      <c r="A35" s="2"/>
      <c r="B35" s="3">
        <v>9</v>
      </c>
      <c r="C35" s="4">
        <v>1251.0146301644681</v>
      </c>
    </row>
    <row r="36" spans="1:3">
      <c r="A36" s="2"/>
      <c r="B36" s="3">
        <v>10</v>
      </c>
      <c r="C36" s="4">
        <v>1252.3062860038065</v>
      </c>
    </row>
    <row r="37" spans="1:3">
      <c r="A37" s="2"/>
      <c r="B37" s="3">
        <v>11</v>
      </c>
      <c r="C37" s="4">
        <v>1250.0334129150601</v>
      </c>
    </row>
    <row r="38" spans="1:3">
      <c r="A38" s="2"/>
      <c r="B38" s="3">
        <v>12</v>
      </c>
      <c r="C38" s="4">
        <v>1231.8336776991073</v>
      </c>
    </row>
    <row r="39" spans="1:3">
      <c r="A39" s="2"/>
      <c r="B39" s="3">
        <v>13</v>
      </c>
      <c r="C39" s="4">
        <v>1225.0676388923664</v>
      </c>
    </row>
    <row r="40" spans="1:3">
      <c r="A40" s="2"/>
      <c r="B40" s="3">
        <v>14</v>
      </c>
      <c r="C40" s="4">
        <v>1219.5136809566275</v>
      </c>
    </row>
    <row r="41" spans="1:3">
      <c r="A41" s="2"/>
      <c r="B41" s="3">
        <v>15</v>
      </c>
      <c r="C41" s="4">
        <v>1216.0655217612857</v>
      </c>
    </row>
    <row r="42" spans="1:3">
      <c r="A42" s="2"/>
      <c r="B42" s="3">
        <v>16</v>
      </c>
      <c r="C42" s="4">
        <v>1249.272639768667</v>
      </c>
    </row>
    <row r="43" spans="1:3">
      <c r="A43" s="2"/>
      <c r="B43" s="3">
        <v>17</v>
      </c>
      <c r="C43" s="4">
        <v>1377.2012467090465</v>
      </c>
    </row>
    <row r="44" spans="1:3">
      <c r="A44" s="2"/>
      <c r="B44" s="3">
        <v>18</v>
      </c>
      <c r="C44" s="4">
        <v>1399.9803801790702</v>
      </c>
    </row>
    <row r="45" spans="1:3">
      <c r="A45" s="2"/>
      <c r="B45" s="3">
        <v>19</v>
      </c>
      <c r="C45" s="4">
        <v>1373.7115323922544</v>
      </c>
    </row>
    <row r="46" spans="1:3">
      <c r="A46" s="2"/>
      <c r="B46" s="3">
        <v>20</v>
      </c>
      <c r="C46" s="4">
        <v>1329.8150343721979</v>
      </c>
    </row>
    <row r="47" spans="1:3">
      <c r="A47" s="2"/>
      <c r="B47" s="3">
        <v>21</v>
      </c>
      <c r="C47" s="4">
        <v>1257.2595836355604</v>
      </c>
    </row>
    <row r="48" spans="1:3">
      <c r="A48" s="2"/>
      <c r="B48" s="3">
        <v>22</v>
      </c>
      <c r="C48" s="4">
        <v>1153.9045541501437</v>
      </c>
    </row>
    <row r="49" spans="1:3">
      <c r="A49" s="2"/>
      <c r="B49" s="3">
        <v>23</v>
      </c>
      <c r="C49" s="4">
        <v>1059.1972061795282</v>
      </c>
    </row>
    <row r="50" spans="1:3">
      <c r="A50" s="2">
        <v>3</v>
      </c>
      <c r="B50" s="3">
        <v>0</v>
      </c>
      <c r="C50" s="4">
        <v>1007.3867840553755</v>
      </c>
    </row>
    <row r="51" spans="1:3">
      <c r="A51" s="2" t="s">
        <v>9</v>
      </c>
      <c r="B51" s="3">
        <v>1</v>
      </c>
      <c r="C51" s="4">
        <v>976.47330285194437</v>
      </c>
    </row>
    <row r="52" spans="1:3">
      <c r="A52" s="2"/>
      <c r="B52" s="3">
        <v>2</v>
      </c>
      <c r="C52" s="4">
        <v>961.59411341864904</v>
      </c>
    </row>
    <row r="53" spans="1:3">
      <c r="A53" s="2"/>
      <c r="B53" s="3">
        <v>3</v>
      </c>
      <c r="C53" s="4">
        <v>959.21174215643657</v>
      </c>
    </row>
    <row r="54" spans="1:3">
      <c r="A54" s="2"/>
      <c r="B54" s="3">
        <v>4</v>
      </c>
      <c r="C54" s="4">
        <v>967.73074391443458</v>
      </c>
    </row>
    <row r="55" spans="1:3">
      <c r="A55" s="2"/>
      <c r="B55" s="3">
        <v>5</v>
      </c>
      <c r="C55" s="4">
        <v>1037.6592876444056</v>
      </c>
    </row>
    <row r="56" spans="1:3">
      <c r="A56" s="2"/>
      <c r="B56" s="3">
        <v>6</v>
      </c>
      <c r="C56" s="4">
        <v>1157.5747771641097</v>
      </c>
    </row>
    <row r="57" spans="1:3">
      <c r="A57" s="2"/>
      <c r="B57" s="3">
        <v>7</v>
      </c>
      <c r="C57" s="4">
        <v>1236.2465966200568</v>
      </c>
    </row>
    <row r="58" spans="1:3">
      <c r="A58" s="2"/>
      <c r="B58" s="3">
        <v>8</v>
      </c>
      <c r="C58" s="4">
        <v>1255.8686336262467</v>
      </c>
    </row>
    <row r="59" spans="1:3">
      <c r="A59" s="2"/>
      <c r="B59" s="3">
        <v>9</v>
      </c>
      <c r="C59" s="4">
        <v>1256.0982688852496</v>
      </c>
    </row>
    <row r="60" spans="1:3">
      <c r="A60" s="2"/>
      <c r="B60" s="3">
        <v>10</v>
      </c>
      <c r="C60" s="4">
        <v>1255.1221613098846</v>
      </c>
    </row>
    <row r="61" spans="1:3">
      <c r="A61" s="2"/>
      <c r="B61" s="3">
        <v>11</v>
      </c>
      <c r="C61" s="4">
        <v>1237.81048202327</v>
      </c>
    </row>
    <row r="62" spans="1:3">
      <c r="A62" s="2"/>
      <c r="B62" s="3">
        <v>12</v>
      </c>
      <c r="C62" s="4">
        <v>1222.6166167494227</v>
      </c>
    </row>
    <row r="63" spans="1:3">
      <c r="A63" s="2"/>
      <c r="B63" s="3">
        <v>13</v>
      </c>
      <c r="C63" s="4">
        <v>1222.0664742296196</v>
      </c>
    </row>
    <row r="64" spans="1:3">
      <c r="A64" s="2"/>
      <c r="B64" s="3">
        <v>14</v>
      </c>
      <c r="C64" s="4">
        <v>1217.6414581402321</v>
      </c>
    </row>
    <row r="65" spans="1:3">
      <c r="A65" s="2"/>
      <c r="B65" s="3">
        <v>15</v>
      </c>
      <c r="C65" s="4">
        <v>1217.0225362258279</v>
      </c>
    </row>
    <row r="66" spans="1:3">
      <c r="A66" s="2"/>
      <c r="B66" s="3">
        <v>16</v>
      </c>
      <c r="C66" s="4">
        <v>1267.4182413067911</v>
      </c>
    </row>
    <row r="67" spans="1:3">
      <c r="A67" s="2"/>
      <c r="B67" s="3">
        <v>17</v>
      </c>
      <c r="C67" s="4">
        <v>1405.0008187536853</v>
      </c>
    </row>
    <row r="68" spans="1:3">
      <c r="A68" s="2"/>
      <c r="B68" s="3">
        <v>18</v>
      </c>
      <c r="C68" s="4">
        <v>1432.432801464239</v>
      </c>
    </row>
    <row r="69" spans="1:3">
      <c r="A69" s="2"/>
      <c r="B69" s="3">
        <v>19</v>
      </c>
      <c r="C69" s="4">
        <v>1406.8974671603407</v>
      </c>
    </row>
    <row r="70" spans="1:3">
      <c r="A70" s="2"/>
      <c r="B70" s="3">
        <v>20</v>
      </c>
      <c r="C70" s="4">
        <v>1365.3835894151252</v>
      </c>
    </row>
    <row r="71" spans="1:3">
      <c r="A71" s="2"/>
      <c r="B71" s="3">
        <v>21</v>
      </c>
      <c r="C71" s="4">
        <v>1290.1636821945406</v>
      </c>
    </row>
    <row r="72" spans="1:3">
      <c r="A72" s="2"/>
      <c r="B72" s="3">
        <v>22</v>
      </c>
      <c r="C72" s="4">
        <v>1184.2646583823068</v>
      </c>
    </row>
    <row r="73" spans="1:3">
      <c r="A73" s="2"/>
      <c r="B73" s="3">
        <v>23</v>
      </c>
      <c r="C73" s="4">
        <v>1086.9700474292772</v>
      </c>
    </row>
    <row r="74" spans="1:3">
      <c r="A74" s="2">
        <v>4</v>
      </c>
      <c r="B74" s="3">
        <v>0</v>
      </c>
      <c r="C74" s="4">
        <v>1041.9956711100492</v>
      </c>
    </row>
    <row r="75" spans="1:3">
      <c r="A75" s="2" t="s">
        <v>10</v>
      </c>
      <c r="B75" s="3">
        <v>1</v>
      </c>
      <c r="C75" s="4">
        <v>1012.9795342083374</v>
      </c>
    </row>
    <row r="76" spans="1:3">
      <c r="A76" s="2"/>
      <c r="B76" s="3">
        <v>2</v>
      </c>
      <c r="C76" s="4">
        <v>992.66449515998488</v>
      </c>
    </row>
    <row r="77" spans="1:3">
      <c r="A77" s="2"/>
      <c r="B77" s="3">
        <v>3</v>
      </c>
      <c r="C77" s="4">
        <v>989.26891252677603</v>
      </c>
    </row>
    <row r="78" spans="1:3">
      <c r="A78" s="2"/>
      <c r="B78" s="3">
        <v>4</v>
      </c>
      <c r="C78" s="4">
        <v>1005.8793736064545</v>
      </c>
    </row>
    <row r="79" spans="1:3">
      <c r="A79" s="2"/>
      <c r="B79" s="3">
        <v>5</v>
      </c>
      <c r="C79" s="4">
        <v>1062.7826305919928</v>
      </c>
    </row>
    <row r="80" spans="1:3">
      <c r="A80" s="2"/>
      <c r="B80" s="3">
        <v>6</v>
      </c>
      <c r="C80" s="4">
        <v>1185.5109196710268</v>
      </c>
    </row>
    <row r="81" spans="1:3">
      <c r="A81" s="2"/>
      <c r="B81" s="3">
        <v>7</v>
      </c>
      <c r="C81" s="4">
        <v>1255.8464944451073</v>
      </c>
    </row>
    <row r="82" spans="1:3">
      <c r="A82" s="2"/>
      <c r="B82" s="3">
        <v>8</v>
      </c>
      <c r="C82" s="4">
        <v>1270.3603426980765</v>
      </c>
    </row>
    <row r="83" spans="1:3">
      <c r="A83" s="2"/>
      <c r="B83" s="3">
        <v>9</v>
      </c>
      <c r="C83" s="4">
        <v>1272.5063664820887</v>
      </c>
    </row>
    <row r="84" spans="1:3">
      <c r="A84" s="2"/>
      <c r="B84" s="3">
        <v>10</v>
      </c>
      <c r="C84" s="4">
        <v>1270.2782562006362</v>
      </c>
    </row>
    <row r="85" spans="1:3">
      <c r="A85" s="2"/>
      <c r="B85" s="3">
        <v>11</v>
      </c>
      <c r="C85" s="4">
        <v>1257.9245434360594</v>
      </c>
    </row>
    <row r="86" spans="1:3">
      <c r="A86" s="2"/>
      <c r="B86" s="3">
        <v>12</v>
      </c>
      <c r="C86" s="4">
        <v>1243.9700464785617</v>
      </c>
    </row>
    <row r="87" spans="1:3">
      <c r="A87" s="2"/>
      <c r="B87" s="3">
        <v>13</v>
      </c>
      <c r="C87" s="4">
        <v>1238.4802798825642</v>
      </c>
    </row>
    <row r="88" spans="1:3">
      <c r="A88" s="2"/>
      <c r="B88" s="3">
        <v>14</v>
      </c>
      <c r="C88" s="4">
        <v>1235.8303394281618</v>
      </c>
    </row>
    <row r="89" spans="1:3">
      <c r="A89" s="2"/>
      <c r="B89" s="3">
        <v>15</v>
      </c>
      <c r="C89" s="4">
        <v>1240.0084632143842</v>
      </c>
    </row>
    <row r="90" spans="1:3">
      <c r="A90" s="2"/>
      <c r="B90" s="3">
        <v>16</v>
      </c>
      <c r="C90" s="4">
        <v>1261.6516003555078</v>
      </c>
    </row>
    <row r="91" spans="1:3">
      <c r="A91" s="2"/>
      <c r="B91" s="3">
        <v>17</v>
      </c>
      <c r="C91" s="4">
        <v>1383.6961356726947</v>
      </c>
    </row>
    <row r="92" spans="1:3">
      <c r="A92" s="2"/>
      <c r="B92" s="3">
        <v>18</v>
      </c>
      <c r="C92" s="4">
        <v>1416.6383862915952</v>
      </c>
    </row>
    <row r="93" spans="1:3">
      <c r="A93" s="2"/>
      <c r="B93" s="3">
        <v>19</v>
      </c>
      <c r="C93" s="4">
        <v>1394.5872256263879</v>
      </c>
    </row>
    <row r="94" spans="1:3">
      <c r="A94" s="2"/>
      <c r="B94" s="3">
        <v>20</v>
      </c>
      <c r="C94" s="4">
        <v>1353.3483679835531</v>
      </c>
    </row>
    <row r="95" spans="1:3">
      <c r="A95" s="2"/>
      <c r="B95" s="3">
        <v>21</v>
      </c>
      <c r="C95" s="4">
        <v>1283.1443720960424</v>
      </c>
    </row>
    <row r="96" spans="1:3">
      <c r="A96" s="2"/>
      <c r="B96" s="3">
        <v>22</v>
      </c>
      <c r="C96" s="4">
        <v>1184.4716322566994</v>
      </c>
    </row>
    <row r="97" spans="1:3">
      <c r="A97" s="2"/>
      <c r="B97" s="3">
        <v>23</v>
      </c>
      <c r="C97" s="4">
        <v>1089.8783599191916</v>
      </c>
    </row>
    <row r="98" spans="1:3">
      <c r="A98" s="2">
        <v>5</v>
      </c>
      <c r="B98" s="3">
        <v>0</v>
      </c>
      <c r="C98" s="4">
        <v>1048.1211522977615</v>
      </c>
    </row>
    <row r="99" spans="1:3">
      <c r="A99" s="2" t="s">
        <v>11</v>
      </c>
      <c r="B99" s="3">
        <v>1</v>
      </c>
      <c r="C99" s="4">
        <v>1020.2007759732577</v>
      </c>
    </row>
    <row r="100" spans="1:3">
      <c r="A100" s="2"/>
      <c r="B100" s="3">
        <v>2</v>
      </c>
      <c r="C100" s="4">
        <v>982.87675839856206</v>
      </c>
    </row>
    <row r="101" spans="1:3">
      <c r="A101" s="2"/>
      <c r="B101" s="3">
        <v>3</v>
      </c>
      <c r="C101" s="4">
        <v>977.22484252242793</v>
      </c>
    </row>
    <row r="102" spans="1:3">
      <c r="A102" s="2"/>
      <c r="B102" s="3">
        <v>4</v>
      </c>
      <c r="C102" s="4">
        <v>1002.716478827018</v>
      </c>
    </row>
    <row r="103" spans="1:3">
      <c r="A103" s="2"/>
      <c r="B103" s="3">
        <v>5</v>
      </c>
      <c r="C103" s="4">
        <v>1063.4409170277813</v>
      </c>
    </row>
    <row r="104" spans="1:3">
      <c r="A104" s="2"/>
      <c r="B104" s="3">
        <v>6</v>
      </c>
      <c r="C104" s="4">
        <v>1178.9207270676122</v>
      </c>
    </row>
    <row r="105" spans="1:3">
      <c r="A105" s="2"/>
      <c r="B105" s="3">
        <v>7</v>
      </c>
      <c r="C105" s="4">
        <v>1250.5328774507216</v>
      </c>
    </row>
    <row r="106" spans="1:3">
      <c r="A106" s="2"/>
      <c r="B106" s="3">
        <v>8</v>
      </c>
      <c r="C106" s="4">
        <v>1257.6839525766138</v>
      </c>
    </row>
    <row r="107" spans="1:3">
      <c r="A107" s="2"/>
      <c r="B107" s="3">
        <v>9</v>
      </c>
      <c r="C107" s="4">
        <v>1258.6202387524679</v>
      </c>
    </row>
    <row r="108" spans="1:3">
      <c r="A108" s="2"/>
      <c r="B108" s="3">
        <v>10</v>
      </c>
      <c r="C108" s="4">
        <v>1255.1602314909824</v>
      </c>
    </row>
    <row r="109" spans="1:3">
      <c r="A109" s="2"/>
      <c r="B109" s="3">
        <v>11</v>
      </c>
      <c r="C109" s="4">
        <v>1241.1019611476013</v>
      </c>
    </row>
    <row r="110" spans="1:3">
      <c r="A110" s="2"/>
      <c r="B110" s="3">
        <v>12</v>
      </c>
      <c r="C110" s="4">
        <v>1228.2402781022904</v>
      </c>
    </row>
    <row r="111" spans="1:3">
      <c r="A111" s="2"/>
      <c r="B111" s="3">
        <v>13</v>
      </c>
      <c r="C111" s="4">
        <v>1223.8083130247994</v>
      </c>
    </row>
    <row r="112" spans="1:3">
      <c r="A112" s="2"/>
      <c r="B112" s="3">
        <v>14</v>
      </c>
      <c r="C112" s="4">
        <v>1216.9375423356362</v>
      </c>
    </row>
    <row r="113" spans="1:3">
      <c r="A113" s="2"/>
      <c r="B113" s="3">
        <v>15</v>
      </c>
      <c r="C113" s="4">
        <v>1214.6714737608932</v>
      </c>
    </row>
    <row r="114" spans="1:3">
      <c r="A114" s="2"/>
      <c r="B114" s="3">
        <v>16</v>
      </c>
      <c r="C114" s="4">
        <v>1233.7138262491983</v>
      </c>
    </row>
    <row r="115" spans="1:3">
      <c r="A115" s="2"/>
      <c r="B115" s="3">
        <v>17</v>
      </c>
      <c r="C115" s="4">
        <v>1343.7721014867252</v>
      </c>
    </row>
    <row r="116" spans="1:3">
      <c r="A116" s="2"/>
      <c r="B116" s="3">
        <v>18</v>
      </c>
      <c r="C116" s="4">
        <v>1365.865465970259</v>
      </c>
    </row>
    <row r="117" spans="1:3">
      <c r="A117" s="2"/>
      <c r="B117" s="3">
        <v>19</v>
      </c>
      <c r="C117" s="4">
        <v>1331.2361843726544</v>
      </c>
    </row>
    <row r="118" spans="1:3">
      <c r="A118" s="2"/>
      <c r="B118" s="3">
        <v>20</v>
      </c>
      <c r="C118" s="4">
        <v>1291.3127191683</v>
      </c>
    </row>
    <row r="119" spans="1:3">
      <c r="A119" s="2"/>
      <c r="B119" s="3">
        <v>21</v>
      </c>
      <c r="C119" s="4">
        <v>1235.8700167759582</v>
      </c>
    </row>
    <row r="120" spans="1:3">
      <c r="A120" s="2"/>
      <c r="B120" s="3">
        <v>22</v>
      </c>
      <c r="C120" s="4">
        <v>1155.4322839708407</v>
      </c>
    </row>
    <row r="121" spans="1:3">
      <c r="A121" s="2"/>
      <c r="B121" s="3">
        <v>23</v>
      </c>
      <c r="C121" s="4">
        <v>1075.4575606667283</v>
      </c>
    </row>
    <row r="122" spans="1:3">
      <c r="A122" s="2">
        <v>6</v>
      </c>
      <c r="B122" s="3">
        <v>0</v>
      </c>
      <c r="C122" s="4">
        <v>1016.7350688426</v>
      </c>
    </row>
    <row r="123" spans="1:3">
      <c r="A123" s="2" t="s">
        <v>12</v>
      </c>
      <c r="B123" s="3">
        <v>1</v>
      </c>
      <c r="C123" s="4">
        <v>976.8973357995244</v>
      </c>
    </row>
    <row r="124" spans="1:3">
      <c r="A124" s="2"/>
      <c r="B124" s="3">
        <v>2</v>
      </c>
      <c r="C124" s="4">
        <v>957.6257965907123</v>
      </c>
    </row>
    <row r="125" spans="1:3">
      <c r="A125" s="2"/>
      <c r="B125" s="3">
        <v>3</v>
      </c>
      <c r="C125" s="4">
        <v>946.47831949477268</v>
      </c>
    </row>
    <row r="126" spans="1:3">
      <c r="A126" s="2"/>
      <c r="B126" s="3">
        <v>4</v>
      </c>
      <c r="C126" s="4">
        <v>953.79651180121459</v>
      </c>
    </row>
    <row r="127" spans="1:3">
      <c r="A127" s="2"/>
      <c r="B127" s="3">
        <v>5</v>
      </c>
      <c r="C127" s="4">
        <v>976.57794775633488</v>
      </c>
    </row>
    <row r="128" spans="1:3">
      <c r="A128" s="2"/>
      <c r="B128" s="3">
        <v>6</v>
      </c>
      <c r="C128" s="4">
        <v>1023.5373749763195</v>
      </c>
    </row>
    <row r="129" spans="1:3">
      <c r="A129" s="2"/>
      <c r="B129" s="3">
        <v>7</v>
      </c>
      <c r="C129" s="4">
        <v>1055.7446903690327</v>
      </c>
    </row>
    <row r="130" spans="1:3">
      <c r="A130" s="2"/>
      <c r="B130" s="3">
        <v>8</v>
      </c>
      <c r="C130" s="4">
        <v>1098.4617759172927</v>
      </c>
    </row>
    <row r="131" spans="1:3">
      <c r="A131" s="2"/>
      <c r="B131" s="3">
        <v>9</v>
      </c>
      <c r="C131" s="4">
        <v>1129.4339530522559</v>
      </c>
    </row>
    <row r="132" spans="1:3">
      <c r="A132" s="2"/>
      <c r="B132" s="3">
        <v>10</v>
      </c>
      <c r="C132" s="4">
        <v>1147.1148101065187</v>
      </c>
    </row>
    <row r="133" spans="1:3">
      <c r="A133" s="2"/>
      <c r="B133" s="3">
        <v>11</v>
      </c>
      <c r="C133" s="4">
        <v>1149.3827302581878</v>
      </c>
    </row>
    <row r="134" spans="1:3">
      <c r="A134" s="2"/>
      <c r="B134" s="3">
        <v>12</v>
      </c>
      <c r="C134" s="4">
        <v>1141.5792799024709</v>
      </c>
    </row>
    <row r="135" spans="1:3">
      <c r="A135" s="2"/>
      <c r="B135" s="3">
        <v>13</v>
      </c>
      <c r="C135" s="4">
        <v>1132.4386533571339</v>
      </c>
    </row>
    <row r="136" spans="1:3">
      <c r="A136" s="2"/>
      <c r="B136" s="3">
        <v>14</v>
      </c>
      <c r="C136" s="4">
        <v>1126.0631215974036</v>
      </c>
    </row>
    <row r="137" spans="1:3">
      <c r="A137" s="2"/>
      <c r="B137" s="3">
        <v>15</v>
      </c>
      <c r="C137" s="4">
        <v>1124.8303824603245</v>
      </c>
    </row>
    <row r="138" spans="1:3">
      <c r="A138" s="2"/>
      <c r="B138" s="3">
        <v>16</v>
      </c>
      <c r="C138" s="4">
        <v>1154.4944010670497</v>
      </c>
    </row>
    <row r="139" spans="1:3">
      <c r="A139" s="2"/>
      <c r="B139" s="3">
        <v>17</v>
      </c>
      <c r="C139" s="4">
        <v>1278.4744889356357</v>
      </c>
    </row>
    <row r="140" spans="1:3">
      <c r="A140" s="2"/>
      <c r="B140" s="3">
        <v>18</v>
      </c>
      <c r="C140" s="4">
        <v>1302.9011576881192</v>
      </c>
    </row>
    <row r="141" spans="1:3">
      <c r="A141" s="2"/>
      <c r="B141" s="3">
        <v>19</v>
      </c>
      <c r="C141" s="4">
        <v>1278.9290991204755</v>
      </c>
    </row>
    <row r="142" spans="1:3">
      <c r="A142" s="2"/>
      <c r="B142" s="3">
        <v>20</v>
      </c>
      <c r="C142" s="4">
        <v>1249.29250606696</v>
      </c>
    </row>
    <row r="143" spans="1:3">
      <c r="A143" s="2"/>
      <c r="B143" s="3">
        <v>21</v>
      </c>
      <c r="C143" s="4">
        <v>1198.0779001013611</v>
      </c>
    </row>
    <row r="144" spans="1:3">
      <c r="A144" s="2"/>
      <c r="B144" s="3">
        <v>22</v>
      </c>
      <c r="C144" s="4">
        <v>1123.0300044110079</v>
      </c>
    </row>
    <row r="145" spans="1:3">
      <c r="A145" s="2"/>
      <c r="B145" s="3">
        <v>23</v>
      </c>
      <c r="C145" s="4">
        <v>1058.8727363726236</v>
      </c>
    </row>
    <row r="146" spans="1:3">
      <c r="A146" s="2">
        <v>7</v>
      </c>
      <c r="B146" s="3">
        <v>0</v>
      </c>
      <c r="C146" s="4">
        <v>1008.9394403242661</v>
      </c>
    </row>
    <row r="147" spans="1:3">
      <c r="A147" s="2" t="s">
        <v>13</v>
      </c>
      <c r="B147" s="3">
        <v>1</v>
      </c>
      <c r="C147" s="4">
        <v>971.33790269239137</v>
      </c>
    </row>
    <row r="148" spans="1:3">
      <c r="A148" s="2"/>
      <c r="B148" s="3">
        <v>2</v>
      </c>
      <c r="C148" s="4">
        <v>952.80400084424423</v>
      </c>
    </row>
    <row r="149" spans="1:3">
      <c r="A149" s="2"/>
      <c r="B149" s="3">
        <v>3</v>
      </c>
      <c r="C149" s="4">
        <v>938.70920250313543</v>
      </c>
    </row>
    <row r="150" spans="1:3">
      <c r="A150" s="2"/>
      <c r="B150" s="3">
        <v>4</v>
      </c>
      <c r="C150" s="4">
        <v>942.22854759159975</v>
      </c>
    </row>
    <row r="151" spans="1:3">
      <c r="A151" s="2"/>
      <c r="B151" s="3">
        <v>5</v>
      </c>
      <c r="C151" s="4">
        <v>945.43160487671707</v>
      </c>
    </row>
    <row r="152" spans="1:3">
      <c r="A152" s="2"/>
      <c r="B152" s="3">
        <v>6</v>
      </c>
      <c r="C152" s="4">
        <v>980.99488915411303</v>
      </c>
    </row>
    <row r="153" spans="1:3">
      <c r="A153" s="2"/>
      <c r="B153" s="3">
        <v>7</v>
      </c>
      <c r="C153" s="4">
        <v>1009.1091982292963</v>
      </c>
    </row>
    <row r="154" spans="1:3">
      <c r="A154" s="2"/>
      <c r="B154" s="3">
        <v>8</v>
      </c>
      <c r="C154" s="4">
        <v>1048.2143981828624</v>
      </c>
    </row>
    <row r="155" spans="1:3">
      <c r="A155" s="2"/>
      <c r="B155" s="3">
        <v>9</v>
      </c>
      <c r="C155" s="4">
        <v>1076.0209220622778</v>
      </c>
    </row>
    <row r="156" spans="1:3">
      <c r="A156" s="2"/>
      <c r="B156" s="3">
        <v>10</v>
      </c>
      <c r="C156" s="4">
        <v>1084.9575274608615</v>
      </c>
    </row>
    <row r="157" spans="1:3">
      <c r="A157" s="2"/>
      <c r="B157" s="3">
        <v>11</v>
      </c>
      <c r="C157" s="4">
        <v>1081.1321135739906</v>
      </c>
    </row>
    <row r="158" spans="1:3">
      <c r="A158" s="2"/>
      <c r="B158" s="3">
        <v>12</v>
      </c>
      <c r="C158" s="4">
        <v>1067.697613870067</v>
      </c>
    </row>
    <row r="159" spans="1:3">
      <c r="A159" s="2"/>
      <c r="B159" s="3">
        <v>13</v>
      </c>
      <c r="C159" s="4">
        <v>1060.0287736128571</v>
      </c>
    </row>
    <row r="160" spans="1:3">
      <c r="A160" s="2"/>
      <c r="B160" s="3">
        <v>14</v>
      </c>
      <c r="C160" s="4">
        <v>1054.850038780711</v>
      </c>
    </row>
    <row r="161" spans="1:3">
      <c r="A161" s="2"/>
      <c r="B161" s="3">
        <v>15</v>
      </c>
      <c r="C161" s="4">
        <v>1066.4022481174204</v>
      </c>
    </row>
    <row r="162" spans="1:3">
      <c r="A162" s="2"/>
      <c r="B162" s="3">
        <v>16</v>
      </c>
      <c r="C162" s="4">
        <v>1098.7902395614549</v>
      </c>
    </row>
    <row r="163" spans="1:3">
      <c r="A163" s="2"/>
      <c r="B163" s="3">
        <v>17</v>
      </c>
      <c r="C163" s="4">
        <v>1249.7826203612731</v>
      </c>
    </row>
    <row r="164" spans="1:3">
      <c r="A164" s="2"/>
      <c r="B164" s="3">
        <v>18</v>
      </c>
      <c r="C164" s="4">
        <v>1298.2046830887737</v>
      </c>
    </row>
    <row r="165" spans="1:3">
      <c r="A165" s="2"/>
      <c r="B165" s="3">
        <v>19</v>
      </c>
      <c r="C165" s="4">
        <v>1284.440410926539</v>
      </c>
    </row>
    <row r="166" spans="1:3">
      <c r="A166" s="2"/>
      <c r="B166" s="3">
        <v>20</v>
      </c>
      <c r="C166" s="4">
        <v>1250.3230086752055</v>
      </c>
    </row>
    <row r="167" spans="1:3">
      <c r="A167" s="2"/>
      <c r="B167" s="3">
        <v>21</v>
      </c>
      <c r="C167" s="4">
        <v>1183.9300689845206</v>
      </c>
    </row>
    <row r="168" spans="1:3">
      <c r="A168" s="2"/>
      <c r="B168" s="3">
        <v>22</v>
      </c>
      <c r="C168" s="4">
        <v>1099.9362704954683</v>
      </c>
    </row>
    <row r="169" spans="1:3">
      <c r="A169" s="2"/>
      <c r="B169" s="3">
        <v>23</v>
      </c>
      <c r="C169" s="4">
        <v>1020.2257150908292</v>
      </c>
    </row>
  </sheetData>
  <sortState ref="M1:M169">
    <sortCondition ref="M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A8" workbookViewId="0">
      <selection activeCell="M37" sqref="M37"/>
    </sheetView>
  </sheetViews>
  <sheetFormatPr baseColWidth="10" defaultRowHeight="15" x14ac:dyDescent="0"/>
  <cols>
    <col min="1" max="9" width="10.83203125" style="14"/>
    <col min="10" max="11" width="12.33203125" style="14" bestFit="1" customWidth="1"/>
    <col min="12" max="16384" width="10.83203125" style="14"/>
  </cols>
  <sheetData>
    <row r="1" spans="1:18" ht="15" customHeight="1">
      <c r="A1" s="36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8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8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5" spans="1:18">
      <c r="B5" s="37" t="s">
        <v>37</v>
      </c>
      <c r="C5" s="37"/>
      <c r="D5" s="37"/>
      <c r="F5" s="38" t="s">
        <v>38</v>
      </c>
      <c r="G5" s="38"/>
      <c r="H5" s="38"/>
    </row>
    <row r="6" spans="1:18">
      <c r="A6" s="14" t="s">
        <v>22</v>
      </c>
      <c r="B6" s="14" t="s">
        <v>23</v>
      </c>
      <c r="C6" s="14" t="s">
        <v>24</v>
      </c>
      <c r="D6" s="14" t="s">
        <v>25</v>
      </c>
      <c r="F6" s="20" t="s">
        <v>23</v>
      </c>
      <c r="G6" s="20" t="s">
        <v>24</v>
      </c>
      <c r="H6" s="20" t="s">
        <v>25</v>
      </c>
    </row>
    <row r="7" spans="1:18">
      <c r="A7" s="14" t="s">
        <v>18</v>
      </c>
      <c r="B7" s="14">
        <v>6.4943095238095896E-2</v>
      </c>
      <c r="C7" s="14">
        <v>0.11089024</v>
      </c>
      <c r="F7" s="20">
        <v>4.1423976380952299E-2</v>
      </c>
      <c r="G7" s="20">
        <v>9.0186172000000106E-2</v>
      </c>
      <c r="H7" s="20"/>
    </row>
    <row r="8" spans="1:18">
      <c r="A8" s="14" t="s">
        <v>20</v>
      </c>
      <c r="B8" s="14">
        <v>10.910440000000101</v>
      </c>
      <c r="C8" s="14">
        <v>0.77623168000000098</v>
      </c>
      <c r="D8" s="14">
        <f>C8*24</f>
        <v>18.629560320000024</v>
      </c>
      <c r="F8" s="20">
        <v>6.9592280319999</v>
      </c>
      <c r="G8" s="20">
        <v>0.63130320400000095</v>
      </c>
      <c r="H8" s="20">
        <f>G8*24</f>
        <v>15.151276896000024</v>
      </c>
    </row>
    <row r="9" spans="1:18">
      <c r="A9" s="14" t="s">
        <v>21</v>
      </c>
      <c r="B9" s="14">
        <v>2098.9995416800002</v>
      </c>
      <c r="C9" s="14">
        <v>205.76681407999999</v>
      </c>
      <c r="D9" s="14">
        <f>C9*24</f>
        <v>4938.4035379199995</v>
      </c>
      <c r="F9" s="20">
        <v>1211.8969371687999</v>
      </c>
      <c r="G9" s="20">
        <v>132.733190648</v>
      </c>
      <c r="H9" s="20">
        <f>G9*24</f>
        <v>3185.5965755520001</v>
      </c>
    </row>
    <row r="12" spans="1:18">
      <c r="B12" s="14" t="s">
        <v>15</v>
      </c>
      <c r="C12" s="14" t="s">
        <v>14</v>
      </c>
      <c r="I12" s="14" t="s">
        <v>26</v>
      </c>
      <c r="J12" s="14" t="s">
        <v>27</v>
      </c>
      <c r="N12" s="14" t="s">
        <v>29</v>
      </c>
      <c r="O12" s="14" t="s">
        <v>28</v>
      </c>
      <c r="P12" s="14" t="s">
        <v>30</v>
      </c>
    </row>
    <row r="13" spans="1:18">
      <c r="A13" s="14" t="s">
        <v>37</v>
      </c>
      <c r="B13" s="14">
        <f>B7</f>
        <v>6.4943095238095896E-2</v>
      </c>
      <c r="C13" s="14">
        <f>C7</f>
        <v>0.11089024</v>
      </c>
      <c r="H13" s="14" t="s">
        <v>37</v>
      </c>
      <c r="I13" s="14">
        <f>B8</f>
        <v>10.910440000000101</v>
      </c>
      <c r="J13" s="14">
        <f>D8</f>
        <v>18.629560320000024</v>
      </c>
      <c r="K13" s="14">
        <f>I13/168</f>
        <v>6.4943095238095841E-2</v>
      </c>
      <c r="L13" s="14">
        <f>J13/168</f>
        <v>0.11089024000000014</v>
      </c>
      <c r="N13" s="14" t="s">
        <v>37</v>
      </c>
      <c r="O13" s="14">
        <f>B9</f>
        <v>2098.9995416800002</v>
      </c>
      <c r="P13" s="14">
        <f>D9</f>
        <v>4938.4035379199995</v>
      </c>
      <c r="Q13" s="14">
        <f>O13/168</f>
        <v>12.494044890952383</v>
      </c>
      <c r="R13" s="14">
        <f>P13/168</f>
        <v>29.395259154285711</v>
      </c>
    </row>
    <row r="14" spans="1:18">
      <c r="A14" s="14" t="s">
        <v>38</v>
      </c>
      <c r="B14" s="20">
        <f>F7</f>
        <v>4.1423976380952299E-2</v>
      </c>
      <c r="C14" s="20">
        <f>G7</f>
        <v>9.0186172000000106E-2</v>
      </c>
      <c r="H14" s="14" t="s">
        <v>38</v>
      </c>
      <c r="I14" s="14">
        <f>F8</f>
        <v>6.9592280319999</v>
      </c>
      <c r="J14" s="14">
        <f>H8</f>
        <v>15.151276896000024</v>
      </c>
      <c r="K14" s="14">
        <f>I14/168</f>
        <v>4.1423976380951785E-2</v>
      </c>
      <c r="L14" s="14">
        <f>J14/168</f>
        <v>9.0186172000000148E-2</v>
      </c>
      <c r="N14" s="14" t="s">
        <v>38</v>
      </c>
      <c r="O14" s="14">
        <f>F9</f>
        <v>1211.8969371687999</v>
      </c>
      <c r="P14" s="14">
        <f>H9</f>
        <v>3185.5965755520001</v>
      </c>
      <c r="Q14" s="14">
        <f>O14/168</f>
        <v>7.2136722450523809</v>
      </c>
      <c r="R14" s="14">
        <f>P14/168</f>
        <v>18.961884378285713</v>
      </c>
    </row>
  </sheetData>
  <mergeCells count="3">
    <mergeCell ref="A1:K3"/>
    <mergeCell ref="B5:D5"/>
    <mergeCell ref="F5:H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D2" sqref="D2:D169"/>
    </sheetView>
  </sheetViews>
  <sheetFormatPr baseColWidth="10" defaultRowHeight="15" x14ac:dyDescent="0"/>
  <cols>
    <col min="1" max="6" width="10.83203125" style="14"/>
    <col min="7" max="7" width="15.33203125" bestFit="1" customWidth="1"/>
    <col min="8" max="8" width="19.1640625" bestFit="1" customWidth="1"/>
    <col min="9" max="9" width="21.1640625" bestFit="1" customWidth="1"/>
    <col min="12" max="16384" width="10.83203125" style="14"/>
  </cols>
  <sheetData>
    <row r="1" spans="1:9">
      <c r="A1" s="14" t="s">
        <v>3</v>
      </c>
      <c r="B1" s="14" t="s">
        <v>4</v>
      </c>
      <c r="C1" s="14" t="s">
        <v>5</v>
      </c>
      <c r="D1" s="14" t="s">
        <v>15</v>
      </c>
      <c r="E1" s="14" t="s">
        <v>14</v>
      </c>
      <c r="G1" s="14" t="s">
        <v>33</v>
      </c>
      <c r="H1" s="14" t="s">
        <v>34</v>
      </c>
      <c r="I1" s="14" t="s">
        <v>35</v>
      </c>
    </row>
    <row r="2" spans="1:9">
      <c r="A2" s="25">
        <v>1</v>
      </c>
      <c r="B2" s="26">
        <v>0</v>
      </c>
      <c r="C2" s="27">
        <v>968.12421423933279</v>
      </c>
      <c r="D2" s="28">
        <v>3.1334720000000003E-2</v>
      </c>
      <c r="E2" s="14">
        <f t="shared" ref="E2:E25" si="0">$D$20</f>
        <v>0.11480128000000001</v>
      </c>
      <c r="G2">
        <f>AVERAGE(D2:D25)</f>
        <v>7.2648960000000054E-2</v>
      </c>
      <c r="H2">
        <f>SUM(D19:D22)/24</f>
        <v>1.9133546666666668E-2</v>
      </c>
      <c r="I2">
        <f>SUM(D2:D18, D23:D25)/24</f>
        <v>5.351541333333338E-2</v>
      </c>
    </row>
    <row r="3" spans="1:9">
      <c r="A3" s="29" t="s">
        <v>7</v>
      </c>
      <c r="B3" s="30">
        <v>1</v>
      </c>
      <c r="C3" s="31">
        <v>941.42014378740691</v>
      </c>
      <c r="D3" s="14">
        <v>3.1334720000000003E-2</v>
      </c>
      <c r="E3" s="14">
        <f t="shared" si="0"/>
        <v>0.11480128000000001</v>
      </c>
    </row>
    <row r="4" spans="1:9">
      <c r="A4" s="29"/>
      <c r="B4" s="30">
        <v>2</v>
      </c>
      <c r="C4" s="31">
        <v>920.66539485306066</v>
      </c>
      <c r="D4" s="14">
        <v>3.1334720000000003E-2</v>
      </c>
      <c r="E4" s="14">
        <f t="shared" si="0"/>
        <v>0.11480128000000001</v>
      </c>
    </row>
    <row r="5" spans="1:9">
      <c r="A5" s="29"/>
      <c r="B5" s="30">
        <v>3</v>
      </c>
      <c r="C5" s="31">
        <v>927.57662760136827</v>
      </c>
      <c r="D5" s="14">
        <v>3.1334720000000003E-2</v>
      </c>
      <c r="E5" s="14">
        <f t="shared" si="0"/>
        <v>0.11480128000000001</v>
      </c>
    </row>
    <row r="6" spans="1:9">
      <c r="A6" s="29"/>
      <c r="B6" s="30">
        <v>4</v>
      </c>
      <c r="C6" s="31">
        <v>959.39672282633853</v>
      </c>
      <c r="D6" s="14">
        <v>3.1334720000000003E-2</v>
      </c>
      <c r="E6" s="14">
        <f t="shared" si="0"/>
        <v>0.11480128000000001</v>
      </c>
    </row>
    <row r="7" spans="1:9">
      <c r="A7" s="29"/>
      <c r="B7" s="30">
        <v>5</v>
      </c>
      <c r="C7" s="31">
        <v>1024.605402902562</v>
      </c>
      <c r="D7" s="14">
        <v>3.2475440000000001E-2</v>
      </c>
      <c r="E7" s="14">
        <f t="shared" si="0"/>
        <v>0.11480128000000001</v>
      </c>
    </row>
    <row r="8" spans="1:9">
      <c r="A8" s="29"/>
      <c r="B8" s="30">
        <v>6</v>
      </c>
      <c r="C8" s="31">
        <v>1137.5002393209427</v>
      </c>
      <c r="D8" s="14">
        <v>5.0540720000000101E-2</v>
      </c>
      <c r="E8" s="14">
        <f t="shared" si="0"/>
        <v>0.11480128000000001</v>
      </c>
    </row>
    <row r="9" spans="1:9">
      <c r="A9" s="29"/>
      <c r="B9" s="30">
        <v>7</v>
      </c>
      <c r="C9" s="31">
        <v>1207.660174905988</v>
      </c>
      <c r="D9" s="14">
        <v>8.7424000000000099E-2</v>
      </c>
      <c r="E9" s="14">
        <f t="shared" si="0"/>
        <v>0.11480128000000001</v>
      </c>
    </row>
    <row r="10" spans="1:9">
      <c r="A10" s="29"/>
      <c r="B10" s="30">
        <v>8</v>
      </c>
      <c r="C10" s="31">
        <v>1229.7589612694346</v>
      </c>
      <c r="D10" s="14">
        <v>8.7424000000000099E-2</v>
      </c>
      <c r="E10" s="14">
        <f t="shared" si="0"/>
        <v>0.11480128000000001</v>
      </c>
    </row>
    <row r="11" spans="1:9">
      <c r="A11" s="29"/>
      <c r="B11" s="30">
        <v>9</v>
      </c>
      <c r="C11" s="31">
        <v>1238.4036605942183</v>
      </c>
      <c r="D11" s="14">
        <v>8.7424000000000099E-2</v>
      </c>
      <c r="E11" s="14">
        <f t="shared" si="0"/>
        <v>0.11480128000000001</v>
      </c>
    </row>
    <row r="12" spans="1:9">
      <c r="A12" s="29"/>
      <c r="B12" s="30">
        <v>10</v>
      </c>
      <c r="C12" s="31">
        <v>1247.7611647083247</v>
      </c>
      <c r="D12" s="14">
        <v>8.7424000000000099E-2</v>
      </c>
      <c r="E12" s="14">
        <f t="shared" si="0"/>
        <v>0.11480128000000001</v>
      </c>
    </row>
    <row r="13" spans="1:9">
      <c r="A13" s="29"/>
      <c r="B13" s="30">
        <v>11</v>
      </c>
      <c r="C13" s="31">
        <v>1248.4042566253295</v>
      </c>
      <c r="D13" s="14">
        <v>8.7424000000000099E-2</v>
      </c>
      <c r="E13" s="14">
        <f t="shared" si="0"/>
        <v>0.11480128000000001</v>
      </c>
    </row>
    <row r="14" spans="1:9">
      <c r="A14" s="29"/>
      <c r="B14" s="30">
        <v>12</v>
      </c>
      <c r="C14" s="31">
        <v>1238.8786889633777</v>
      </c>
      <c r="D14" s="14">
        <v>8.7424000000000099E-2</v>
      </c>
      <c r="E14" s="14">
        <f t="shared" si="0"/>
        <v>0.11480128000000001</v>
      </c>
    </row>
    <row r="15" spans="1:9">
      <c r="A15" s="29"/>
      <c r="B15" s="30">
        <v>13</v>
      </c>
      <c r="C15" s="31">
        <v>1229.9889448208778</v>
      </c>
      <c r="D15" s="14">
        <v>8.7424000000000099E-2</v>
      </c>
      <c r="E15" s="14">
        <f t="shared" si="0"/>
        <v>0.11480128000000001</v>
      </c>
    </row>
    <row r="16" spans="1:9">
      <c r="A16" s="29"/>
      <c r="B16" s="30">
        <v>14</v>
      </c>
      <c r="C16" s="31">
        <v>1224.0014594152015</v>
      </c>
      <c r="D16" s="14">
        <v>8.7424000000000099E-2</v>
      </c>
      <c r="E16" s="14">
        <f t="shared" si="0"/>
        <v>0.11480128000000001</v>
      </c>
    </row>
    <row r="17" spans="1:11">
      <c r="A17" s="29"/>
      <c r="B17" s="30">
        <v>15</v>
      </c>
      <c r="C17" s="31">
        <v>1223.250379306776</v>
      </c>
      <c r="D17" s="14">
        <v>8.7424000000000099E-2</v>
      </c>
      <c r="E17" s="14">
        <f t="shared" si="0"/>
        <v>0.11480128000000001</v>
      </c>
    </row>
    <row r="18" spans="1:11">
      <c r="A18" s="29"/>
      <c r="B18" s="30">
        <v>16</v>
      </c>
      <c r="C18" s="31">
        <v>1251.1648704561321</v>
      </c>
      <c r="D18" s="14">
        <v>8.7424000000000099E-2</v>
      </c>
      <c r="E18" s="14">
        <f t="shared" si="0"/>
        <v>0.11480128000000001</v>
      </c>
    </row>
    <row r="19" spans="1:11">
      <c r="A19" s="29"/>
      <c r="B19" s="30">
        <v>17</v>
      </c>
      <c r="C19" s="31">
        <v>1373.6641688554503</v>
      </c>
      <c r="D19" s="14">
        <v>0.11480128000000001</v>
      </c>
      <c r="E19" s="14">
        <f t="shared" si="0"/>
        <v>0.11480128000000001</v>
      </c>
    </row>
    <row r="20" spans="1:11">
      <c r="A20" s="29"/>
      <c r="B20" s="32">
        <v>18</v>
      </c>
      <c r="C20" s="33">
        <v>1392.6988723980867</v>
      </c>
      <c r="D20" s="23">
        <v>0.11480128000000001</v>
      </c>
      <c r="E20" s="14">
        <f t="shared" si="0"/>
        <v>0.11480128000000001</v>
      </c>
    </row>
    <row r="21" spans="1:11">
      <c r="A21" s="29"/>
      <c r="B21" s="30">
        <v>19</v>
      </c>
      <c r="C21" s="31">
        <v>1361.6042418917325</v>
      </c>
      <c r="D21" s="14">
        <v>0.11480128000000001</v>
      </c>
      <c r="E21" s="14">
        <f t="shared" si="0"/>
        <v>0.11480128000000001</v>
      </c>
    </row>
    <row r="22" spans="1:11">
      <c r="A22" s="29"/>
      <c r="B22" s="30">
        <v>20</v>
      </c>
      <c r="C22" s="31">
        <v>1319.7096697451752</v>
      </c>
      <c r="D22" s="14">
        <v>0.11480128000000001</v>
      </c>
      <c r="E22" s="14">
        <f t="shared" si="0"/>
        <v>0.11480128000000001</v>
      </c>
    </row>
    <row r="23" spans="1:11">
      <c r="A23" s="29"/>
      <c r="B23" s="30">
        <v>21</v>
      </c>
      <c r="C23" s="31">
        <v>1243.6628177070984</v>
      </c>
      <c r="D23" s="14">
        <v>8.7424000000000099E-2</v>
      </c>
      <c r="E23" s="14">
        <f t="shared" si="0"/>
        <v>0.11480128000000001</v>
      </c>
    </row>
    <row r="24" spans="1:11">
      <c r="A24" s="29"/>
      <c r="B24" s="30">
        <v>22</v>
      </c>
      <c r="C24" s="31">
        <v>1134.8680594191605</v>
      </c>
      <c r="D24" s="14">
        <v>5.0540720000000101E-2</v>
      </c>
      <c r="E24" s="14">
        <f t="shared" si="0"/>
        <v>0.11480128000000001</v>
      </c>
    </row>
    <row r="25" spans="1:11">
      <c r="A25" s="29"/>
      <c r="B25" s="30">
        <v>23</v>
      </c>
      <c r="C25" s="31">
        <v>1038.7703101786342</v>
      </c>
      <c r="D25" s="14">
        <v>3.2475440000000001E-2</v>
      </c>
      <c r="E25" s="14">
        <f t="shared" si="0"/>
        <v>0.11480128000000001</v>
      </c>
    </row>
    <row r="26" spans="1:11">
      <c r="A26" s="25">
        <v>2</v>
      </c>
      <c r="B26" s="26">
        <v>0</v>
      </c>
      <c r="C26" s="27">
        <v>975.63968087630951</v>
      </c>
      <c r="D26" s="28">
        <v>3.1334720000000003E-2</v>
      </c>
      <c r="E26" s="14">
        <f t="shared" ref="E26:E49" si="1">$D$44</f>
        <v>0.11480128000000001</v>
      </c>
    </row>
    <row r="27" spans="1:11">
      <c r="A27" s="29" t="s">
        <v>8</v>
      </c>
      <c r="B27" s="30">
        <v>1</v>
      </c>
      <c r="C27" s="31">
        <v>947.67013959907433</v>
      </c>
      <c r="D27" s="14">
        <v>3.1334720000000003E-2</v>
      </c>
      <c r="E27" s="14">
        <f t="shared" si="1"/>
        <v>0.11480128000000001</v>
      </c>
    </row>
    <row r="28" spans="1:11">
      <c r="A28" s="29"/>
      <c r="B28" s="30">
        <v>2</v>
      </c>
      <c r="C28" s="31">
        <v>934.95863990056614</v>
      </c>
      <c r="D28" s="14">
        <v>3.1334720000000003E-2</v>
      </c>
      <c r="E28" s="14">
        <f t="shared" si="1"/>
        <v>0.11480128000000001</v>
      </c>
    </row>
    <row r="29" spans="1:11">
      <c r="A29" s="29"/>
      <c r="B29" s="30">
        <v>3</v>
      </c>
      <c r="C29" s="31">
        <v>920.85569051529421</v>
      </c>
      <c r="D29" s="14">
        <v>3.1334720000000003E-2</v>
      </c>
      <c r="E29" s="14">
        <f t="shared" si="1"/>
        <v>0.11480128000000001</v>
      </c>
    </row>
    <row r="30" spans="1:11">
      <c r="A30" s="29"/>
      <c r="B30" s="30">
        <v>4</v>
      </c>
      <c r="C30" s="31">
        <v>947.81864945325958</v>
      </c>
      <c r="D30" s="14">
        <v>3.1334720000000003E-2</v>
      </c>
      <c r="E30" s="14">
        <f t="shared" si="1"/>
        <v>0.11480128000000001</v>
      </c>
    </row>
    <row r="31" spans="1:11">
      <c r="A31" s="29"/>
      <c r="B31" s="30">
        <v>5</v>
      </c>
      <c r="C31" s="31">
        <v>1025.2345827422671</v>
      </c>
      <c r="D31" s="14">
        <v>3.2475440000000001E-2</v>
      </c>
      <c r="E31" s="14">
        <f t="shared" si="1"/>
        <v>0.11480128000000001</v>
      </c>
      <c r="K31" t="s">
        <v>36</v>
      </c>
    </row>
    <row r="32" spans="1:11">
      <c r="A32" s="29"/>
      <c r="B32" s="30">
        <v>6</v>
      </c>
      <c r="C32" s="31">
        <v>1158.2854762299887</v>
      </c>
      <c r="D32" s="14">
        <v>5.0540720000000101E-2</v>
      </c>
      <c r="E32" s="14">
        <f t="shared" si="1"/>
        <v>0.11480128000000001</v>
      </c>
    </row>
    <row r="33" spans="1:5">
      <c r="A33" s="29"/>
      <c r="B33" s="30">
        <v>7</v>
      </c>
      <c r="C33" s="31">
        <v>1232.6886038257014</v>
      </c>
      <c r="D33" s="14">
        <v>8.7424000000000099E-2</v>
      </c>
      <c r="E33" s="14">
        <f t="shared" si="1"/>
        <v>0.11480128000000001</v>
      </c>
    </row>
    <row r="34" spans="1:5">
      <c r="A34" s="29"/>
      <c r="B34" s="30">
        <v>8</v>
      </c>
      <c r="C34" s="31">
        <v>1245.4130300047734</v>
      </c>
      <c r="D34" s="14">
        <v>8.7424000000000099E-2</v>
      </c>
      <c r="E34" s="14">
        <f t="shared" si="1"/>
        <v>0.11480128000000001</v>
      </c>
    </row>
    <row r="35" spans="1:5">
      <c r="A35" s="29"/>
      <c r="B35" s="30">
        <v>9</v>
      </c>
      <c r="C35" s="31">
        <v>1251.0146301644681</v>
      </c>
      <c r="D35" s="14">
        <v>8.7424000000000099E-2</v>
      </c>
      <c r="E35" s="14">
        <f t="shared" si="1"/>
        <v>0.11480128000000001</v>
      </c>
    </row>
    <row r="36" spans="1:5">
      <c r="A36" s="29"/>
      <c r="B36" s="30">
        <v>10</v>
      </c>
      <c r="C36" s="31">
        <v>1252.3062860038065</v>
      </c>
      <c r="D36" s="14">
        <v>8.7424000000000099E-2</v>
      </c>
      <c r="E36" s="14">
        <f t="shared" si="1"/>
        <v>0.11480128000000001</v>
      </c>
    </row>
    <row r="37" spans="1:5">
      <c r="A37" s="29"/>
      <c r="B37" s="30">
        <v>11</v>
      </c>
      <c r="C37" s="31">
        <v>1250.0334129150601</v>
      </c>
      <c r="D37" s="14">
        <v>8.7424000000000099E-2</v>
      </c>
      <c r="E37" s="14">
        <f t="shared" si="1"/>
        <v>0.11480128000000001</v>
      </c>
    </row>
    <row r="38" spans="1:5">
      <c r="A38" s="29"/>
      <c r="B38" s="30">
        <v>12</v>
      </c>
      <c r="C38" s="31">
        <v>1231.8336776991073</v>
      </c>
      <c r="D38" s="14">
        <v>8.7424000000000099E-2</v>
      </c>
      <c r="E38" s="14">
        <f t="shared" si="1"/>
        <v>0.11480128000000001</v>
      </c>
    </row>
    <row r="39" spans="1:5">
      <c r="A39" s="29"/>
      <c r="B39" s="30">
        <v>13</v>
      </c>
      <c r="C39" s="31">
        <v>1225.0676388923664</v>
      </c>
      <c r="D39" s="14">
        <v>8.7424000000000099E-2</v>
      </c>
      <c r="E39" s="14">
        <f t="shared" si="1"/>
        <v>0.11480128000000001</v>
      </c>
    </row>
    <row r="40" spans="1:5">
      <c r="A40" s="29"/>
      <c r="B40" s="30">
        <v>14</v>
      </c>
      <c r="C40" s="31">
        <v>1219.5136809566275</v>
      </c>
      <c r="D40" s="14">
        <v>8.7424000000000099E-2</v>
      </c>
      <c r="E40" s="14">
        <f t="shared" si="1"/>
        <v>0.11480128000000001</v>
      </c>
    </row>
    <row r="41" spans="1:5">
      <c r="A41" s="29"/>
      <c r="B41" s="30">
        <v>15</v>
      </c>
      <c r="C41" s="31">
        <v>1216.0655217612857</v>
      </c>
      <c r="D41" s="14">
        <v>8.7424000000000099E-2</v>
      </c>
      <c r="E41" s="14">
        <f t="shared" si="1"/>
        <v>0.11480128000000001</v>
      </c>
    </row>
    <row r="42" spans="1:5">
      <c r="A42" s="29"/>
      <c r="B42" s="30">
        <v>16</v>
      </c>
      <c r="C42" s="31">
        <v>1249.272639768667</v>
      </c>
      <c r="D42" s="14">
        <v>8.7424000000000099E-2</v>
      </c>
      <c r="E42" s="14">
        <f t="shared" si="1"/>
        <v>0.11480128000000001</v>
      </c>
    </row>
    <row r="43" spans="1:5">
      <c r="A43" s="29"/>
      <c r="B43" s="30">
        <v>17</v>
      </c>
      <c r="C43" s="31">
        <v>1377.2012467090465</v>
      </c>
      <c r="D43" s="14">
        <v>0.11480128000000001</v>
      </c>
      <c r="E43" s="14">
        <f t="shared" si="1"/>
        <v>0.11480128000000001</v>
      </c>
    </row>
    <row r="44" spans="1:5">
      <c r="A44" s="29"/>
      <c r="B44" s="32">
        <v>18</v>
      </c>
      <c r="C44" s="33">
        <v>1399.9803801790702</v>
      </c>
      <c r="D44" s="23">
        <v>0.11480128000000001</v>
      </c>
      <c r="E44" s="14">
        <f t="shared" si="1"/>
        <v>0.11480128000000001</v>
      </c>
    </row>
    <row r="45" spans="1:5">
      <c r="A45" s="29"/>
      <c r="B45" s="30">
        <v>19</v>
      </c>
      <c r="C45" s="31">
        <v>1373.7115323922544</v>
      </c>
      <c r="D45" s="14">
        <v>0.11480128000000001</v>
      </c>
      <c r="E45" s="14">
        <f t="shared" si="1"/>
        <v>0.11480128000000001</v>
      </c>
    </row>
    <row r="46" spans="1:5">
      <c r="A46" s="29"/>
      <c r="B46" s="30">
        <v>20</v>
      </c>
      <c r="C46" s="31">
        <v>1329.8150343721979</v>
      </c>
      <c r="D46" s="14">
        <v>0.11480128000000001</v>
      </c>
      <c r="E46" s="14">
        <f t="shared" si="1"/>
        <v>0.11480128000000001</v>
      </c>
    </row>
    <row r="47" spans="1:5">
      <c r="A47" s="29"/>
      <c r="B47" s="30">
        <v>21</v>
      </c>
      <c r="C47" s="31">
        <v>1257.2595836355604</v>
      </c>
      <c r="D47" s="14">
        <v>8.7424000000000099E-2</v>
      </c>
      <c r="E47" s="14">
        <f t="shared" si="1"/>
        <v>0.11480128000000001</v>
      </c>
    </row>
    <row r="48" spans="1:5">
      <c r="A48" s="29"/>
      <c r="B48" s="30">
        <v>22</v>
      </c>
      <c r="C48" s="31">
        <v>1153.9045541501437</v>
      </c>
      <c r="D48" s="14">
        <v>5.0540720000000101E-2</v>
      </c>
      <c r="E48" s="14">
        <f t="shared" si="1"/>
        <v>0.11480128000000001</v>
      </c>
    </row>
    <row r="49" spans="1:5">
      <c r="A49" s="29"/>
      <c r="B49" s="30">
        <v>23</v>
      </c>
      <c r="C49" s="31">
        <v>1059.1972061795282</v>
      </c>
      <c r="D49" s="14">
        <v>3.2475440000000001E-2</v>
      </c>
      <c r="E49" s="14">
        <f t="shared" si="1"/>
        <v>0.11480128000000001</v>
      </c>
    </row>
    <row r="50" spans="1:5">
      <c r="A50" s="25">
        <v>3</v>
      </c>
      <c r="B50" s="26">
        <v>0</v>
      </c>
      <c r="C50" s="27">
        <v>1007.3867840553755</v>
      </c>
      <c r="D50" s="28">
        <v>3.2475440000000001E-2</v>
      </c>
      <c r="E50" s="14">
        <f t="shared" ref="E50:E73" si="2">$D$68</f>
        <v>0.11480128000000001</v>
      </c>
    </row>
    <row r="51" spans="1:5">
      <c r="A51" s="29" t="s">
        <v>9</v>
      </c>
      <c r="B51" s="30">
        <v>1</v>
      </c>
      <c r="C51" s="31">
        <v>976.47330285194437</v>
      </c>
      <c r="D51" s="14">
        <v>3.1334720000000003E-2</v>
      </c>
      <c r="E51" s="14">
        <f t="shared" si="2"/>
        <v>0.11480128000000001</v>
      </c>
    </row>
    <row r="52" spans="1:5">
      <c r="A52" s="29"/>
      <c r="B52" s="30">
        <v>2</v>
      </c>
      <c r="C52" s="31">
        <v>961.59411341864904</v>
      </c>
      <c r="D52" s="14">
        <v>3.1334720000000003E-2</v>
      </c>
      <c r="E52" s="14">
        <f t="shared" si="2"/>
        <v>0.11480128000000001</v>
      </c>
    </row>
    <row r="53" spans="1:5">
      <c r="A53" s="29"/>
      <c r="B53" s="30">
        <v>3</v>
      </c>
      <c r="C53" s="31">
        <v>959.21174215643657</v>
      </c>
      <c r="D53" s="14">
        <v>3.1334720000000003E-2</v>
      </c>
      <c r="E53" s="14">
        <f t="shared" si="2"/>
        <v>0.11480128000000001</v>
      </c>
    </row>
    <row r="54" spans="1:5">
      <c r="A54" s="29"/>
      <c r="B54" s="30">
        <v>4</v>
      </c>
      <c r="C54" s="31">
        <v>967.73074391443458</v>
      </c>
      <c r="D54" s="14">
        <v>3.1334720000000003E-2</v>
      </c>
      <c r="E54" s="14">
        <f t="shared" si="2"/>
        <v>0.11480128000000001</v>
      </c>
    </row>
    <row r="55" spans="1:5">
      <c r="A55" s="29"/>
      <c r="B55" s="30">
        <v>5</v>
      </c>
      <c r="C55" s="31">
        <v>1037.6592876444056</v>
      </c>
      <c r="D55" s="14">
        <v>3.2475440000000001E-2</v>
      </c>
      <c r="E55" s="14">
        <f t="shared" si="2"/>
        <v>0.11480128000000001</v>
      </c>
    </row>
    <row r="56" spans="1:5">
      <c r="A56" s="29"/>
      <c r="B56" s="30">
        <v>6</v>
      </c>
      <c r="C56" s="31">
        <v>1157.5747771641097</v>
      </c>
      <c r="D56" s="14">
        <v>5.0540720000000101E-2</v>
      </c>
      <c r="E56" s="14">
        <f t="shared" si="2"/>
        <v>0.11480128000000001</v>
      </c>
    </row>
    <row r="57" spans="1:5">
      <c r="A57" s="29"/>
      <c r="B57" s="30">
        <v>7</v>
      </c>
      <c r="C57" s="31">
        <v>1236.2465966200568</v>
      </c>
      <c r="D57" s="14">
        <v>8.7424000000000099E-2</v>
      </c>
      <c r="E57" s="14">
        <f t="shared" si="2"/>
        <v>0.11480128000000001</v>
      </c>
    </row>
    <row r="58" spans="1:5">
      <c r="A58" s="29"/>
      <c r="B58" s="30">
        <v>8</v>
      </c>
      <c r="C58" s="31">
        <v>1255.8686336262467</v>
      </c>
      <c r="D58" s="14">
        <v>8.7424000000000099E-2</v>
      </c>
      <c r="E58" s="14">
        <f t="shared" si="2"/>
        <v>0.11480128000000001</v>
      </c>
    </row>
    <row r="59" spans="1:5">
      <c r="A59" s="29"/>
      <c r="B59" s="30">
        <v>9</v>
      </c>
      <c r="C59" s="31">
        <v>1256.0982688852496</v>
      </c>
      <c r="D59" s="14">
        <v>8.7424000000000099E-2</v>
      </c>
      <c r="E59" s="14">
        <f t="shared" si="2"/>
        <v>0.11480128000000001</v>
      </c>
    </row>
    <row r="60" spans="1:5">
      <c r="A60" s="29"/>
      <c r="B60" s="30">
        <v>10</v>
      </c>
      <c r="C60" s="31">
        <v>1255.1221613098846</v>
      </c>
      <c r="D60" s="14">
        <v>8.7424000000000099E-2</v>
      </c>
      <c r="E60" s="14">
        <f t="shared" si="2"/>
        <v>0.11480128000000001</v>
      </c>
    </row>
    <row r="61" spans="1:5">
      <c r="A61" s="29"/>
      <c r="B61" s="30">
        <v>11</v>
      </c>
      <c r="C61" s="31">
        <v>1237.81048202327</v>
      </c>
      <c r="D61" s="14">
        <v>8.7424000000000099E-2</v>
      </c>
      <c r="E61" s="14">
        <f t="shared" si="2"/>
        <v>0.11480128000000001</v>
      </c>
    </row>
    <row r="62" spans="1:5">
      <c r="A62" s="29"/>
      <c r="B62" s="30">
        <v>12</v>
      </c>
      <c r="C62" s="31">
        <v>1222.6166167494227</v>
      </c>
      <c r="D62" s="14">
        <v>8.7424000000000099E-2</v>
      </c>
      <c r="E62" s="14">
        <f t="shared" si="2"/>
        <v>0.11480128000000001</v>
      </c>
    </row>
    <row r="63" spans="1:5">
      <c r="A63" s="29"/>
      <c r="B63" s="30">
        <v>13</v>
      </c>
      <c r="C63" s="31">
        <v>1222.0664742296196</v>
      </c>
      <c r="D63" s="14">
        <v>8.7424000000000099E-2</v>
      </c>
      <c r="E63" s="14">
        <f t="shared" si="2"/>
        <v>0.11480128000000001</v>
      </c>
    </row>
    <row r="64" spans="1:5">
      <c r="A64" s="29"/>
      <c r="B64" s="30">
        <v>14</v>
      </c>
      <c r="C64" s="31">
        <v>1217.6414581402321</v>
      </c>
      <c r="D64" s="14">
        <v>8.7424000000000099E-2</v>
      </c>
      <c r="E64" s="14">
        <f t="shared" si="2"/>
        <v>0.11480128000000001</v>
      </c>
    </row>
    <row r="65" spans="1:5">
      <c r="A65" s="29"/>
      <c r="B65" s="30">
        <v>15</v>
      </c>
      <c r="C65" s="31">
        <v>1217.0225362258279</v>
      </c>
      <c r="D65" s="14">
        <v>8.7424000000000099E-2</v>
      </c>
      <c r="E65" s="14">
        <f t="shared" si="2"/>
        <v>0.11480128000000001</v>
      </c>
    </row>
    <row r="66" spans="1:5">
      <c r="A66" s="29"/>
      <c r="B66" s="30">
        <v>16</v>
      </c>
      <c r="C66" s="31">
        <v>1267.4182413067911</v>
      </c>
      <c r="D66" s="14">
        <v>8.7424000000000099E-2</v>
      </c>
      <c r="E66" s="14">
        <f t="shared" si="2"/>
        <v>0.11480128000000001</v>
      </c>
    </row>
    <row r="67" spans="1:5">
      <c r="A67" s="29"/>
      <c r="B67" s="30">
        <v>17</v>
      </c>
      <c r="C67" s="31">
        <v>1405.0008187536853</v>
      </c>
      <c r="D67" s="14">
        <v>0.11480128000000001</v>
      </c>
      <c r="E67" s="14">
        <f t="shared" si="2"/>
        <v>0.11480128000000001</v>
      </c>
    </row>
    <row r="68" spans="1:5">
      <c r="A68" s="29"/>
      <c r="B68" s="32">
        <v>18</v>
      </c>
      <c r="C68" s="33">
        <v>1432.432801464239</v>
      </c>
      <c r="D68" s="23">
        <v>0.11480128000000001</v>
      </c>
      <c r="E68" s="14">
        <f t="shared" si="2"/>
        <v>0.11480128000000001</v>
      </c>
    </row>
    <row r="69" spans="1:5">
      <c r="A69" s="29"/>
      <c r="B69" s="30">
        <v>19</v>
      </c>
      <c r="C69" s="31">
        <v>1406.8974671603407</v>
      </c>
      <c r="D69" s="14">
        <v>0.11480128000000001</v>
      </c>
      <c r="E69" s="14">
        <f t="shared" si="2"/>
        <v>0.11480128000000001</v>
      </c>
    </row>
    <row r="70" spans="1:5">
      <c r="A70" s="29"/>
      <c r="B70" s="30">
        <v>20</v>
      </c>
      <c r="C70" s="31">
        <v>1365.3835894151252</v>
      </c>
      <c r="D70" s="14">
        <v>0.11480128000000001</v>
      </c>
      <c r="E70" s="14">
        <f t="shared" si="2"/>
        <v>0.11480128000000001</v>
      </c>
    </row>
    <row r="71" spans="1:5">
      <c r="A71" s="29"/>
      <c r="B71" s="30">
        <v>21</v>
      </c>
      <c r="C71" s="31">
        <v>1290.1636821945406</v>
      </c>
      <c r="D71" s="14">
        <v>8.7424000000000099E-2</v>
      </c>
      <c r="E71" s="14">
        <f t="shared" si="2"/>
        <v>0.11480128000000001</v>
      </c>
    </row>
    <row r="72" spans="1:5">
      <c r="A72" s="29"/>
      <c r="B72" s="30">
        <v>22</v>
      </c>
      <c r="C72" s="31">
        <v>1184.2646583823068</v>
      </c>
      <c r="D72" s="14">
        <v>5.0540720000000101E-2</v>
      </c>
      <c r="E72" s="14">
        <f t="shared" si="2"/>
        <v>0.11480128000000001</v>
      </c>
    </row>
    <row r="73" spans="1:5">
      <c r="A73" s="29"/>
      <c r="B73" s="30">
        <v>23</v>
      </c>
      <c r="C73" s="31">
        <v>1086.9700474292772</v>
      </c>
      <c r="D73" s="14">
        <v>3.2475440000000001E-2</v>
      </c>
      <c r="E73" s="14">
        <f t="shared" si="2"/>
        <v>0.11480128000000001</v>
      </c>
    </row>
    <row r="74" spans="1:5">
      <c r="A74" s="25">
        <v>4</v>
      </c>
      <c r="B74" s="26">
        <v>0</v>
      </c>
      <c r="C74" s="27">
        <v>1041.9956711100492</v>
      </c>
      <c r="D74" s="28">
        <v>3.2475440000000001E-2</v>
      </c>
      <c r="E74" s="14">
        <f t="shared" ref="E74:E97" si="3">$D$92</f>
        <v>0.11480128000000001</v>
      </c>
    </row>
    <row r="75" spans="1:5">
      <c r="A75" s="29" t="s">
        <v>10</v>
      </c>
      <c r="B75" s="30">
        <v>1</v>
      </c>
      <c r="C75" s="31">
        <v>1012.9795342083374</v>
      </c>
      <c r="D75" s="14">
        <v>3.2475440000000001E-2</v>
      </c>
      <c r="E75" s="14">
        <f t="shared" si="3"/>
        <v>0.11480128000000001</v>
      </c>
    </row>
    <row r="76" spans="1:5">
      <c r="A76" s="29"/>
      <c r="B76" s="30">
        <v>2</v>
      </c>
      <c r="C76" s="31">
        <v>992.66449515998488</v>
      </c>
      <c r="D76" s="14">
        <v>3.1334720000000003E-2</v>
      </c>
      <c r="E76" s="14">
        <f t="shared" si="3"/>
        <v>0.11480128000000001</v>
      </c>
    </row>
    <row r="77" spans="1:5">
      <c r="A77" s="29"/>
      <c r="B77" s="30">
        <v>3</v>
      </c>
      <c r="C77" s="31">
        <v>989.26891252677603</v>
      </c>
      <c r="D77" s="14">
        <v>3.1334720000000003E-2</v>
      </c>
      <c r="E77" s="14">
        <f t="shared" si="3"/>
        <v>0.11480128000000001</v>
      </c>
    </row>
    <row r="78" spans="1:5">
      <c r="A78" s="29"/>
      <c r="B78" s="30">
        <v>4</v>
      </c>
      <c r="C78" s="31">
        <v>1005.8793736064545</v>
      </c>
      <c r="D78" s="14">
        <v>3.2475440000000001E-2</v>
      </c>
      <c r="E78" s="14">
        <f t="shared" si="3"/>
        <v>0.11480128000000001</v>
      </c>
    </row>
    <row r="79" spans="1:5">
      <c r="A79" s="29"/>
      <c r="B79" s="30">
        <v>5</v>
      </c>
      <c r="C79" s="31">
        <v>1062.7826305919928</v>
      </c>
      <c r="D79" s="14">
        <v>3.2475440000000001E-2</v>
      </c>
      <c r="E79" s="14">
        <f t="shared" si="3"/>
        <v>0.11480128000000001</v>
      </c>
    </row>
    <row r="80" spans="1:5">
      <c r="A80" s="29"/>
      <c r="B80" s="30">
        <v>6</v>
      </c>
      <c r="C80" s="31">
        <v>1185.5109196710268</v>
      </c>
      <c r="D80" s="14">
        <v>5.0540720000000101E-2</v>
      </c>
      <c r="E80" s="14">
        <f t="shared" si="3"/>
        <v>0.11480128000000001</v>
      </c>
    </row>
    <row r="81" spans="1:5">
      <c r="A81" s="29"/>
      <c r="B81" s="30">
        <v>7</v>
      </c>
      <c r="C81" s="31">
        <v>1255.8464944451073</v>
      </c>
      <c r="D81" s="14">
        <v>8.7424000000000099E-2</v>
      </c>
      <c r="E81" s="14">
        <f t="shared" si="3"/>
        <v>0.11480128000000001</v>
      </c>
    </row>
    <row r="82" spans="1:5">
      <c r="A82" s="29"/>
      <c r="B82" s="30">
        <v>8</v>
      </c>
      <c r="C82" s="31">
        <v>1270.3603426980765</v>
      </c>
      <c r="D82" s="14">
        <v>8.7424000000000099E-2</v>
      </c>
      <c r="E82" s="14">
        <f t="shared" si="3"/>
        <v>0.11480128000000001</v>
      </c>
    </row>
    <row r="83" spans="1:5">
      <c r="A83" s="29"/>
      <c r="B83" s="30">
        <v>9</v>
      </c>
      <c r="C83" s="31">
        <v>1272.5063664820887</v>
      </c>
      <c r="D83" s="14">
        <v>8.7424000000000099E-2</v>
      </c>
      <c r="E83" s="14">
        <f t="shared" si="3"/>
        <v>0.11480128000000001</v>
      </c>
    </row>
    <row r="84" spans="1:5">
      <c r="A84" s="29"/>
      <c r="B84" s="30">
        <v>10</v>
      </c>
      <c r="C84" s="31">
        <v>1270.2782562006362</v>
      </c>
      <c r="D84" s="14">
        <v>8.7424000000000099E-2</v>
      </c>
      <c r="E84" s="14">
        <f t="shared" si="3"/>
        <v>0.11480128000000001</v>
      </c>
    </row>
    <row r="85" spans="1:5">
      <c r="A85" s="29"/>
      <c r="B85" s="30">
        <v>11</v>
      </c>
      <c r="C85" s="31">
        <v>1257.9245434360594</v>
      </c>
      <c r="D85" s="14">
        <v>8.7424000000000099E-2</v>
      </c>
      <c r="E85" s="14">
        <f t="shared" si="3"/>
        <v>0.11480128000000001</v>
      </c>
    </row>
    <row r="86" spans="1:5">
      <c r="A86" s="29"/>
      <c r="B86" s="30">
        <v>12</v>
      </c>
      <c r="C86" s="31">
        <v>1243.9700464785617</v>
      </c>
      <c r="D86" s="14">
        <v>8.7424000000000099E-2</v>
      </c>
      <c r="E86" s="14">
        <f t="shared" si="3"/>
        <v>0.11480128000000001</v>
      </c>
    </row>
    <row r="87" spans="1:5">
      <c r="A87" s="29"/>
      <c r="B87" s="30">
        <v>13</v>
      </c>
      <c r="C87" s="31">
        <v>1238.4802798825642</v>
      </c>
      <c r="D87" s="14">
        <v>8.7424000000000099E-2</v>
      </c>
      <c r="E87" s="14">
        <f t="shared" si="3"/>
        <v>0.11480128000000001</v>
      </c>
    </row>
    <row r="88" spans="1:5">
      <c r="A88" s="29"/>
      <c r="B88" s="30">
        <v>14</v>
      </c>
      <c r="C88" s="31">
        <v>1235.8303394281618</v>
      </c>
      <c r="D88" s="14">
        <v>8.7424000000000099E-2</v>
      </c>
      <c r="E88" s="14">
        <f t="shared" si="3"/>
        <v>0.11480128000000001</v>
      </c>
    </row>
    <row r="89" spans="1:5">
      <c r="A89" s="29"/>
      <c r="B89" s="30">
        <v>15</v>
      </c>
      <c r="C89" s="31">
        <v>1240.0084632143842</v>
      </c>
      <c r="D89" s="14">
        <v>8.7424000000000099E-2</v>
      </c>
      <c r="E89" s="14">
        <f t="shared" si="3"/>
        <v>0.11480128000000001</v>
      </c>
    </row>
    <row r="90" spans="1:5">
      <c r="A90" s="29"/>
      <c r="B90" s="30">
        <v>16</v>
      </c>
      <c r="C90" s="31">
        <v>1261.6516003555078</v>
      </c>
      <c r="D90" s="14">
        <v>8.7424000000000099E-2</v>
      </c>
      <c r="E90" s="14">
        <f t="shared" si="3"/>
        <v>0.11480128000000001</v>
      </c>
    </row>
    <row r="91" spans="1:5">
      <c r="A91" s="29"/>
      <c r="B91" s="30">
        <v>17</v>
      </c>
      <c r="C91" s="31">
        <v>1383.6961356726947</v>
      </c>
      <c r="D91" s="14">
        <v>0.11480128000000001</v>
      </c>
      <c r="E91" s="14">
        <f t="shared" si="3"/>
        <v>0.11480128000000001</v>
      </c>
    </row>
    <row r="92" spans="1:5">
      <c r="A92" s="29"/>
      <c r="B92" s="32">
        <v>18</v>
      </c>
      <c r="C92" s="33">
        <v>1416.6383862915952</v>
      </c>
      <c r="D92" s="23">
        <v>0.11480128000000001</v>
      </c>
      <c r="E92" s="14">
        <f t="shared" si="3"/>
        <v>0.11480128000000001</v>
      </c>
    </row>
    <row r="93" spans="1:5">
      <c r="A93" s="29"/>
      <c r="B93" s="30">
        <v>19</v>
      </c>
      <c r="C93" s="31">
        <v>1394.5872256263879</v>
      </c>
      <c r="D93" s="14">
        <v>0.11480128000000001</v>
      </c>
      <c r="E93" s="14">
        <f t="shared" si="3"/>
        <v>0.11480128000000001</v>
      </c>
    </row>
    <row r="94" spans="1:5">
      <c r="A94" s="29"/>
      <c r="B94" s="30">
        <v>20</v>
      </c>
      <c r="C94" s="31">
        <v>1353.3483679835531</v>
      </c>
      <c r="D94" s="14">
        <v>0.11480128000000001</v>
      </c>
      <c r="E94" s="14">
        <f t="shared" si="3"/>
        <v>0.11480128000000001</v>
      </c>
    </row>
    <row r="95" spans="1:5">
      <c r="A95" s="29"/>
      <c r="B95" s="30">
        <v>21</v>
      </c>
      <c r="C95" s="31">
        <v>1283.1443720960424</v>
      </c>
      <c r="D95" s="14">
        <v>8.7424000000000099E-2</v>
      </c>
      <c r="E95" s="14">
        <f t="shared" si="3"/>
        <v>0.11480128000000001</v>
      </c>
    </row>
    <row r="96" spans="1:5">
      <c r="A96" s="29"/>
      <c r="B96" s="30">
        <v>22</v>
      </c>
      <c r="C96" s="31">
        <v>1184.4716322566994</v>
      </c>
      <c r="D96" s="14">
        <v>5.0540720000000101E-2</v>
      </c>
      <c r="E96" s="14">
        <f t="shared" si="3"/>
        <v>0.11480128000000001</v>
      </c>
    </row>
    <row r="97" spans="1:5">
      <c r="A97" s="29"/>
      <c r="B97" s="30">
        <v>23</v>
      </c>
      <c r="C97" s="31">
        <v>1089.8783599191916</v>
      </c>
      <c r="D97" s="14">
        <v>3.2475440000000001E-2</v>
      </c>
      <c r="E97" s="14">
        <f t="shared" si="3"/>
        <v>0.11480128000000001</v>
      </c>
    </row>
    <row r="98" spans="1:5">
      <c r="A98" s="25">
        <v>5</v>
      </c>
      <c r="B98" s="26">
        <v>0</v>
      </c>
      <c r="C98" s="27">
        <v>1048.1211522977615</v>
      </c>
      <c r="D98" s="28">
        <v>3.2475440000000001E-2</v>
      </c>
      <c r="E98" s="14">
        <f t="shared" ref="E98:E121" si="4">$D$116</f>
        <v>0.11480128000000001</v>
      </c>
    </row>
    <row r="99" spans="1:5">
      <c r="A99" s="29" t="s">
        <v>11</v>
      </c>
      <c r="B99" s="30">
        <v>1</v>
      </c>
      <c r="C99" s="31">
        <v>1020.2007759732577</v>
      </c>
      <c r="D99" s="14">
        <v>3.2475440000000001E-2</v>
      </c>
      <c r="E99" s="14">
        <f t="shared" si="4"/>
        <v>0.11480128000000001</v>
      </c>
    </row>
    <row r="100" spans="1:5">
      <c r="A100" s="29"/>
      <c r="B100" s="30">
        <v>2</v>
      </c>
      <c r="C100" s="31">
        <v>982.87675839856206</v>
      </c>
      <c r="D100" s="14">
        <v>3.1334720000000003E-2</v>
      </c>
      <c r="E100" s="14">
        <f t="shared" si="4"/>
        <v>0.11480128000000001</v>
      </c>
    </row>
    <row r="101" spans="1:5">
      <c r="A101" s="29"/>
      <c r="B101" s="30">
        <v>3</v>
      </c>
      <c r="C101" s="31">
        <v>977.22484252242793</v>
      </c>
      <c r="D101" s="14">
        <v>3.1334720000000003E-2</v>
      </c>
      <c r="E101" s="14">
        <f t="shared" si="4"/>
        <v>0.11480128000000001</v>
      </c>
    </row>
    <row r="102" spans="1:5">
      <c r="A102" s="29"/>
      <c r="B102" s="30">
        <v>4</v>
      </c>
      <c r="C102" s="31">
        <v>1002.716478827018</v>
      </c>
      <c r="D102" s="14">
        <v>3.2475440000000001E-2</v>
      </c>
      <c r="E102" s="14">
        <f t="shared" si="4"/>
        <v>0.11480128000000001</v>
      </c>
    </row>
    <row r="103" spans="1:5">
      <c r="A103" s="29"/>
      <c r="B103" s="30">
        <v>5</v>
      </c>
      <c r="C103" s="31">
        <v>1063.4409170277813</v>
      </c>
      <c r="D103" s="14">
        <v>3.2475440000000001E-2</v>
      </c>
      <c r="E103" s="14">
        <f t="shared" si="4"/>
        <v>0.11480128000000001</v>
      </c>
    </row>
    <row r="104" spans="1:5">
      <c r="A104" s="29"/>
      <c r="B104" s="30">
        <v>6</v>
      </c>
      <c r="C104" s="31">
        <v>1178.9207270676122</v>
      </c>
      <c r="D104" s="14">
        <v>5.0540720000000101E-2</v>
      </c>
      <c r="E104" s="14">
        <f t="shared" si="4"/>
        <v>0.11480128000000001</v>
      </c>
    </row>
    <row r="105" spans="1:5">
      <c r="A105" s="29"/>
      <c r="B105" s="30">
        <v>7</v>
      </c>
      <c r="C105" s="31">
        <v>1250.5328774507216</v>
      </c>
      <c r="D105" s="14">
        <v>8.7424000000000099E-2</v>
      </c>
      <c r="E105" s="14">
        <f t="shared" si="4"/>
        <v>0.11480128000000001</v>
      </c>
    </row>
    <row r="106" spans="1:5">
      <c r="A106" s="29"/>
      <c r="B106" s="30">
        <v>8</v>
      </c>
      <c r="C106" s="31">
        <v>1257.6839525766138</v>
      </c>
      <c r="D106" s="14">
        <v>8.7424000000000099E-2</v>
      </c>
      <c r="E106" s="14">
        <f t="shared" si="4"/>
        <v>0.11480128000000001</v>
      </c>
    </row>
    <row r="107" spans="1:5">
      <c r="A107" s="29"/>
      <c r="B107" s="30">
        <v>9</v>
      </c>
      <c r="C107" s="31">
        <v>1258.6202387524679</v>
      </c>
      <c r="D107" s="14">
        <v>8.7424000000000099E-2</v>
      </c>
      <c r="E107" s="14">
        <f t="shared" si="4"/>
        <v>0.11480128000000001</v>
      </c>
    </row>
    <row r="108" spans="1:5">
      <c r="A108" s="29"/>
      <c r="B108" s="30">
        <v>10</v>
      </c>
      <c r="C108" s="31">
        <v>1255.1602314909824</v>
      </c>
      <c r="D108" s="14">
        <v>8.7424000000000099E-2</v>
      </c>
      <c r="E108" s="14">
        <f t="shared" si="4"/>
        <v>0.11480128000000001</v>
      </c>
    </row>
    <row r="109" spans="1:5">
      <c r="A109" s="29"/>
      <c r="B109" s="30">
        <v>11</v>
      </c>
      <c r="C109" s="31">
        <v>1241.1019611476013</v>
      </c>
      <c r="D109" s="14">
        <v>8.7424000000000099E-2</v>
      </c>
      <c r="E109" s="14">
        <f t="shared" si="4"/>
        <v>0.11480128000000001</v>
      </c>
    </row>
    <row r="110" spans="1:5">
      <c r="A110" s="29"/>
      <c r="B110" s="30">
        <v>12</v>
      </c>
      <c r="C110" s="31">
        <v>1228.2402781022904</v>
      </c>
      <c r="D110" s="14">
        <v>8.7424000000000099E-2</v>
      </c>
      <c r="E110" s="14">
        <f t="shared" si="4"/>
        <v>0.11480128000000001</v>
      </c>
    </row>
    <row r="111" spans="1:5">
      <c r="A111" s="29"/>
      <c r="B111" s="30">
        <v>13</v>
      </c>
      <c r="C111" s="31">
        <v>1223.8083130247994</v>
      </c>
      <c r="D111" s="14">
        <v>8.7424000000000099E-2</v>
      </c>
      <c r="E111" s="14">
        <f t="shared" si="4"/>
        <v>0.11480128000000001</v>
      </c>
    </row>
    <row r="112" spans="1:5">
      <c r="A112" s="29"/>
      <c r="B112" s="30">
        <v>14</v>
      </c>
      <c r="C112" s="31">
        <v>1216.9375423356362</v>
      </c>
      <c r="D112" s="14">
        <v>8.7424000000000099E-2</v>
      </c>
      <c r="E112" s="14">
        <f t="shared" si="4"/>
        <v>0.11480128000000001</v>
      </c>
    </row>
    <row r="113" spans="1:5">
      <c r="A113" s="29"/>
      <c r="B113" s="30">
        <v>15</v>
      </c>
      <c r="C113" s="31">
        <v>1214.6714737608932</v>
      </c>
      <c r="D113" s="14">
        <v>8.7424000000000099E-2</v>
      </c>
      <c r="E113" s="14">
        <f t="shared" si="4"/>
        <v>0.11480128000000001</v>
      </c>
    </row>
    <row r="114" spans="1:5">
      <c r="A114" s="29"/>
      <c r="B114" s="30">
        <v>16</v>
      </c>
      <c r="C114" s="31">
        <v>1233.7138262491983</v>
      </c>
      <c r="D114" s="14">
        <v>8.7424000000000099E-2</v>
      </c>
      <c r="E114" s="14">
        <f t="shared" si="4"/>
        <v>0.11480128000000001</v>
      </c>
    </row>
    <row r="115" spans="1:5">
      <c r="A115" s="29"/>
      <c r="B115" s="30">
        <v>17</v>
      </c>
      <c r="C115" s="31">
        <v>1343.7721014867252</v>
      </c>
      <c r="D115" s="14">
        <v>0.11480128000000001</v>
      </c>
      <c r="E115" s="14">
        <f t="shared" si="4"/>
        <v>0.11480128000000001</v>
      </c>
    </row>
    <row r="116" spans="1:5">
      <c r="A116" s="29"/>
      <c r="B116" s="32">
        <v>18</v>
      </c>
      <c r="C116" s="33">
        <v>1365.865465970259</v>
      </c>
      <c r="D116" s="23">
        <v>0.11480128000000001</v>
      </c>
      <c r="E116" s="14">
        <f t="shared" si="4"/>
        <v>0.11480128000000001</v>
      </c>
    </row>
    <row r="117" spans="1:5">
      <c r="A117" s="29"/>
      <c r="B117" s="30">
        <v>19</v>
      </c>
      <c r="C117" s="31">
        <v>1331.2361843726544</v>
      </c>
      <c r="D117" s="14">
        <v>0.11480128000000001</v>
      </c>
      <c r="E117" s="14">
        <f t="shared" si="4"/>
        <v>0.11480128000000001</v>
      </c>
    </row>
    <row r="118" spans="1:5">
      <c r="A118" s="29"/>
      <c r="B118" s="30">
        <v>20</v>
      </c>
      <c r="C118" s="31">
        <v>1291.3127191683</v>
      </c>
      <c r="D118" s="14">
        <v>8.7424000000000099E-2</v>
      </c>
      <c r="E118" s="14">
        <f t="shared" si="4"/>
        <v>0.11480128000000001</v>
      </c>
    </row>
    <row r="119" spans="1:5">
      <c r="A119" s="29"/>
      <c r="B119" s="30">
        <v>21</v>
      </c>
      <c r="C119" s="31">
        <v>1235.8700167759582</v>
      </c>
      <c r="D119" s="14">
        <v>8.7424000000000099E-2</v>
      </c>
      <c r="E119" s="14">
        <f t="shared" si="4"/>
        <v>0.11480128000000001</v>
      </c>
    </row>
    <row r="120" spans="1:5">
      <c r="A120" s="29"/>
      <c r="B120" s="30">
        <v>22</v>
      </c>
      <c r="C120" s="31">
        <v>1155.4322839708407</v>
      </c>
      <c r="D120" s="14">
        <v>5.0540720000000101E-2</v>
      </c>
      <c r="E120" s="14">
        <f t="shared" si="4"/>
        <v>0.11480128000000001</v>
      </c>
    </row>
    <row r="121" spans="1:5">
      <c r="A121" s="29"/>
      <c r="B121" s="30">
        <v>23</v>
      </c>
      <c r="C121" s="31">
        <v>1075.4575606667283</v>
      </c>
      <c r="D121" s="14">
        <v>3.2475440000000001E-2</v>
      </c>
      <c r="E121" s="14">
        <f t="shared" si="4"/>
        <v>0.11480128000000001</v>
      </c>
    </row>
    <row r="122" spans="1:5">
      <c r="A122" s="25">
        <v>6</v>
      </c>
      <c r="B122" s="26">
        <v>0</v>
      </c>
      <c r="C122" s="27">
        <v>1016.7350688426</v>
      </c>
      <c r="D122" s="28">
        <v>3.2475440000000001E-2</v>
      </c>
      <c r="E122" s="14">
        <f t="shared" ref="E122:E145" si="5">$D$140</f>
        <v>0.11480128000000001</v>
      </c>
    </row>
    <row r="123" spans="1:5">
      <c r="A123" s="29" t="s">
        <v>12</v>
      </c>
      <c r="B123" s="30">
        <v>1</v>
      </c>
      <c r="C123" s="31">
        <v>976.8973357995244</v>
      </c>
      <c r="D123" s="14">
        <v>3.1334720000000003E-2</v>
      </c>
      <c r="E123" s="14">
        <f t="shared" si="5"/>
        <v>0.11480128000000001</v>
      </c>
    </row>
    <row r="124" spans="1:5">
      <c r="A124" s="29"/>
      <c r="B124" s="30">
        <v>2</v>
      </c>
      <c r="C124" s="31">
        <v>957.6257965907123</v>
      </c>
      <c r="D124" s="14">
        <v>3.1334720000000003E-2</v>
      </c>
      <c r="E124" s="14">
        <f t="shared" si="5"/>
        <v>0.11480128000000001</v>
      </c>
    </row>
    <row r="125" spans="1:5">
      <c r="A125" s="29"/>
      <c r="B125" s="30">
        <v>3</v>
      </c>
      <c r="C125" s="31">
        <v>946.47831949477268</v>
      </c>
      <c r="D125" s="14">
        <v>3.1334720000000003E-2</v>
      </c>
      <c r="E125" s="14">
        <f t="shared" si="5"/>
        <v>0.11480128000000001</v>
      </c>
    </row>
    <row r="126" spans="1:5">
      <c r="A126" s="29"/>
      <c r="B126" s="30">
        <v>4</v>
      </c>
      <c r="C126" s="31">
        <v>953.79651180121459</v>
      </c>
      <c r="D126" s="14">
        <v>3.1334720000000003E-2</v>
      </c>
      <c r="E126" s="14">
        <f t="shared" si="5"/>
        <v>0.11480128000000001</v>
      </c>
    </row>
    <row r="127" spans="1:5">
      <c r="A127" s="29"/>
      <c r="B127" s="30">
        <v>5</v>
      </c>
      <c r="C127" s="31">
        <v>976.57794775633488</v>
      </c>
      <c r="D127" s="14">
        <v>3.1334720000000003E-2</v>
      </c>
      <c r="E127" s="14">
        <f t="shared" si="5"/>
        <v>0.11480128000000001</v>
      </c>
    </row>
    <row r="128" spans="1:5">
      <c r="A128" s="29"/>
      <c r="B128" s="30">
        <v>6</v>
      </c>
      <c r="C128" s="31">
        <v>1023.5373749763195</v>
      </c>
      <c r="D128" s="14">
        <v>3.2475440000000001E-2</v>
      </c>
      <c r="E128" s="14">
        <f t="shared" si="5"/>
        <v>0.11480128000000001</v>
      </c>
    </row>
    <row r="129" spans="1:5">
      <c r="A129" s="29"/>
      <c r="B129" s="30">
        <v>7</v>
      </c>
      <c r="C129" s="31">
        <v>1055.7446903690327</v>
      </c>
      <c r="D129" s="14">
        <v>3.2475440000000001E-2</v>
      </c>
      <c r="E129" s="14">
        <f t="shared" si="5"/>
        <v>0.11480128000000001</v>
      </c>
    </row>
    <row r="130" spans="1:5">
      <c r="A130" s="29"/>
      <c r="B130" s="30">
        <v>8</v>
      </c>
      <c r="C130" s="31">
        <v>1098.4617759172927</v>
      </c>
      <c r="D130" s="14">
        <v>3.2475440000000001E-2</v>
      </c>
      <c r="E130" s="14">
        <f t="shared" si="5"/>
        <v>0.11480128000000001</v>
      </c>
    </row>
    <row r="131" spans="1:5">
      <c r="A131" s="29"/>
      <c r="B131" s="30">
        <v>9</v>
      </c>
      <c r="C131" s="31">
        <v>1129.4339530522559</v>
      </c>
      <c r="D131" s="14">
        <v>5.0540720000000101E-2</v>
      </c>
      <c r="E131" s="14">
        <f t="shared" si="5"/>
        <v>0.11480128000000001</v>
      </c>
    </row>
    <row r="132" spans="1:5">
      <c r="A132" s="29"/>
      <c r="B132" s="30">
        <v>10</v>
      </c>
      <c r="C132" s="31">
        <v>1147.1148101065187</v>
      </c>
      <c r="D132" s="14">
        <v>5.0540720000000101E-2</v>
      </c>
      <c r="E132" s="14">
        <f t="shared" si="5"/>
        <v>0.11480128000000001</v>
      </c>
    </row>
    <row r="133" spans="1:5">
      <c r="A133" s="29"/>
      <c r="B133" s="30">
        <v>11</v>
      </c>
      <c r="C133" s="31">
        <v>1149.3827302581878</v>
      </c>
      <c r="D133" s="14">
        <v>5.0540720000000101E-2</v>
      </c>
      <c r="E133" s="14">
        <f t="shared" si="5"/>
        <v>0.11480128000000001</v>
      </c>
    </row>
    <row r="134" spans="1:5">
      <c r="A134" s="29"/>
      <c r="B134" s="30">
        <v>12</v>
      </c>
      <c r="C134" s="31">
        <v>1141.5792799024709</v>
      </c>
      <c r="D134" s="14">
        <v>5.0540720000000101E-2</v>
      </c>
      <c r="E134" s="14">
        <f t="shared" si="5"/>
        <v>0.11480128000000001</v>
      </c>
    </row>
    <row r="135" spans="1:5">
      <c r="A135" s="29"/>
      <c r="B135" s="30">
        <v>13</v>
      </c>
      <c r="C135" s="31">
        <v>1132.4386533571339</v>
      </c>
      <c r="D135" s="14">
        <v>5.0540720000000101E-2</v>
      </c>
      <c r="E135" s="14">
        <f t="shared" si="5"/>
        <v>0.11480128000000001</v>
      </c>
    </row>
    <row r="136" spans="1:5">
      <c r="A136" s="29"/>
      <c r="B136" s="30">
        <v>14</v>
      </c>
      <c r="C136" s="31">
        <v>1126.0631215974036</v>
      </c>
      <c r="D136" s="14">
        <v>5.0540720000000101E-2</v>
      </c>
      <c r="E136" s="14">
        <f t="shared" si="5"/>
        <v>0.11480128000000001</v>
      </c>
    </row>
    <row r="137" spans="1:5">
      <c r="A137" s="29"/>
      <c r="B137" s="30">
        <v>15</v>
      </c>
      <c r="C137" s="31">
        <v>1124.8303824603245</v>
      </c>
      <c r="D137" s="14">
        <v>5.0540720000000101E-2</v>
      </c>
      <c r="E137" s="14">
        <f t="shared" si="5"/>
        <v>0.11480128000000001</v>
      </c>
    </row>
    <row r="138" spans="1:5">
      <c r="A138" s="29"/>
      <c r="B138" s="30">
        <v>16</v>
      </c>
      <c r="C138" s="31">
        <v>1154.4944010670497</v>
      </c>
      <c r="D138" s="14">
        <v>5.0540720000000101E-2</v>
      </c>
      <c r="E138" s="14">
        <f t="shared" si="5"/>
        <v>0.11480128000000001</v>
      </c>
    </row>
    <row r="139" spans="1:5">
      <c r="A139" s="29"/>
      <c r="B139" s="30">
        <v>17</v>
      </c>
      <c r="C139" s="31">
        <v>1278.4744889356357</v>
      </c>
      <c r="D139" s="14">
        <v>8.7424000000000099E-2</v>
      </c>
      <c r="E139" s="14">
        <f t="shared" si="5"/>
        <v>0.11480128000000001</v>
      </c>
    </row>
    <row r="140" spans="1:5">
      <c r="A140" s="29"/>
      <c r="B140" s="32">
        <v>18</v>
      </c>
      <c r="C140" s="33">
        <v>1302.9011576881192</v>
      </c>
      <c r="D140" s="23">
        <v>0.11480128000000001</v>
      </c>
      <c r="E140" s="14">
        <f t="shared" si="5"/>
        <v>0.11480128000000001</v>
      </c>
    </row>
    <row r="141" spans="1:5">
      <c r="A141" s="29"/>
      <c r="B141" s="30">
        <v>19</v>
      </c>
      <c r="C141" s="31">
        <v>1278.9290991204755</v>
      </c>
      <c r="D141" s="14">
        <v>8.7424000000000099E-2</v>
      </c>
      <c r="E141" s="14">
        <f t="shared" si="5"/>
        <v>0.11480128000000001</v>
      </c>
    </row>
    <row r="142" spans="1:5">
      <c r="A142" s="29"/>
      <c r="B142" s="30">
        <v>20</v>
      </c>
      <c r="C142" s="31">
        <v>1249.29250606696</v>
      </c>
      <c r="D142" s="14">
        <v>8.7424000000000099E-2</v>
      </c>
      <c r="E142" s="14">
        <f t="shared" si="5"/>
        <v>0.11480128000000001</v>
      </c>
    </row>
    <row r="143" spans="1:5">
      <c r="A143" s="29"/>
      <c r="B143" s="30">
        <v>21</v>
      </c>
      <c r="C143" s="31">
        <v>1198.0779001013611</v>
      </c>
      <c r="D143" s="14">
        <v>5.0540720000000101E-2</v>
      </c>
      <c r="E143" s="14">
        <f t="shared" si="5"/>
        <v>0.11480128000000001</v>
      </c>
    </row>
    <row r="144" spans="1:5">
      <c r="A144" s="29"/>
      <c r="B144" s="30">
        <v>22</v>
      </c>
      <c r="C144" s="31">
        <v>1123.0300044110079</v>
      </c>
      <c r="D144" s="14">
        <v>5.0540720000000101E-2</v>
      </c>
      <c r="E144" s="14">
        <f t="shared" si="5"/>
        <v>0.11480128000000001</v>
      </c>
    </row>
    <row r="145" spans="1:9">
      <c r="A145" s="29"/>
      <c r="B145" s="30">
        <v>23</v>
      </c>
      <c r="C145" s="31">
        <v>1058.8727363726236</v>
      </c>
      <c r="D145" s="14">
        <v>3.2475440000000001E-2</v>
      </c>
      <c r="E145" s="14">
        <f t="shared" si="5"/>
        <v>0.11480128000000001</v>
      </c>
    </row>
    <row r="146" spans="1:9">
      <c r="A146" s="25">
        <v>7</v>
      </c>
      <c r="B146" s="26">
        <v>0</v>
      </c>
      <c r="C146" s="27">
        <v>1008.9394403242661</v>
      </c>
      <c r="D146" s="28">
        <v>3.2475440000000001E-2</v>
      </c>
      <c r="E146" s="14">
        <f t="shared" ref="E146:E169" si="6">$D$164</f>
        <v>8.7424000000000099E-2</v>
      </c>
    </row>
    <row r="147" spans="1:9">
      <c r="A147" s="29" t="s">
        <v>13</v>
      </c>
      <c r="B147" s="30">
        <v>1</v>
      </c>
      <c r="C147" s="31">
        <v>971.33790269239137</v>
      </c>
      <c r="D147" s="14">
        <v>3.1334720000000003E-2</v>
      </c>
      <c r="E147" s="14">
        <f t="shared" si="6"/>
        <v>8.7424000000000099E-2</v>
      </c>
    </row>
    <row r="148" spans="1:9">
      <c r="A148" s="29"/>
      <c r="B148" s="30">
        <v>2</v>
      </c>
      <c r="C148" s="31">
        <v>952.80400084424423</v>
      </c>
      <c r="D148" s="14">
        <v>3.1334720000000003E-2</v>
      </c>
      <c r="E148" s="14">
        <f t="shared" si="6"/>
        <v>8.7424000000000099E-2</v>
      </c>
    </row>
    <row r="149" spans="1:9">
      <c r="A149" s="29"/>
      <c r="B149" s="30">
        <v>3</v>
      </c>
      <c r="C149" s="31">
        <v>938.70920250313543</v>
      </c>
      <c r="D149" s="14">
        <v>3.1334720000000003E-2</v>
      </c>
      <c r="E149" s="14">
        <f t="shared" si="6"/>
        <v>8.7424000000000099E-2</v>
      </c>
    </row>
    <row r="150" spans="1:9">
      <c r="A150" s="29"/>
      <c r="B150" s="30">
        <v>4</v>
      </c>
      <c r="C150" s="31">
        <v>942.22854759159975</v>
      </c>
      <c r="D150" s="14">
        <v>3.1334720000000003E-2</v>
      </c>
      <c r="E150" s="14">
        <f t="shared" si="6"/>
        <v>8.7424000000000099E-2</v>
      </c>
    </row>
    <row r="151" spans="1:9">
      <c r="A151" s="29"/>
      <c r="B151" s="30">
        <v>5</v>
      </c>
      <c r="C151" s="31">
        <v>945.43160487671707</v>
      </c>
      <c r="D151" s="14">
        <v>3.1334720000000003E-2</v>
      </c>
      <c r="E151" s="14">
        <f t="shared" si="6"/>
        <v>8.7424000000000099E-2</v>
      </c>
    </row>
    <row r="152" spans="1:9">
      <c r="A152" s="29"/>
      <c r="B152" s="30">
        <v>6</v>
      </c>
      <c r="C152" s="31">
        <v>980.99488915411303</v>
      </c>
      <c r="D152" s="14">
        <v>3.1334720000000003E-2</v>
      </c>
      <c r="E152" s="14">
        <f t="shared" si="6"/>
        <v>8.7424000000000099E-2</v>
      </c>
    </row>
    <row r="153" spans="1:9">
      <c r="A153" s="29"/>
      <c r="B153" s="30">
        <v>7</v>
      </c>
      <c r="C153" s="31">
        <v>1009.1091982292963</v>
      </c>
      <c r="D153" s="14">
        <v>3.2475440000000001E-2</v>
      </c>
      <c r="E153" s="14">
        <f t="shared" si="6"/>
        <v>8.7424000000000099E-2</v>
      </c>
    </row>
    <row r="154" spans="1:9">
      <c r="A154" s="29"/>
      <c r="B154" s="30">
        <v>8</v>
      </c>
      <c r="C154" s="31">
        <v>1048.2143981828624</v>
      </c>
      <c r="D154" s="14">
        <v>3.2475440000000001E-2</v>
      </c>
      <c r="E154" s="14">
        <f t="shared" si="6"/>
        <v>8.7424000000000099E-2</v>
      </c>
    </row>
    <row r="155" spans="1:9">
      <c r="A155" s="29"/>
      <c r="B155" s="30">
        <v>9</v>
      </c>
      <c r="C155" s="31">
        <v>1076.0209220622778</v>
      </c>
      <c r="D155" s="14">
        <v>3.2475440000000001E-2</v>
      </c>
      <c r="E155" s="14">
        <f t="shared" si="6"/>
        <v>8.7424000000000099E-2</v>
      </c>
    </row>
    <row r="156" spans="1:9">
      <c r="A156" s="29"/>
      <c r="B156" s="30">
        <v>10</v>
      </c>
      <c r="C156" s="31">
        <v>1084.9575274608615</v>
      </c>
      <c r="D156" s="14">
        <v>3.2475440000000001E-2</v>
      </c>
      <c r="E156" s="14">
        <f t="shared" si="6"/>
        <v>8.7424000000000099E-2</v>
      </c>
      <c r="H156">
        <f>6*0.1148+E164</f>
        <v>0.77622400000000003</v>
      </c>
      <c r="I156">
        <f>H156/7</f>
        <v>0.11088914285714287</v>
      </c>
    </row>
    <row r="157" spans="1:9">
      <c r="A157" s="29"/>
      <c r="B157" s="30">
        <v>11</v>
      </c>
      <c r="C157" s="31">
        <v>1081.1321135739906</v>
      </c>
      <c r="D157" s="14">
        <v>3.2475440000000001E-2</v>
      </c>
      <c r="E157" s="14">
        <f t="shared" si="6"/>
        <v>8.7424000000000099E-2</v>
      </c>
    </row>
    <row r="158" spans="1:9">
      <c r="A158" s="29"/>
      <c r="B158" s="30">
        <v>12</v>
      </c>
      <c r="C158" s="31">
        <v>1067.697613870067</v>
      </c>
      <c r="D158" s="14">
        <v>3.2475440000000001E-2</v>
      </c>
      <c r="E158" s="14">
        <f t="shared" si="6"/>
        <v>8.7424000000000099E-2</v>
      </c>
    </row>
    <row r="159" spans="1:9">
      <c r="A159" s="29"/>
      <c r="B159" s="30">
        <v>13</v>
      </c>
      <c r="C159" s="31">
        <v>1060.0287736128571</v>
      </c>
      <c r="D159" s="14">
        <v>3.2475440000000001E-2</v>
      </c>
      <c r="E159" s="14">
        <f t="shared" si="6"/>
        <v>8.7424000000000099E-2</v>
      </c>
    </row>
    <row r="160" spans="1:9">
      <c r="A160" s="29"/>
      <c r="B160" s="30">
        <v>14</v>
      </c>
      <c r="C160" s="31">
        <v>1054.850038780711</v>
      </c>
      <c r="D160" s="14">
        <v>3.2475440000000001E-2</v>
      </c>
      <c r="E160" s="14">
        <f t="shared" si="6"/>
        <v>8.7424000000000099E-2</v>
      </c>
    </row>
    <row r="161" spans="1:5">
      <c r="A161" s="29"/>
      <c r="B161" s="30">
        <v>15</v>
      </c>
      <c r="C161" s="31">
        <v>1066.4022481174204</v>
      </c>
      <c r="D161" s="14">
        <v>3.2475440000000001E-2</v>
      </c>
      <c r="E161" s="14">
        <f t="shared" si="6"/>
        <v>8.7424000000000099E-2</v>
      </c>
    </row>
    <row r="162" spans="1:5">
      <c r="A162" s="29"/>
      <c r="B162" s="30">
        <v>16</v>
      </c>
      <c r="C162" s="31">
        <v>1098.7902395614549</v>
      </c>
      <c r="D162" s="14">
        <v>3.2475440000000001E-2</v>
      </c>
      <c r="E162" s="14">
        <f t="shared" si="6"/>
        <v>8.7424000000000099E-2</v>
      </c>
    </row>
    <row r="163" spans="1:5">
      <c r="A163" s="29"/>
      <c r="B163" s="30">
        <v>17</v>
      </c>
      <c r="C163" s="31">
        <v>1249.7826203612731</v>
      </c>
      <c r="D163" s="14">
        <v>8.7424000000000099E-2</v>
      </c>
      <c r="E163" s="14">
        <f t="shared" si="6"/>
        <v>8.7424000000000099E-2</v>
      </c>
    </row>
    <row r="164" spans="1:5">
      <c r="A164" s="29"/>
      <c r="B164" s="32">
        <v>18</v>
      </c>
      <c r="C164" s="33">
        <v>1298.2046830887737</v>
      </c>
      <c r="D164" s="23">
        <v>8.7424000000000099E-2</v>
      </c>
      <c r="E164" s="14">
        <f t="shared" si="6"/>
        <v>8.7424000000000099E-2</v>
      </c>
    </row>
    <row r="165" spans="1:5">
      <c r="A165" s="29"/>
      <c r="B165" s="30">
        <v>19</v>
      </c>
      <c r="C165" s="31">
        <v>1284.440410926539</v>
      </c>
      <c r="D165" s="14">
        <v>8.7424000000000099E-2</v>
      </c>
      <c r="E165" s="14">
        <f t="shared" si="6"/>
        <v>8.7424000000000099E-2</v>
      </c>
    </row>
    <row r="166" spans="1:5">
      <c r="A166" s="29"/>
      <c r="B166" s="30">
        <v>20</v>
      </c>
      <c r="C166" s="31">
        <v>1250.3230086752055</v>
      </c>
      <c r="D166" s="14">
        <v>8.7424000000000099E-2</v>
      </c>
      <c r="E166" s="14">
        <f t="shared" si="6"/>
        <v>8.7424000000000099E-2</v>
      </c>
    </row>
    <row r="167" spans="1:5">
      <c r="A167" s="29"/>
      <c r="B167" s="30">
        <v>21</v>
      </c>
      <c r="C167" s="31">
        <v>1183.9300689845206</v>
      </c>
      <c r="D167" s="14">
        <v>5.0540720000000101E-2</v>
      </c>
      <c r="E167" s="14">
        <f t="shared" si="6"/>
        <v>8.7424000000000099E-2</v>
      </c>
    </row>
    <row r="168" spans="1:5">
      <c r="A168" s="29"/>
      <c r="B168" s="30">
        <v>22</v>
      </c>
      <c r="C168" s="31">
        <v>1099.9362704954683</v>
      </c>
      <c r="D168" s="14">
        <v>3.2475440000000001E-2</v>
      </c>
      <c r="E168" s="14">
        <f t="shared" si="6"/>
        <v>8.7424000000000099E-2</v>
      </c>
    </row>
    <row r="169" spans="1:5">
      <c r="A169" s="29"/>
      <c r="B169" s="30">
        <v>23</v>
      </c>
      <c r="C169" s="31">
        <v>1020.2257150908292</v>
      </c>
      <c r="D169" s="14">
        <v>3.2475440000000001E-2</v>
      </c>
      <c r="E169" s="14">
        <f t="shared" si="6"/>
        <v>8.7424000000000099E-2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workbookViewId="0">
      <selection activeCell="I22" sqref="I22"/>
    </sheetView>
  </sheetViews>
  <sheetFormatPr baseColWidth="10" defaultRowHeight="15" x14ac:dyDescent="0"/>
  <sheetData>
    <row r="1" spans="1:5">
      <c r="A1" s="13" t="s">
        <v>3</v>
      </c>
      <c r="B1" s="13" t="s">
        <v>4</v>
      </c>
      <c r="C1" s="13" t="s">
        <v>5</v>
      </c>
      <c r="D1" s="13" t="s">
        <v>15</v>
      </c>
      <c r="E1" s="1" t="s">
        <v>14</v>
      </c>
    </row>
    <row r="2" spans="1:5">
      <c r="A2" s="17">
        <v>1</v>
      </c>
      <c r="B2" s="21">
        <v>0</v>
      </c>
      <c r="C2" s="18">
        <v>968</v>
      </c>
      <c r="D2" s="19">
        <v>3.6780800000000102E-3</v>
      </c>
      <c r="E2">
        <f>$D$20</f>
        <v>8.7697772800000101E-2</v>
      </c>
    </row>
    <row r="3" spans="1:5">
      <c r="A3" s="2" t="s">
        <v>7</v>
      </c>
      <c r="B3" s="3">
        <v>1</v>
      </c>
      <c r="C3" s="5">
        <v>941</v>
      </c>
      <c r="D3">
        <v>3.6780800000000102E-3</v>
      </c>
      <c r="E3">
        <f>$D$20</f>
        <v>8.7697772800000101E-2</v>
      </c>
    </row>
    <row r="4" spans="1:5">
      <c r="A4" s="2"/>
      <c r="B4" s="3">
        <v>2</v>
      </c>
      <c r="C4" s="5">
        <v>921</v>
      </c>
      <c r="D4">
        <v>3.6780800000000102E-3</v>
      </c>
      <c r="E4">
        <f>$D$20</f>
        <v>8.7697772800000101E-2</v>
      </c>
    </row>
    <row r="5" spans="1:5">
      <c r="A5" s="2"/>
      <c r="B5" s="3">
        <v>3</v>
      </c>
      <c r="C5" s="5">
        <v>928</v>
      </c>
      <c r="D5">
        <v>3.6780800000000102E-3</v>
      </c>
      <c r="E5">
        <f t="shared" ref="E5:E25" si="0">$D$20</f>
        <v>8.7697772800000101E-2</v>
      </c>
    </row>
    <row r="6" spans="1:5">
      <c r="A6" s="2"/>
      <c r="B6" s="3">
        <v>4</v>
      </c>
      <c r="C6" s="5">
        <v>959</v>
      </c>
      <c r="D6">
        <v>3.6780800000000102E-3</v>
      </c>
      <c r="E6">
        <f t="shared" si="0"/>
        <v>8.7697772800000101E-2</v>
      </c>
    </row>
    <row r="7" spans="1:5">
      <c r="A7" s="2"/>
      <c r="B7" s="3">
        <v>5</v>
      </c>
      <c r="C7" s="5">
        <v>1025</v>
      </c>
      <c r="D7">
        <v>3.1346127199999997E-2</v>
      </c>
      <c r="E7">
        <f t="shared" si="0"/>
        <v>8.7697772800000101E-2</v>
      </c>
    </row>
    <row r="8" spans="1:5">
      <c r="A8" s="2"/>
      <c r="B8" s="3">
        <v>6</v>
      </c>
      <c r="C8" s="5">
        <v>1138</v>
      </c>
      <c r="D8">
        <v>3.2656092800000001E-2</v>
      </c>
      <c r="E8">
        <f t="shared" si="0"/>
        <v>8.7697772800000101E-2</v>
      </c>
    </row>
    <row r="9" spans="1:5">
      <c r="A9" s="2"/>
      <c r="B9" s="3">
        <v>7</v>
      </c>
      <c r="C9" s="5">
        <v>1208</v>
      </c>
      <c r="D9">
        <v>5.0909552800000098E-2</v>
      </c>
      <c r="E9">
        <f t="shared" si="0"/>
        <v>8.7697772800000101E-2</v>
      </c>
    </row>
    <row r="10" spans="1:5">
      <c r="A10" s="2"/>
      <c r="B10" s="3">
        <v>8</v>
      </c>
      <c r="C10" s="5">
        <v>1230</v>
      </c>
      <c r="D10">
        <v>5.0909552800000098E-2</v>
      </c>
      <c r="E10">
        <f t="shared" si="0"/>
        <v>8.7697772800000101E-2</v>
      </c>
    </row>
    <row r="11" spans="1:5">
      <c r="A11" s="2"/>
      <c r="B11" s="3">
        <v>9</v>
      </c>
      <c r="C11" s="5">
        <v>1238</v>
      </c>
      <c r="D11">
        <v>5.0909552800000098E-2</v>
      </c>
      <c r="E11">
        <f t="shared" si="0"/>
        <v>8.7697772800000101E-2</v>
      </c>
    </row>
    <row r="12" spans="1:5">
      <c r="A12" s="2"/>
      <c r="B12" s="3">
        <v>10</v>
      </c>
      <c r="C12" s="5">
        <v>1248</v>
      </c>
      <c r="D12">
        <v>5.0909552800000098E-2</v>
      </c>
      <c r="E12">
        <f t="shared" si="0"/>
        <v>8.7697772800000101E-2</v>
      </c>
    </row>
    <row r="13" spans="1:5">
      <c r="A13" s="2"/>
      <c r="B13" s="3">
        <v>11</v>
      </c>
      <c r="C13" s="5">
        <v>1248</v>
      </c>
      <c r="D13">
        <v>5.0909552800000098E-2</v>
      </c>
      <c r="E13">
        <f t="shared" si="0"/>
        <v>8.7697772800000101E-2</v>
      </c>
    </row>
    <row r="14" spans="1:5">
      <c r="A14" s="2"/>
      <c r="B14" s="3">
        <v>12</v>
      </c>
      <c r="C14" s="5">
        <v>1239</v>
      </c>
      <c r="D14">
        <v>5.0909552800000098E-2</v>
      </c>
      <c r="E14">
        <f t="shared" si="0"/>
        <v>8.7697772800000101E-2</v>
      </c>
    </row>
    <row r="15" spans="1:5">
      <c r="A15" s="2"/>
      <c r="B15" s="3">
        <v>13</v>
      </c>
      <c r="C15" s="5">
        <v>1230</v>
      </c>
      <c r="D15">
        <v>5.0909552800000098E-2</v>
      </c>
      <c r="E15">
        <f t="shared" si="0"/>
        <v>8.7697772800000101E-2</v>
      </c>
    </row>
    <row r="16" spans="1:5">
      <c r="A16" s="2"/>
      <c r="B16" s="3">
        <v>14</v>
      </c>
      <c r="C16" s="5">
        <v>1224</v>
      </c>
      <c r="D16">
        <v>5.0909552800000098E-2</v>
      </c>
      <c r="E16">
        <f t="shared" si="0"/>
        <v>8.7697772800000101E-2</v>
      </c>
    </row>
    <row r="17" spans="1:9">
      <c r="A17" s="2"/>
      <c r="B17" s="3">
        <v>15</v>
      </c>
      <c r="C17" s="5">
        <v>1223</v>
      </c>
      <c r="D17">
        <v>5.0909552800000098E-2</v>
      </c>
      <c r="E17">
        <f t="shared" si="0"/>
        <v>8.7697772800000101E-2</v>
      </c>
    </row>
    <row r="18" spans="1:9">
      <c r="A18" s="2"/>
      <c r="B18" s="3">
        <v>16</v>
      </c>
      <c r="C18" s="5">
        <v>1251</v>
      </c>
      <c r="D18">
        <v>5.0909552800000098E-2</v>
      </c>
      <c r="E18">
        <f t="shared" si="0"/>
        <v>8.7697772800000101E-2</v>
      </c>
    </row>
    <row r="19" spans="1:9">
      <c r="A19" s="2"/>
      <c r="B19" s="3">
        <v>17</v>
      </c>
      <c r="C19" s="5">
        <v>1374</v>
      </c>
      <c r="D19">
        <v>8.7697772800000101E-2</v>
      </c>
      <c r="E19">
        <f t="shared" si="0"/>
        <v>8.7697772800000101E-2</v>
      </c>
    </row>
    <row r="20" spans="1:9">
      <c r="A20" s="2"/>
      <c r="B20" s="22">
        <v>18</v>
      </c>
      <c r="C20" s="15">
        <v>1393</v>
      </c>
      <c r="D20" s="16">
        <v>8.7697772800000101E-2</v>
      </c>
      <c r="E20">
        <f t="shared" si="0"/>
        <v>8.7697772800000101E-2</v>
      </c>
    </row>
    <row r="21" spans="1:9">
      <c r="A21" s="2"/>
      <c r="B21" s="3">
        <v>19</v>
      </c>
      <c r="C21" s="5">
        <v>1362</v>
      </c>
      <c r="D21">
        <v>8.7697772800000101E-2</v>
      </c>
      <c r="E21">
        <f t="shared" si="0"/>
        <v>8.7697772800000101E-2</v>
      </c>
      <c r="H21" t="s">
        <v>46</v>
      </c>
      <c r="I21" t="s">
        <v>47</v>
      </c>
    </row>
    <row r="22" spans="1:9">
      <c r="A22" s="2"/>
      <c r="B22" s="3">
        <v>20</v>
      </c>
      <c r="C22" s="5">
        <v>1320</v>
      </c>
      <c r="D22">
        <v>8.7697772800000101E-2</v>
      </c>
      <c r="E22">
        <f t="shared" si="0"/>
        <v>8.7697772800000101E-2</v>
      </c>
      <c r="H22">
        <f>SUM(D20+D44+D68+D92+D116+D140+D164)</f>
        <v>0.63130320400000051</v>
      </c>
      <c r="I22">
        <f>H22/7</f>
        <v>9.0186172000000078E-2</v>
      </c>
    </row>
    <row r="23" spans="1:9">
      <c r="A23" s="2"/>
      <c r="B23" s="3">
        <v>21</v>
      </c>
      <c r="C23" s="5">
        <v>1244</v>
      </c>
      <c r="D23">
        <v>5.0909552800000098E-2</v>
      </c>
      <c r="E23">
        <f t="shared" si="0"/>
        <v>8.7697772800000101E-2</v>
      </c>
    </row>
    <row r="24" spans="1:9">
      <c r="A24" s="2"/>
      <c r="B24" s="3">
        <v>22</v>
      </c>
      <c r="C24" s="5">
        <v>1135</v>
      </c>
      <c r="D24">
        <v>3.2656092800000001E-2</v>
      </c>
      <c r="E24">
        <f t="shared" si="0"/>
        <v>8.7697772800000101E-2</v>
      </c>
    </row>
    <row r="25" spans="1:9">
      <c r="A25" s="2"/>
      <c r="B25" s="3">
        <v>23</v>
      </c>
      <c r="C25" s="5">
        <v>1039</v>
      </c>
      <c r="D25">
        <v>3.1346127199999997E-2</v>
      </c>
      <c r="E25">
        <f t="shared" si="0"/>
        <v>8.7697772800000101E-2</v>
      </c>
    </row>
    <row r="26" spans="1:9">
      <c r="A26" s="17">
        <v>2</v>
      </c>
      <c r="B26" s="21">
        <v>0</v>
      </c>
      <c r="C26" s="18">
        <v>976</v>
      </c>
      <c r="D26" s="19">
        <v>3.6780800000000102E-3</v>
      </c>
      <c r="E26">
        <f>$D$44</f>
        <v>8.7697772800000101E-2</v>
      </c>
    </row>
    <row r="27" spans="1:9">
      <c r="A27" s="2" t="s">
        <v>8</v>
      </c>
      <c r="B27" s="3">
        <v>1</v>
      </c>
      <c r="C27" s="5">
        <v>948</v>
      </c>
      <c r="D27">
        <v>3.6780800000000102E-3</v>
      </c>
      <c r="E27">
        <f t="shared" ref="E27:E49" si="1">$D$44</f>
        <v>8.7697772800000101E-2</v>
      </c>
    </row>
    <row r="28" spans="1:9">
      <c r="A28" s="2"/>
      <c r="B28" s="3">
        <v>2</v>
      </c>
      <c r="C28" s="5">
        <v>935</v>
      </c>
      <c r="D28">
        <v>3.6780800000000102E-3</v>
      </c>
      <c r="E28">
        <f t="shared" si="1"/>
        <v>8.7697772800000101E-2</v>
      </c>
    </row>
    <row r="29" spans="1:9">
      <c r="A29" s="2"/>
      <c r="B29" s="3">
        <v>3</v>
      </c>
      <c r="C29" s="5">
        <v>921</v>
      </c>
      <c r="D29">
        <v>3.6780800000000102E-3</v>
      </c>
      <c r="E29">
        <f t="shared" si="1"/>
        <v>8.7697772800000101E-2</v>
      </c>
    </row>
    <row r="30" spans="1:9">
      <c r="A30" s="2"/>
      <c r="B30" s="3">
        <v>4</v>
      </c>
      <c r="C30" s="5">
        <v>948</v>
      </c>
      <c r="D30">
        <v>3.6780800000000102E-3</v>
      </c>
      <c r="E30">
        <f t="shared" si="1"/>
        <v>8.7697772800000101E-2</v>
      </c>
    </row>
    <row r="31" spans="1:9">
      <c r="A31" s="2"/>
      <c r="B31" s="3">
        <v>5</v>
      </c>
      <c r="C31" s="5">
        <v>1025</v>
      </c>
      <c r="D31">
        <v>3.1346127199999997E-2</v>
      </c>
      <c r="E31">
        <f t="shared" si="1"/>
        <v>8.7697772800000101E-2</v>
      </c>
    </row>
    <row r="32" spans="1:9">
      <c r="A32" s="2"/>
      <c r="B32" s="3">
        <v>6</v>
      </c>
      <c r="C32" s="5">
        <v>1158</v>
      </c>
      <c r="D32">
        <v>3.2656092800000001E-2</v>
      </c>
      <c r="E32">
        <f t="shared" si="1"/>
        <v>8.7697772800000101E-2</v>
      </c>
    </row>
    <row r="33" spans="1:5">
      <c r="A33" s="2"/>
      <c r="B33" s="3">
        <v>7</v>
      </c>
      <c r="C33" s="5">
        <v>1233</v>
      </c>
      <c r="D33">
        <v>5.0909552800000098E-2</v>
      </c>
      <c r="E33">
        <f t="shared" si="1"/>
        <v>8.7697772800000101E-2</v>
      </c>
    </row>
    <row r="34" spans="1:5">
      <c r="A34" s="2"/>
      <c r="B34" s="3">
        <v>8</v>
      </c>
      <c r="C34" s="5">
        <v>1245</v>
      </c>
      <c r="D34">
        <v>5.0909552800000098E-2</v>
      </c>
      <c r="E34">
        <f t="shared" si="1"/>
        <v>8.7697772800000101E-2</v>
      </c>
    </row>
    <row r="35" spans="1:5">
      <c r="A35" s="2"/>
      <c r="B35" s="3">
        <v>9</v>
      </c>
      <c r="C35" s="5">
        <v>1251</v>
      </c>
      <c r="D35">
        <v>5.0909552800000098E-2</v>
      </c>
      <c r="E35">
        <f t="shared" si="1"/>
        <v>8.7697772800000101E-2</v>
      </c>
    </row>
    <row r="36" spans="1:5">
      <c r="A36" s="2"/>
      <c r="B36" s="3">
        <v>10</v>
      </c>
      <c r="C36" s="5">
        <v>1252</v>
      </c>
      <c r="D36">
        <v>5.0909552800000098E-2</v>
      </c>
      <c r="E36">
        <f t="shared" si="1"/>
        <v>8.7697772800000101E-2</v>
      </c>
    </row>
    <row r="37" spans="1:5">
      <c r="A37" s="2"/>
      <c r="B37" s="3">
        <v>11</v>
      </c>
      <c r="C37" s="5">
        <v>1250</v>
      </c>
      <c r="D37">
        <v>5.0909552800000098E-2</v>
      </c>
      <c r="E37">
        <f t="shared" si="1"/>
        <v>8.7697772800000101E-2</v>
      </c>
    </row>
    <row r="38" spans="1:5">
      <c r="A38" s="2"/>
      <c r="B38" s="3">
        <v>12</v>
      </c>
      <c r="C38" s="5">
        <v>1232</v>
      </c>
      <c r="D38">
        <v>5.0909552800000098E-2</v>
      </c>
      <c r="E38">
        <f t="shared" si="1"/>
        <v>8.7697772800000101E-2</v>
      </c>
    </row>
    <row r="39" spans="1:5">
      <c r="A39" s="2"/>
      <c r="B39" s="3">
        <v>13</v>
      </c>
      <c r="C39" s="5">
        <v>1225</v>
      </c>
      <c r="D39">
        <v>5.0909552800000098E-2</v>
      </c>
      <c r="E39">
        <f t="shared" si="1"/>
        <v>8.7697772800000101E-2</v>
      </c>
    </row>
    <row r="40" spans="1:5">
      <c r="A40" s="2"/>
      <c r="B40" s="3">
        <v>14</v>
      </c>
      <c r="C40" s="5">
        <v>1220</v>
      </c>
      <c r="D40">
        <v>5.0909552800000098E-2</v>
      </c>
      <c r="E40">
        <f t="shared" si="1"/>
        <v>8.7697772800000101E-2</v>
      </c>
    </row>
    <row r="41" spans="1:5">
      <c r="A41" s="2"/>
      <c r="B41" s="3">
        <v>15</v>
      </c>
      <c r="C41" s="5">
        <v>1216</v>
      </c>
      <c r="D41">
        <v>5.0909552800000098E-2</v>
      </c>
      <c r="E41">
        <f t="shared" si="1"/>
        <v>8.7697772800000101E-2</v>
      </c>
    </row>
    <row r="42" spans="1:5">
      <c r="A42" s="2"/>
      <c r="B42" s="3">
        <v>16</v>
      </c>
      <c r="C42" s="5">
        <v>1249</v>
      </c>
      <c r="D42">
        <v>5.0909552800000098E-2</v>
      </c>
      <c r="E42">
        <f t="shared" si="1"/>
        <v>8.7697772800000101E-2</v>
      </c>
    </row>
    <row r="43" spans="1:5">
      <c r="A43" s="2"/>
      <c r="B43" s="3">
        <v>17</v>
      </c>
      <c r="C43" s="5">
        <v>1377</v>
      </c>
      <c r="D43">
        <v>8.7697772800000101E-2</v>
      </c>
      <c r="E43">
        <f t="shared" si="1"/>
        <v>8.7697772800000101E-2</v>
      </c>
    </row>
    <row r="44" spans="1:5">
      <c r="A44" s="2"/>
      <c r="B44" s="22">
        <v>18</v>
      </c>
      <c r="C44" s="15">
        <v>1400</v>
      </c>
      <c r="D44" s="16">
        <v>8.7697772800000101E-2</v>
      </c>
      <c r="E44">
        <f t="shared" si="1"/>
        <v>8.7697772800000101E-2</v>
      </c>
    </row>
    <row r="45" spans="1:5">
      <c r="A45" s="2"/>
      <c r="B45" s="3">
        <v>19</v>
      </c>
      <c r="C45" s="5">
        <v>1374</v>
      </c>
      <c r="D45">
        <v>8.7697772800000101E-2</v>
      </c>
      <c r="E45">
        <f t="shared" si="1"/>
        <v>8.7697772800000101E-2</v>
      </c>
    </row>
    <row r="46" spans="1:5">
      <c r="A46" s="2"/>
      <c r="B46" s="3">
        <v>20</v>
      </c>
      <c r="C46" s="5">
        <v>1330</v>
      </c>
      <c r="D46">
        <v>8.7697772800000101E-2</v>
      </c>
      <c r="E46">
        <f t="shared" si="1"/>
        <v>8.7697772800000101E-2</v>
      </c>
    </row>
    <row r="47" spans="1:5">
      <c r="A47" s="2"/>
      <c r="B47" s="3">
        <v>21</v>
      </c>
      <c r="C47" s="5">
        <v>1257</v>
      </c>
      <c r="D47">
        <v>5.0909552800000098E-2</v>
      </c>
      <c r="E47">
        <f t="shared" si="1"/>
        <v>8.7697772800000101E-2</v>
      </c>
    </row>
    <row r="48" spans="1:5">
      <c r="A48" s="2"/>
      <c r="B48" s="3">
        <v>22</v>
      </c>
      <c r="C48" s="5">
        <v>1154</v>
      </c>
      <c r="D48">
        <v>3.2656092800000001E-2</v>
      </c>
      <c r="E48">
        <f t="shared" si="1"/>
        <v>8.7697772800000101E-2</v>
      </c>
    </row>
    <row r="49" spans="1:5">
      <c r="A49" s="2"/>
      <c r="B49" s="3">
        <v>23</v>
      </c>
      <c r="C49" s="5">
        <v>1059</v>
      </c>
      <c r="D49">
        <v>3.1346127199999997E-2</v>
      </c>
      <c r="E49">
        <f t="shared" si="1"/>
        <v>8.7697772800000101E-2</v>
      </c>
    </row>
    <row r="50" spans="1:5">
      <c r="A50" s="17">
        <v>3</v>
      </c>
      <c r="B50" s="21">
        <v>0</v>
      </c>
      <c r="C50" s="18">
        <v>1007</v>
      </c>
      <c r="D50" s="19">
        <v>3.1346127199999997E-2</v>
      </c>
      <c r="E50">
        <f>$D$68</f>
        <v>0.11480128000000001</v>
      </c>
    </row>
    <row r="51" spans="1:5">
      <c r="A51" s="2" t="s">
        <v>9</v>
      </c>
      <c r="B51" s="3">
        <v>1</v>
      </c>
      <c r="C51" s="5">
        <v>976</v>
      </c>
      <c r="D51">
        <v>3.6780800000000102E-3</v>
      </c>
      <c r="E51">
        <f t="shared" ref="E51:E73" si="2">$D$68</f>
        <v>0.11480128000000001</v>
      </c>
    </row>
    <row r="52" spans="1:5">
      <c r="A52" s="2"/>
      <c r="B52" s="3">
        <v>2</v>
      </c>
      <c r="C52" s="5">
        <v>962</v>
      </c>
      <c r="D52">
        <v>3.6780800000000102E-3</v>
      </c>
      <c r="E52">
        <f t="shared" si="2"/>
        <v>0.11480128000000001</v>
      </c>
    </row>
    <row r="53" spans="1:5">
      <c r="A53" s="2"/>
      <c r="B53" s="3">
        <v>3</v>
      </c>
      <c r="C53" s="5">
        <v>959</v>
      </c>
      <c r="D53">
        <v>3.6780800000000102E-3</v>
      </c>
      <c r="E53">
        <f t="shared" si="2"/>
        <v>0.11480128000000001</v>
      </c>
    </row>
    <row r="54" spans="1:5">
      <c r="A54" s="2"/>
      <c r="B54" s="3">
        <v>4</v>
      </c>
      <c r="C54" s="5">
        <v>968</v>
      </c>
      <c r="D54">
        <v>3.6780800000000102E-3</v>
      </c>
      <c r="E54">
        <f t="shared" si="2"/>
        <v>0.11480128000000001</v>
      </c>
    </row>
    <row r="55" spans="1:5">
      <c r="A55" s="2"/>
      <c r="B55" s="3">
        <v>5</v>
      </c>
      <c r="C55" s="5">
        <v>1038</v>
      </c>
      <c r="D55">
        <v>3.1346127199999997E-2</v>
      </c>
      <c r="E55">
        <f t="shared" si="2"/>
        <v>0.11480128000000001</v>
      </c>
    </row>
    <row r="56" spans="1:5">
      <c r="A56" s="2"/>
      <c r="B56" s="3">
        <v>6</v>
      </c>
      <c r="C56" s="5">
        <v>1158</v>
      </c>
      <c r="D56">
        <v>3.2656092800000001E-2</v>
      </c>
      <c r="E56">
        <f t="shared" si="2"/>
        <v>0.11480128000000001</v>
      </c>
    </row>
    <row r="57" spans="1:5">
      <c r="A57" s="2"/>
      <c r="B57" s="3">
        <v>7</v>
      </c>
      <c r="C57" s="5">
        <v>1236</v>
      </c>
      <c r="D57">
        <v>5.0909552800000098E-2</v>
      </c>
      <c r="E57">
        <f t="shared" si="2"/>
        <v>0.11480128000000001</v>
      </c>
    </row>
    <row r="58" spans="1:5">
      <c r="A58" s="2"/>
      <c r="B58" s="3">
        <v>8</v>
      </c>
      <c r="C58" s="5">
        <v>1256</v>
      </c>
      <c r="D58">
        <v>5.0909552800000098E-2</v>
      </c>
      <c r="E58">
        <f t="shared" si="2"/>
        <v>0.11480128000000001</v>
      </c>
    </row>
    <row r="59" spans="1:5">
      <c r="A59" s="2"/>
      <c r="B59" s="3">
        <v>9</v>
      </c>
      <c r="C59" s="5">
        <v>1256</v>
      </c>
      <c r="D59">
        <v>5.0909552800000098E-2</v>
      </c>
      <c r="E59">
        <f t="shared" si="2"/>
        <v>0.11480128000000001</v>
      </c>
    </row>
    <row r="60" spans="1:5">
      <c r="A60" s="2"/>
      <c r="B60" s="3">
        <v>10</v>
      </c>
      <c r="C60" s="5">
        <v>1255</v>
      </c>
      <c r="D60">
        <v>5.0909552800000098E-2</v>
      </c>
      <c r="E60">
        <f t="shared" si="2"/>
        <v>0.11480128000000001</v>
      </c>
    </row>
    <row r="61" spans="1:5">
      <c r="A61" s="2"/>
      <c r="B61" s="3">
        <v>11</v>
      </c>
      <c r="C61" s="5">
        <v>1238</v>
      </c>
      <c r="D61">
        <v>5.0909552800000098E-2</v>
      </c>
      <c r="E61">
        <f t="shared" si="2"/>
        <v>0.11480128000000001</v>
      </c>
    </row>
    <row r="62" spans="1:5">
      <c r="A62" s="2"/>
      <c r="B62" s="3">
        <v>12</v>
      </c>
      <c r="C62" s="5">
        <v>1223</v>
      </c>
      <c r="D62">
        <v>5.0909552800000098E-2</v>
      </c>
      <c r="E62">
        <f t="shared" si="2"/>
        <v>0.11480128000000001</v>
      </c>
    </row>
    <row r="63" spans="1:5">
      <c r="A63" s="2"/>
      <c r="B63" s="3">
        <v>13</v>
      </c>
      <c r="C63" s="5">
        <v>1222</v>
      </c>
      <c r="D63">
        <v>5.0909552800000098E-2</v>
      </c>
      <c r="E63">
        <f t="shared" si="2"/>
        <v>0.11480128000000001</v>
      </c>
    </row>
    <row r="64" spans="1:5">
      <c r="A64" s="2"/>
      <c r="B64" s="3">
        <v>14</v>
      </c>
      <c r="C64" s="5">
        <v>1218</v>
      </c>
      <c r="D64">
        <v>5.0909552800000098E-2</v>
      </c>
      <c r="E64">
        <f t="shared" si="2"/>
        <v>0.11480128000000001</v>
      </c>
    </row>
    <row r="65" spans="1:5">
      <c r="A65" s="2"/>
      <c r="B65" s="3">
        <v>15</v>
      </c>
      <c r="C65" s="5">
        <v>1217</v>
      </c>
      <c r="D65">
        <v>5.0909552800000098E-2</v>
      </c>
      <c r="E65">
        <f t="shared" si="2"/>
        <v>0.11480128000000001</v>
      </c>
    </row>
    <row r="66" spans="1:5">
      <c r="A66" s="2"/>
      <c r="B66" s="3">
        <v>16</v>
      </c>
      <c r="C66" s="5">
        <v>1267</v>
      </c>
      <c r="D66">
        <v>5.0909552800000098E-2</v>
      </c>
      <c r="E66">
        <f t="shared" si="2"/>
        <v>0.11480128000000001</v>
      </c>
    </row>
    <row r="67" spans="1:5">
      <c r="A67" s="2"/>
      <c r="B67" s="3">
        <v>17</v>
      </c>
      <c r="C67" s="5">
        <v>1405</v>
      </c>
      <c r="D67">
        <v>0.11480128000000001</v>
      </c>
      <c r="E67">
        <f t="shared" si="2"/>
        <v>0.11480128000000001</v>
      </c>
    </row>
    <row r="68" spans="1:5">
      <c r="A68" s="2"/>
      <c r="B68" s="22">
        <v>18</v>
      </c>
      <c r="C68" s="15">
        <v>1432</v>
      </c>
      <c r="D68" s="16">
        <v>0.11480128000000001</v>
      </c>
      <c r="E68">
        <f t="shared" si="2"/>
        <v>0.11480128000000001</v>
      </c>
    </row>
    <row r="69" spans="1:5">
      <c r="A69" s="2"/>
      <c r="B69" s="3">
        <v>19</v>
      </c>
      <c r="C69" s="5">
        <v>1407</v>
      </c>
      <c r="D69">
        <v>0.11480128000000001</v>
      </c>
      <c r="E69">
        <f t="shared" si="2"/>
        <v>0.11480128000000001</v>
      </c>
    </row>
    <row r="70" spans="1:5">
      <c r="A70" s="2"/>
      <c r="B70" s="3">
        <v>20</v>
      </c>
      <c r="C70" s="5">
        <v>1365</v>
      </c>
      <c r="D70">
        <v>8.7697772800000101E-2</v>
      </c>
      <c r="E70">
        <f t="shared" si="2"/>
        <v>0.11480128000000001</v>
      </c>
    </row>
    <row r="71" spans="1:5">
      <c r="A71" s="2"/>
      <c r="B71" s="3">
        <v>21</v>
      </c>
      <c r="C71" s="5">
        <v>1290</v>
      </c>
      <c r="D71">
        <v>5.0909552800000098E-2</v>
      </c>
      <c r="E71">
        <f t="shared" si="2"/>
        <v>0.11480128000000001</v>
      </c>
    </row>
    <row r="72" spans="1:5">
      <c r="A72" s="2"/>
      <c r="B72" s="3">
        <v>22</v>
      </c>
      <c r="C72" s="5">
        <v>1184</v>
      </c>
      <c r="D72">
        <v>3.2656092800000001E-2</v>
      </c>
      <c r="E72">
        <f t="shared" si="2"/>
        <v>0.11480128000000001</v>
      </c>
    </row>
    <row r="73" spans="1:5">
      <c r="A73" s="2"/>
      <c r="B73" s="3">
        <v>23</v>
      </c>
      <c r="C73" s="5">
        <v>1087</v>
      </c>
      <c r="D73">
        <v>3.1346127199999997E-2</v>
      </c>
      <c r="E73">
        <f t="shared" si="2"/>
        <v>0.11480128000000001</v>
      </c>
    </row>
    <row r="74" spans="1:5">
      <c r="A74" s="17">
        <v>4</v>
      </c>
      <c r="B74" s="21">
        <v>0</v>
      </c>
      <c r="C74" s="18">
        <v>1042</v>
      </c>
      <c r="D74" s="19">
        <v>3.1346127199999997E-2</v>
      </c>
      <c r="E74">
        <f>$D$92</f>
        <v>0.11480128000000001</v>
      </c>
    </row>
    <row r="75" spans="1:5">
      <c r="A75" s="2" t="s">
        <v>10</v>
      </c>
      <c r="B75" s="3">
        <v>1</v>
      </c>
      <c r="C75" s="5">
        <v>1013</v>
      </c>
      <c r="D75">
        <v>3.1346127199999997E-2</v>
      </c>
      <c r="E75">
        <f t="shared" ref="E75:E97" si="3">$D$92</f>
        <v>0.11480128000000001</v>
      </c>
    </row>
    <row r="76" spans="1:5">
      <c r="A76" s="2"/>
      <c r="B76" s="3">
        <v>2</v>
      </c>
      <c r="C76" s="5">
        <v>993</v>
      </c>
      <c r="D76">
        <v>3.6780800000000102E-3</v>
      </c>
      <c r="E76">
        <f t="shared" si="3"/>
        <v>0.11480128000000001</v>
      </c>
    </row>
    <row r="77" spans="1:5">
      <c r="A77" s="2"/>
      <c r="B77" s="3">
        <v>3</v>
      </c>
      <c r="C77" s="5">
        <v>989</v>
      </c>
      <c r="D77">
        <v>3.6780800000000102E-3</v>
      </c>
      <c r="E77">
        <f t="shared" si="3"/>
        <v>0.11480128000000001</v>
      </c>
    </row>
    <row r="78" spans="1:5">
      <c r="A78" s="2"/>
      <c r="B78" s="3">
        <v>4</v>
      </c>
      <c r="C78" s="5">
        <v>1006</v>
      </c>
      <c r="D78">
        <v>3.1346127199999997E-2</v>
      </c>
      <c r="E78">
        <f t="shared" si="3"/>
        <v>0.11480128000000001</v>
      </c>
    </row>
    <row r="79" spans="1:5">
      <c r="A79" s="2"/>
      <c r="B79" s="3">
        <v>5</v>
      </c>
      <c r="C79" s="5">
        <v>1063</v>
      </c>
      <c r="D79">
        <v>3.1346127199999997E-2</v>
      </c>
      <c r="E79">
        <f t="shared" si="3"/>
        <v>0.11480128000000001</v>
      </c>
    </row>
    <row r="80" spans="1:5">
      <c r="A80" s="2"/>
      <c r="B80" s="3">
        <v>6</v>
      </c>
      <c r="C80" s="5">
        <v>1186</v>
      </c>
      <c r="D80">
        <v>3.2656092800000001E-2</v>
      </c>
      <c r="E80">
        <f t="shared" si="3"/>
        <v>0.11480128000000001</v>
      </c>
    </row>
    <row r="81" spans="1:5">
      <c r="A81" s="2"/>
      <c r="B81" s="3">
        <v>7</v>
      </c>
      <c r="C81" s="5">
        <v>1256</v>
      </c>
      <c r="D81">
        <v>5.0909552800000098E-2</v>
      </c>
      <c r="E81">
        <f t="shared" si="3"/>
        <v>0.11480128000000001</v>
      </c>
    </row>
    <row r="82" spans="1:5">
      <c r="A82" s="2"/>
      <c r="B82" s="3">
        <v>8</v>
      </c>
      <c r="C82" s="5">
        <v>1270</v>
      </c>
      <c r="D82">
        <v>5.0909552800000098E-2</v>
      </c>
      <c r="E82">
        <f t="shared" si="3"/>
        <v>0.11480128000000001</v>
      </c>
    </row>
    <row r="83" spans="1:5">
      <c r="A83" s="2"/>
      <c r="B83" s="3">
        <v>9</v>
      </c>
      <c r="C83" s="5">
        <v>1273</v>
      </c>
      <c r="D83">
        <v>5.0909552800000098E-2</v>
      </c>
      <c r="E83">
        <f t="shared" si="3"/>
        <v>0.11480128000000001</v>
      </c>
    </row>
    <row r="84" spans="1:5">
      <c r="A84" s="2"/>
      <c r="B84" s="3">
        <v>10</v>
      </c>
      <c r="C84" s="5">
        <v>1270</v>
      </c>
      <c r="D84">
        <v>5.0909552800000098E-2</v>
      </c>
      <c r="E84">
        <f t="shared" si="3"/>
        <v>0.11480128000000001</v>
      </c>
    </row>
    <row r="85" spans="1:5">
      <c r="A85" s="2"/>
      <c r="B85" s="3">
        <v>11</v>
      </c>
      <c r="C85" s="5">
        <v>1258</v>
      </c>
      <c r="D85">
        <v>5.0909552800000098E-2</v>
      </c>
      <c r="E85">
        <f t="shared" si="3"/>
        <v>0.11480128000000001</v>
      </c>
    </row>
    <row r="86" spans="1:5">
      <c r="A86" s="2"/>
      <c r="B86" s="3">
        <v>12</v>
      </c>
      <c r="C86" s="5">
        <v>1244</v>
      </c>
      <c r="D86">
        <v>5.0909552800000098E-2</v>
      </c>
      <c r="E86">
        <f t="shared" si="3"/>
        <v>0.11480128000000001</v>
      </c>
    </row>
    <row r="87" spans="1:5">
      <c r="A87" s="2"/>
      <c r="B87" s="3">
        <v>13</v>
      </c>
      <c r="C87" s="5">
        <v>1238</v>
      </c>
      <c r="D87">
        <v>5.0909552800000098E-2</v>
      </c>
      <c r="E87">
        <f t="shared" si="3"/>
        <v>0.11480128000000001</v>
      </c>
    </row>
    <row r="88" spans="1:5">
      <c r="A88" s="2"/>
      <c r="B88" s="3">
        <v>14</v>
      </c>
      <c r="C88" s="5">
        <v>1236</v>
      </c>
      <c r="D88">
        <v>5.0909552800000098E-2</v>
      </c>
      <c r="E88">
        <f t="shared" si="3"/>
        <v>0.11480128000000001</v>
      </c>
    </row>
    <row r="89" spans="1:5">
      <c r="A89" s="2"/>
      <c r="B89" s="3">
        <v>15</v>
      </c>
      <c r="C89" s="5">
        <v>1240</v>
      </c>
      <c r="D89">
        <v>5.0909552800000098E-2</v>
      </c>
      <c r="E89">
        <f t="shared" si="3"/>
        <v>0.11480128000000001</v>
      </c>
    </row>
    <row r="90" spans="1:5">
      <c r="A90" s="2"/>
      <c r="B90" s="3">
        <v>16</v>
      </c>
      <c r="C90" s="5">
        <v>1262</v>
      </c>
      <c r="D90">
        <v>5.0909552800000098E-2</v>
      </c>
      <c r="E90">
        <f t="shared" si="3"/>
        <v>0.11480128000000001</v>
      </c>
    </row>
    <row r="91" spans="1:5">
      <c r="A91" s="2"/>
      <c r="B91" s="3">
        <v>17</v>
      </c>
      <c r="C91" s="5">
        <v>1384</v>
      </c>
      <c r="D91">
        <v>8.7697772800000101E-2</v>
      </c>
      <c r="E91">
        <f t="shared" si="3"/>
        <v>0.11480128000000001</v>
      </c>
    </row>
    <row r="92" spans="1:5">
      <c r="A92" s="2"/>
      <c r="B92" s="22">
        <v>18</v>
      </c>
      <c r="C92" s="15">
        <v>1417</v>
      </c>
      <c r="D92" s="16">
        <v>0.11480128000000001</v>
      </c>
      <c r="E92">
        <f t="shared" si="3"/>
        <v>0.11480128000000001</v>
      </c>
    </row>
    <row r="93" spans="1:5">
      <c r="A93" s="2"/>
      <c r="B93" s="3">
        <v>19</v>
      </c>
      <c r="C93" s="5">
        <v>1395</v>
      </c>
      <c r="D93">
        <v>8.7697772800000101E-2</v>
      </c>
      <c r="E93">
        <f t="shared" si="3"/>
        <v>0.11480128000000001</v>
      </c>
    </row>
    <row r="94" spans="1:5">
      <c r="A94" s="2"/>
      <c r="B94" s="3">
        <v>20</v>
      </c>
      <c r="C94" s="5">
        <v>1353</v>
      </c>
      <c r="D94">
        <v>8.7697772800000101E-2</v>
      </c>
      <c r="E94">
        <f t="shared" si="3"/>
        <v>0.11480128000000001</v>
      </c>
    </row>
    <row r="95" spans="1:5">
      <c r="A95" s="2"/>
      <c r="B95" s="3">
        <v>21</v>
      </c>
      <c r="C95" s="5">
        <v>1283</v>
      </c>
      <c r="D95">
        <v>5.0909552800000098E-2</v>
      </c>
      <c r="E95">
        <f t="shared" si="3"/>
        <v>0.11480128000000001</v>
      </c>
    </row>
    <row r="96" spans="1:5">
      <c r="A96" s="2"/>
      <c r="B96" s="3">
        <v>22</v>
      </c>
      <c r="C96" s="5">
        <v>1184</v>
      </c>
      <c r="D96">
        <v>3.2656092800000001E-2</v>
      </c>
      <c r="E96">
        <f t="shared" si="3"/>
        <v>0.11480128000000001</v>
      </c>
    </row>
    <row r="97" spans="1:5">
      <c r="A97" s="2"/>
      <c r="B97" s="3">
        <v>23</v>
      </c>
      <c r="C97" s="5">
        <v>1090</v>
      </c>
      <c r="D97">
        <v>3.1346127199999997E-2</v>
      </c>
      <c r="E97">
        <f t="shared" si="3"/>
        <v>0.11480128000000001</v>
      </c>
    </row>
    <row r="98" spans="1:5">
      <c r="A98" s="17">
        <v>5</v>
      </c>
      <c r="B98" s="21">
        <v>0</v>
      </c>
      <c r="C98" s="18">
        <v>1048</v>
      </c>
      <c r="D98" s="19">
        <v>3.1346127199999997E-2</v>
      </c>
      <c r="E98">
        <f>$D$116</f>
        <v>8.7697772800000101E-2</v>
      </c>
    </row>
    <row r="99" spans="1:5">
      <c r="A99" s="2" t="s">
        <v>11</v>
      </c>
      <c r="B99" s="3">
        <v>1</v>
      </c>
      <c r="C99" s="5">
        <v>1020</v>
      </c>
      <c r="D99">
        <v>3.1346127199999997E-2</v>
      </c>
      <c r="E99">
        <f t="shared" ref="E99:E121" si="4">$D$116</f>
        <v>8.7697772800000101E-2</v>
      </c>
    </row>
    <row r="100" spans="1:5">
      <c r="A100" s="2"/>
      <c r="B100" s="3">
        <v>2</v>
      </c>
      <c r="C100" s="5">
        <v>983</v>
      </c>
      <c r="D100">
        <v>3.6780800000000102E-3</v>
      </c>
      <c r="E100">
        <f t="shared" si="4"/>
        <v>8.7697772800000101E-2</v>
      </c>
    </row>
    <row r="101" spans="1:5">
      <c r="A101" s="2"/>
      <c r="B101" s="3">
        <v>3</v>
      </c>
      <c r="C101" s="5">
        <v>977</v>
      </c>
      <c r="D101">
        <v>3.6780800000000102E-3</v>
      </c>
      <c r="E101">
        <f t="shared" si="4"/>
        <v>8.7697772800000101E-2</v>
      </c>
    </row>
    <row r="102" spans="1:5">
      <c r="A102" s="2"/>
      <c r="B102" s="3">
        <v>4</v>
      </c>
      <c r="C102" s="5">
        <v>1003</v>
      </c>
      <c r="D102">
        <v>3.1346127199999997E-2</v>
      </c>
      <c r="E102">
        <f t="shared" si="4"/>
        <v>8.7697772800000101E-2</v>
      </c>
    </row>
    <row r="103" spans="1:5">
      <c r="A103" s="2"/>
      <c r="B103" s="3">
        <v>5</v>
      </c>
      <c r="C103" s="5">
        <v>1063</v>
      </c>
      <c r="D103">
        <v>3.1346127199999997E-2</v>
      </c>
      <c r="E103">
        <f t="shared" si="4"/>
        <v>8.7697772800000101E-2</v>
      </c>
    </row>
    <row r="104" spans="1:5">
      <c r="A104" s="2"/>
      <c r="B104" s="3">
        <v>6</v>
      </c>
      <c r="C104" s="5">
        <v>1179</v>
      </c>
      <c r="D104">
        <v>3.2656092800000001E-2</v>
      </c>
      <c r="E104">
        <f t="shared" si="4"/>
        <v>8.7697772800000101E-2</v>
      </c>
    </row>
    <row r="105" spans="1:5">
      <c r="A105" s="2"/>
      <c r="B105" s="3">
        <v>7</v>
      </c>
      <c r="C105" s="5">
        <v>1251</v>
      </c>
      <c r="D105">
        <v>5.0909552800000098E-2</v>
      </c>
      <c r="E105">
        <f t="shared" si="4"/>
        <v>8.7697772800000101E-2</v>
      </c>
    </row>
    <row r="106" spans="1:5">
      <c r="A106" s="2"/>
      <c r="B106" s="3">
        <v>8</v>
      </c>
      <c r="C106" s="5">
        <v>1258</v>
      </c>
      <c r="D106">
        <v>5.0909552800000098E-2</v>
      </c>
      <c r="E106">
        <f t="shared" si="4"/>
        <v>8.7697772800000101E-2</v>
      </c>
    </row>
    <row r="107" spans="1:5">
      <c r="A107" s="2"/>
      <c r="B107" s="3">
        <v>9</v>
      </c>
      <c r="C107" s="5">
        <v>1259</v>
      </c>
      <c r="D107">
        <v>5.0909552800000098E-2</v>
      </c>
      <c r="E107">
        <f t="shared" si="4"/>
        <v>8.7697772800000101E-2</v>
      </c>
    </row>
    <row r="108" spans="1:5">
      <c r="A108" s="2"/>
      <c r="B108" s="3">
        <v>10</v>
      </c>
      <c r="C108" s="5">
        <v>1255</v>
      </c>
      <c r="D108">
        <v>5.0909552800000098E-2</v>
      </c>
      <c r="E108">
        <f t="shared" si="4"/>
        <v>8.7697772800000101E-2</v>
      </c>
    </row>
    <row r="109" spans="1:5">
      <c r="A109" s="2"/>
      <c r="B109" s="3">
        <v>11</v>
      </c>
      <c r="C109" s="5">
        <v>1241</v>
      </c>
      <c r="D109">
        <v>5.0909552800000098E-2</v>
      </c>
      <c r="E109">
        <f t="shared" si="4"/>
        <v>8.7697772800000101E-2</v>
      </c>
    </row>
    <row r="110" spans="1:5">
      <c r="A110" s="2"/>
      <c r="B110" s="3">
        <v>12</v>
      </c>
      <c r="C110" s="5">
        <v>1228</v>
      </c>
      <c r="D110">
        <v>5.0909552800000098E-2</v>
      </c>
      <c r="E110">
        <f t="shared" si="4"/>
        <v>8.7697772800000101E-2</v>
      </c>
    </row>
    <row r="111" spans="1:5">
      <c r="A111" s="2"/>
      <c r="B111" s="3">
        <v>13</v>
      </c>
      <c r="C111" s="5">
        <v>1224</v>
      </c>
      <c r="D111">
        <v>5.0909552800000098E-2</v>
      </c>
      <c r="E111">
        <f t="shared" si="4"/>
        <v>8.7697772800000101E-2</v>
      </c>
    </row>
    <row r="112" spans="1:5">
      <c r="A112" s="2"/>
      <c r="B112" s="3">
        <v>14</v>
      </c>
      <c r="C112" s="5">
        <v>1217</v>
      </c>
      <c r="D112">
        <v>5.0909552800000098E-2</v>
      </c>
      <c r="E112">
        <f t="shared" si="4"/>
        <v>8.7697772800000101E-2</v>
      </c>
    </row>
    <row r="113" spans="1:5">
      <c r="A113" s="2"/>
      <c r="B113" s="3">
        <v>15</v>
      </c>
      <c r="C113" s="5">
        <v>1215</v>
      </c>
      <c r="D113">
        <v>5.0909552800000098E-2</v>
      </c>
      <c r="E113">
        <f t="shared" si="4"/>
        <v>8.7697772800000101E-2</v>
      </c>
    </row>
    <row r="114" spans="1:5">
      <c r="A114" s="2"/>
      <c r="B114" s="3">
        <v>16</v>
      </c>
      <c r="C114" s="5">
        <v>1234</v>
      </c>
      <c r="D114">
        <v>5.0909552800000098E-2</v>
      </c>
      <c r="E114">
        <f t="shared" si="4"/>
        <v>8.7697772800000101E-2</v>
      </c>
    </row>
    <row r="115" spans="1:5">
      <c r="A115" s="2"/>
      <c r="B115" s="3">
        <v>17</v>
      </c>
      <c r="C115" s="5">
        <v>1344</v>
      </c>
      <c r="D115">
        <v>8.7697772800000101E-2</v>
      </c>
      <c r="E115">
        <f t="shared" si="4"/>
        <v>8.7697772800000101E-2</v>
      </c>
    </row>
    <row r="116" spans="1:5">
      <c r="A116" s="2"/>
      <c r="B116" s="22">
        <v>18</v>
      </c>
      <c r="C116" s="15">
        <v>1366</v>
      </c>
      <c r="D116" s="16">
        <v>8.7697772800000101E-2</v>
      </c>
      <c r="E116">
        <f t="shared" si="4"/>
        <v>8.7697772800000101E-2</v>
      </c>
    </row>
    <row r="117" spans="1:5">
      <c r="A117" s="2"/>
      <c r="B117" s="3">
        <v>19</v>
      </c>
      <c r="C117" s="5">
        <v>1331</v>
      </c>
      <c r="D117">
        <v>8.7697772800000101E-2</v>
      </c>
      <c r="E117">
        <f t="shared" si="4"/>
        <v>8.7697772800000101E-2</v>
      </c>
    </row>
    <row r="118" spans="1:5">
      <c r="A118" s="2"/>
      <c r="B118" s="3">
        <v>20</v>
      </c>
      <c r="C118" s="5">
        <v>1291</v>
      </c>
      <c r="D118">
        <v>5.0909552800000098E-2</v>
      </c>
      <c r="E118">
        <f t="shared" si="4"/>
        <v>8.7697772800000101E-2</v>
      </c>
    </row>
    <row r="119" spans="1:5">
      <c r="A119" s="2"/>
      <c r="B119" s="3">
        <v>21</v>
      </c>
      <c r="C119" s="5">
        <v>1236</v>
      </c>
      <c r="D119">
        <v>5.0909552800000098E-2</v>
      </c>
      <c r="E119">
        <f t="shared" si="4"/>
        <v>8.7697772800000101E-2</v>
      </c>
    </row>
    <row r="120" spans="1:5">
      <c r="A120" s="2"/>
      <c r="B120" s="3">
        <v>22</v>
      </c>
      <c r="C120" s="5">
        <v>1155</v>
      </c>
      <c r="D120">
        <v>3.2656092800000001E-2</v>
      </c>
      <c r="E120">
        <f t="shared" si="4"/>
        <v>8.7697772800000101E-2</v>
      </c>
    </row>
    <row r="121" spans="1:5">
      <c r="A121" s="2"/>
      <c r="B121" s="3">
        <v>23</v>
      </c>
      <c r="C121" s="5">
        <v>1075</v>
      </c>
      <c r="D121">
        <v>3.1346127199999997E-2</v>
      </c>
      <c r="E121">
        <f t="shared" si="4"/>
        <v>8.7697772800000101E-2</v>
      </c>
    </row>
    <row r="122" spans="1:5">
      <c r="A122" s="17">
        <v>6</v>
      </c>
      <c r="B122" s="21">
        <v>0</v>
      </c>
      <c r="C122" s="18">
        <v>1017</v>
      </c>
      <c r="D122" s="19">
        <v>3.1346127199999997E-2</v>
      </c>
      <c r="E122">
        <f>$D$140</f>
        <v>8.7697772800000101E-2</v>
      </c>
    </row>
    <row r="123" spans="1:5">
      <c r="A123" s="2" t="s">
        <v>12</v>
      </c>
      <c r="B123" s="3">
        <v>1</v>
      </c>
      <c r="C123" s="5">
        <v>977</v>
      </c>
      <c r="D123">
        <v>3.6780800000000102E-3</v>
      </c>
      <c r="E123">
        <f t="shared" ref="E123:E145" si="5">$D$140</f>
        <v>8.7697772800000101E-2</v>
      </c>
    </row>
    <row r="124" spans="1:5">
      <c r="A124" s="2"/>
      <c r="B124" s="3">
        <v>2</v>
      </c>
      <c r="C124" s="5">
        <v>958</v>
      </c>
      <c r="D124">
        <v>3.6780800000000102E-3</v>
      </c>
      <c r="E124">
        <f t="shared" si="5"/>
        <v>8.7697772800000101E-2</v>
      </c>
    </row>
    <row r="125" spans="1:5">
      <c r="A125" s="2"/>
      <c r="B125" s="3">
        <v>3</v>
      </c>
      <c r="C125" s="5">
        <v>946</v>
      </c>
      <c r="D125">
        <v>3.6780800000000102E-3</v>
      </c>
      <c r="E125">
        <f t="shared" si="5"/>
        <v>8.7697772800000101E-2</v>
      </c>
    </row>
    <row r="126" spans="1:5">
      <c r="A126" s="2"/>
      <c r="B126" s="3">
        <v>4</v>
      </c>
      <c r="C126" s="5">
        <v>954</v>
      </c>
      <c r="D126">
        <v>3.6780800000000102E-3</v>
      </c>
      <c r="E126">
        <f t="shared" si="5"/>
        <v>8.7697772800000101E-2</v>
      </c>
    </row>
    <row r="127" spans="1:5">
      <c r="A127" s="2"/>
      <c r="B127" s="3">
        <v>5</v>
      </c>
      <c r="C127" s="5">
        <v>977</v>
      </c>
      <c r="D127">
        <v>3.6780800000000102E-3</v>
      </c>
      <c r="E127">
        <f t="shared" si="5"/>
        <v>8.7697772800000101E-2</v>
      </c>
    </row>
    <row r="128" spans="1:5">
      <c r="A128" s="2"/>
      <c r="B128" s="3">
        <v>6</v>
      </c>
      <c r="C128" s="5">
        <v>1024</v>
      </c>
      <c r="D128">
        <v>3.1346127199999997E-2</v>
      </c>
      <c r="E128">
        <f t="shared" si="5"/>
        <v>8.7697772800000101E-2</v>
      </c>
    </row>
    <row r="129" spans="1:5">
      <c r="A129" s="2"/>
      <c r="B129" s="3">
        <v>7</v>
      </c>
      <c r="C129" s="5">
        <v>1056</v>
      </c>
      <c r="D129">
        <v>3.1346127199999997E-2</v>
      </c>
      <c r="E129">
        <f t="shared" si="5"/>
        <v>8.7697772800000101E-2</v>
      </c>
    </row>
    <row r="130" spans="1:5">
      <c r="A130" s="2"/>
      <c r="B130" s="3">
        <v>8</v>
      </c>
      <c r="C130" s="5">
        <v>1098</v>
      </c>
      <c r="D130">
        <v>3.1346127199999997E-2</v>
      </c>
      <c r="E130">
        <f t="shared" si="5"/>
        <v>8.7697772800000101E-2</v>
      </c>
    </row>
    <row r="131" spans="1:5">
      <c r="A131" s="2"/>
      <c r="B131" s="3">
        <v>9</v>
      </c>
      <c r="C131" s="5">
        <v>1129</v>
      </c>
      <c r="D131">
        <v>3.2656092800000001E-2</v>
      </c>
      <c r="E131">
        <f t="shared" si="5"/>
        <v>8.7697772800000101E-2</v>
      </c>
    </row>
    <row r="132" spans="1:5">
      <c r="A132" s="2"/>
      <c r="B132" s="3">
        <v>10</v>
      </c>
      <c r="C132" s="5">
        <v>1147</v>
      </c>
      <c r="D132">
        <v>3.2656092800000001E-2</v>
      </c>
      <c r="E132">
        <f t="shared" si="5"/>
        <v>8.7697772800000101E-2</v>
      </c>
    </row>
    <row r="133" spans="1:5">
      <c r="A133" s="2"/>
      <c r="B133" s="3">
        <v>11</v>
      </c>
      <c r="C133" s="5">
        <v>1149</v>
      </c>
      <c r="D133">
        <v>3.2656092800000001E-2</v>
      </c>
      <c r="E133">
        <f t="shared" si="5"/>
        <v>8.7697772800000101E-2</v>
      </c>
    </row>
    <row r="134" spans="1:5">
      <c r="A134" s="2"/>
      <c r="B134" s="3">
        <v>12</v>
      </c>
      <c r="C134" s="5">
        <v>1142</v>
      </c>
      <c r="D134">
        <v>3.2656092800000001E-2</v>
      </c>
      <c r="E134">
        <f t="shared" si="5"/>
        <v>8.7697772800000101E-2</v>
      </c>
    </row>
    <row r="135" spans="1:5">
      <c r="A135" s="2"/>
      <c r="B135" s="3">
        <v>13</v>
      </c>
      <c r="C135" s="5">
        <v>1132</v>
      </c>
      <c r="D135">
        <v>3.2656092800000001E-2</v>
      </c>
      <c r="E135">
        <f t="shared" si="5"/>
        <v>8.7697772800000101E-2</v>
      </c>
    </row>
    <row r="136" spans="1:5">
      <c r="A136" s="2"/>
      <c r="B136" s="3">
        <v>14</v>
      </c>
      <c r="C136" s="5">
        <v>1126</v>
      </c>
      <c r="D136">
        <v>3.2656092800000001E-2</v>
      </c>
      <c r="E136">
        <f t="shared" si="5"/>
        <v>8.7697772800000101E-2</v>
      </c>
    </row>
    <row r="137" spans="1:5">
      <c r="A137" s="2"/>
      <c r="B137" s="3">
        <v>15</v>
      </c>
      <c r="C137" s="5">
        <v>1125</v>
      </c>
      <c r="D137">
        <v>3.2656092800000001E-2</v>
      </c>
      <c r="E137">
        <f t="shared" si="5"/>
        <v>8.7697772800000101E-2</v>
      </c>
    </row>
    <row r="138" spans="1:5">
      <c r="A138" s="2"/>
      <c r="B138" s="3">
        <v>16</v>
      </c>
      <c r="C138" s="5">
        <v>1154</v>
      </c>
      <c r="D138">
        <v>3.2656092800000001E-2</v>
      </c>
      <c r="E138">
        <f t="shared" si="5"/>
        <v>8.7697772800000101E-2</v>
      </c>
    </row>
    <row r="139" spans="1:5">
      <c r="A139" s="2"/>
      <c r="B139" s="3">
        <v>17</v>
      </c>
      <c r="C139" s="5">
        <v>1278</v>
      </c>
      <c r="D139">
        <v>5.0909552800000098E-2</v>
      </c>
      <c r="E139">
        <f t="shared" si="5"/>
        <v>8.7697772800000101E-2</v>
      </c>
    </row>
    <row r="140" spans="1:5">
      <c r="A140" s="2"/>
      <c r="B140" s="22">
        <v>18</v>
      </c>
      <c r="C140" s="15">
        <v>1303</v>
      </c>
      <c r="D140" s="16">
        <v>8.7697772800000101E-2</v>
      </c>
      <c r="E140">
        <f t="shared" si="5"/>
        <v>8.7697772800000101E-2</v>
      </c>
    </row>
    <row r="141" spans="1:5">
      <c r="A141" s="2"/>
      <c r="B141" s="3">
        <v>19</v>
      </c>
      <c r="C141" s="5">
        <v>1279</v>
      </c>
      <c r="D141">
        <v>5.0909552800000098E-2</v>
      </c>
      <c r="E141">
        <f t="shared" si="5"/>
        <v>8.7697772800000101E-2</v>
      </c>
    </row>
    <row r="142" spans="1:5">
      <c r="A142" s="2"/>
      <c r="B142" s="3">
        <v>20</v>
      </c>
      <c r="C142" s="5">
        <v>1249</v>
      </c>
      <c r="D142">
        <v>5.0909552800000098E-2</v>
      </c>
      <c r="E142">
        <f t="shared" si="5"/>
        <v>8.7697772800000101E-2</v>
      </c>
    </row>
    <row r="143" spans="1:5">
      <c r="A143" s="2"/>
      <c r="B143" s="3">
        <v>21</v>
      </c>
      <c r="C143" s="5">
        <v>1198</v>
      </c>
      <c r="D143">
        <v>3.2656092800000001E-2</v>
      </c>
      <c r="E143">
        <f t="shared" si="5"/>
        <v>8.7697772800000101E-2</v>
      </c>
    </row>
    <row r="144" spans="1:5">
      <c r="A144" s="2"/>
      <c r="B144" s="3">
        <v>22</v>
      </c>
      <c r="C144" s="5">
        <v>1123</v>
      </c>
      <c r="D144">
        <v>3.2656092800000001E-2</v>
      </c>
      <c r="E144">
        <f t="shared" si="5"/>
        <v>8.7697772800000101E-2</v>
      </c>
    </row>
    <row r="145" spans="1:5">
      <c r="A145" s="2"/>
      <c r="B145" s="3">
        <v>23</v>
      </c>
      <c r="C145" s="5">
        <v>1059</v>
      </c>
      <c r="D145">
        <v>3.1346127199999997E-2</v>
      </c>
      <c r="E145">
        <f t="shared" si="5"/>
        <v>8.7697772800000101E-2</v>
      </c>
    </row>
    <row r="146" spans="1:5">
      <c r="A146" s="17">
        <v>7</v>
      </c>
      <c r="B146" s="21">
        <v>0</v>
      </c>
      <c r="C146" s="18">
        <v>1009</v>
      </c>
      <c r="D146" s="19">
        <v>3.1346127199999997E-2</v>
      </c>
      <c r="E146">
        <f>$D$164</f>
        <v>5.0909552800000098E-2</v>
      </c>
    </row>
    <row r="147" spans="1:5">
      <c r="A147" s="2" t="s">
        <v>13</v>
      </c>
      <c r="B147" s="3">
        <v>1</v>
      </c>
      <c r="C147" s="5">
        <v>971</v>
      </c>
      <c r="D147">
        <v>3.6780800000000102E-3</v>
      </c>
      <c r="E147">
        <f t="shared" ref="E147:E169" si="6">$D$164</f>
        <v>5.0909552800000098E-2</v>
      </c>
    </row>
    <row r="148" spans="1:5">
      <c r="A148" s="2"/>
      <c r="B148" s="3">
        <v>2</v>
      </c>
      <c r="C148" s="5">
        <v>953</v>
      </c>
      <c r="D148">
        <v>3.6780800000000102E-3</v>
      </c>
      <c r="E148">
        <f t="shared" si="6"/>
        <v>5.0909552800000098E-2</v>
      </c>
    </row>
    <row r="149" spans="1:5">
      <c r="A149" s="2"/>
      <c r="B149" s="3">
        <v>3</v>
      </c>
      <c r="C149" s="5">
        <v>939</v>
      </c>
      <c r="D149">
        <v>3.6780800000000102E-3</v>
      </c>
      <c r="E149">
        <f t="shared" si="6"/>
        <v>5.0909552800000098E-2</v>
      </c>
    </row>
    <row r="150" spans="1:5">
      <c r="A150" s="2"/>
      <c r="B150" s="3">
        <v>4</v>
      </c>
      <c r="C150" s="5">
        <v>942</v>
      </c>
      <c r="D150">
        <v>3.6780800000000102E-3</v>
      </c>
      <c r="E150">
        <f t="shared" si="6"/>
        <v>5.0909552800000098E-2</v>
      </c>
    </row>
    <row r="151" spans="1:5">
      <c r="A151" s="2"/>
      <c r="B151" s="3">
        <v>5</v>
      </c>
      <c r="C151" s="5">
        <v>945</v>
      </c>
      <c r="D151">
        <v>3.6780800000000102E-3</v>
      </c>
      <c r="E151">
        <f t="shared" si="6"/>
        <v>5.0909552800000098E-2</v>
      </c>
    </row>
    <row r="152" spans="1:5">
      <c r="A152" s="2"/>
      <c r="B152" s="3">
        <v>6</v>
      </c>
      <c r="C152" s="5">
        <v>981</v>
      </c>
      <c r="D152">
        <v>3.6780800000000102E-3</v>
      </c>
      <c r="E152">
        <f t="shared" si="6"/>
        <v>5.0909552800000098E-2</v>
      </c>
    </row>
    <row r="153" spans="1:5">
      <c r="A153" s="2"/>
      <c r="B153" s="3">
        <v>7</v>
      </c>
      <c r="C153" s="5">
        <v>1009</v>
      </c>
      <c r="D153">
        <v>3.1346127199999997E-2</v>
      </c>
      <c r="E153">
        <f t="shared" si="6"/>
        <v>5.0909552800000098E-2</v>
      </c>
    </row>
    <row r="154" spans="1:5">
      <c r="A154" s="2"/>
      <c r="B154" s="3">
        <v>8</v>
      </c>
      <c r="C154" s="5">
        <v>1048</v>
      </c>
      <c r="D154">
        <v>3.1346127199999997E-2</v>
      </c>
      <c r="E154">
        <f t="shared" si="6"/>
        <v>5.0909552800000098E-2</v>
      </c>
    </row>
    <row r="155" spans="1:5">
      <c r="A155" s="2"/>
      <c r="B155" s="3">
        <v>9</v>
      </c>
      <c r="C155" s="5">
        <v>1076</v>
      </c>
      <c r="D155">
        <v>3.1346127199999997E-2</v>
      </c>
      <c r="E155">
        <f t="shared" si="6"/>
        <v>5.0909552800000098E-2</v>
      </c>
    </row>
    <row r="156" spans="1:5">
      <c r="A156" s="2"/>
      <c r="B156" s="3">
        <v>10</v>
      </c>
      <c r="C156" s="5">
        <v>1085</v>
      </c>
      <c r="D156">
        <v>3.1346127199999997E-2</v>
      </c>
      <c r="E156">
        <f t="shared" si="6"/>
        <v>5.0909552800000098E-2</v>
      </c>
    </row>
    <row r="157" spans="1:5">
      <c r="A157" s="2"/>
      <c r="B157" s="3">
        <v>11</v>
      </c>
      <c r="C157" s="5">
        <v>1081</v>
      </c>
      <c r="D157">
        <v>3.1346127199999997E-2</v>
      </c>
      <c r="E157">
        <f t="shared" si="6"/>
        <v>5.0909552800000098E-2</v>
      </c>
    </row>
    <row r="158" spans="1:5">
      <c r="A158" s="2"/>
      <c r="B158" s="3">
        <v>12</v>
      </c>
      <c r="C158" s="5">
        <v>1068</v>
      </c>
      <c r="D158">
        <v>3.1346127199999997E-2</v>
      </c>
      <c r="E158">
        <f t="shared" si="6"/>
        <v>5.0909552800000098E-2</v>
      </c>
    </row>
    <row r="159" spans="1:5">
      <c r="A159" s="2"/>
      <c r="B159" s="3">
        <v>13</v>
      </c>
      <c r="C159" s="5">
        <v>1060</v>
      </c>
      <c r="D159">
        <v>3.1346127199999997E-2</v>
      </c>
      <c r="E159">
        <f t="shared" si="6"/>
        <v>5.0909552800000098E-2</v>
      </c>
    </row>
    <row r="160" spans="1:5">
      <c r="A160" s="2"/>
      <c r="B160" s="3">
        <v>14</v>
      </c>
      <c r="C160" s="5">
        <v>1055</v>
      </c>
      <c r="D160">
        <v>3.1346127199999997E-2</v>
      </c>
      <c r="E160">
        <f t="shared" si="6"/>
        <v>5.0909552800000098E-2</v>
      </c>
    </row>
    <row r="161" spans="1:5">
      <c r="A161" s="2"/>
      <c r="B161" s="3">
        <v>15</v>
      </c>
      <c r="C161" s="5">
        <v>1066</v>
      </c>
      <c r="D161">
        <v>3.1346127199999997E-2</v>
      </c>
      <c r="E161">
        <f t="shared" si="6"/>
        <v>5.0909552800000098E-2</v>
      </c>
    </row>
    <row r="162" spans="1:5">
      <c r="A162" s="2"/>
      <c r="B162" s="3">
        <v>16</v>
      </c>
      <c r="C162" s="5">
        <v>1099</v>
      </c>
      <c r="D162">
        <v>3.1346127199999997E-2</v>
      </c>
      <c r="E162">
        <f t="shared" si="6"/>
        <v>5.0909552800000098E-2</v>
      </c>
    </row>
    <row r="163" spans="1:5">
      <c r="A163" s="2"/>
      <c r="B163" s="3">
        <v>17</v>
      </c>
      <c r="C163" s="5">
        <v>1250</v>
      </c>
      <c r="D163">
        <v>5.0909552800000098E-2</v>
      </c>
      <c r="E163">
        <f t="shared" si="6"/>
        <v>5.0909552800000098E-2</v>
      </c>
    </row>
    <row r="164" spans="1:5">
      <c r="A164" s="2"/>
      <c r="B164" s="22">
        <v>18</v>
      </c>
      <c r="C164" s="15">
        <v>1298</v>
      </c>
      <c r="D164" s="16">
        <v>5.0909552800000098E-2</v>
      </c>
      <c r="E164">
        <f t="shared" si="6"/>
        <v>5.0909552800000098E-2</v>
      </c>
    </row>
    <row r="165" spans="1:5">
      <c r="A165" s="2"/>
      <c r="B165" s="3">
        <v>19</v>
      </c>
      <c r="C165" s="5">
        <v>1284</v>
      </c>
      <c r="D165">
        <v>5.0909552800000098E-2</v>
      </c>
      <c r="E165">
        <f t="shared" si="6"/>
        <v>5.0909552800000098E-2</v>
      </c>
    </row>
    <row r="166" spans="1:5">
      <c r="A166" s="2"/>
      <c r="B166" s="3">
        <v>20</v>
      </c>
      <c r="C166" s="5">
        <v>1250</v>
      </c>
      <c r="D166">
        <v>5.0909552800000098E-2</v>
      </c>
      <c r="E166">
        <f t="shared" si="6"/>
        <v>5.0909552800000098E-2</v>
      </c>
    </row>
    <row r="167" spans="1:5">
      <c r="A167" s="2"/>
      <c r="B167" s="3">
        <v>21</v>
      </c>
      <c r="C167" s="5">
        <v>1184</v>
      </c>
      <c r="D167">
        <v>3.2656092800000001E-2</v>
      </c>
      <c r="E167">
        <f t="shared" si="6"/>
        <v>5.0909552800000098E-2</v>
      </c>
    </row>
    <row r="168" spans="1:5">
      <c r="A168" s="2"/>
      <c r="B168" s="3">
        <v>22</v>
      </c>
      <c r="C168" s="5">
        <v>1100</v>
      </c>
      <c r="D168">
        <v>3.1346127199999997E-2</v>
      </c>
      <c r="E168">
        <f t="shared" si="6"/>
        <v>5.0909552800000098E-2</v>
      </c>
    </row>
    <row r="169" spans="1:5">
      <c r="A169" s="2"/>
      <c r="B169" s="3">
        <v>23</v>
      </c>
      <c r="C169" s="5">
        <v>1020</v>
      </c>
      <c r="D169">
        <v>3.1346127199999997E-2</v>
      </c>
      <c r="E169">
        <f t="shared" si="6"/>
        <v>5.0909552800000098E-2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opLeftCell="A33" workbookViewId="0">
      <selection activeCell="N25" sqref="N25"/>
    </sheetView>
  </sheetViews>
  <sheetFormatPr baseColWidth="10" defaultRowHeight="15" x14ac:dyDescent="0"/>
  <cols>
    <col min="2" max="4" width="13.6640625" bestFit="1" customWidth="1"/>
  </cols>
  <sheetData>
    <row r="1" spans="1:4">
      <c r="A1" t="s">
        <v>5</v>
      </c>
      <c r="B1" t="s">
        <v>39</v>
      </c>
      <c r="C1" t="s">
        <v>40</v>
      </c>
      <c r="D1" t="s">
        <v>41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10</v>
      </c>
      <c r="B3" s="24">
        <v>7.2000000000000295E-7</v>
      </c>
      <c r="C3" s="24">
        <v>7.2000000000000297E-9</v>
      </c>
      <c r="D3" s="24">
        <v>6.4800000000000199E-7</v>
      </c>
    </row>
    <row r="4" spans="1:4">
      <c r="A4">
        <v>20</v>
      </c>
      <c r="B4" s="24">
        <v>7.2000000000000295E-7</v>
      </c>
      <c r="C4" s="24">
        <v>7.2000000000000297E-9</v>
      </c>
      <c r="D4" s="24">
        <v>6.4800000000000199E-7</v>
      </c>
    </row>
    <row r="5" spans="1:4">
      <c r="A5">
        <v>30</v>
      </c>
      <c r="B5" s="24">
        <v>7.2000000000000295E-7</v>
      </c>
      <c r="C5" s="24">
        <v>7.2000000000000297E-9</v>
      </c>
      <c r="D5" s="24">
        <v>6.4800000000000199E-7</v>
      </c>
    </row>
    <row r="6" spans="1:4">
      <c r="A6">
        <v>40</v>
      </c>
      <c r="B6" s="24">
        <v>7.2000000000000295E-7</v>
      </c>
      <c r="C6" s="24">
        <v>7.2000000000000297E-9</v>
      </c>
      <c r="D6" s="24">
        <v>6.4800000000000199E-7</v>
      </c>
    </row>
    <row r="7" spans="1:4">
      <c r="A7">
        <v>50</v>
      </c>
      <c r="B7" s="24">
        <v>7.2000000000000295E-7</v>
      </c>
      <c r="C7" s="24">
        <v>7.2000000000000297E-9</v>
      </c>
      <c r="D7" s="24">
        <v>6.4800000000000199E-7</v>
      </c>
    </row>
    <row r="8" spans="1:4">
      <c r="A8">
        <v>60</v>
      </c>
      <c r="B8" s="24">
        <v>7.2000000000000295E-7</v>
      </c>
      <c r="C8" s="24">
        <v>7.2000000000000297E-9</v>
      </c>
      <c r="D8" s="24">
        <v>6.4800000000000199E-7</v>
      </c>
    </row>
    <row r="9" spans="1:4">
      <c r="A9">
        <v>70</v>
      </c>
      <c r="B9" s="24">
        <v>7.2000000000000295E-7</v>
      </c>
      <c r="C9" s="24">
        <v>7.2000000000000297E-9</v>
      </c>
      <c r="D9" s="24">
        <v>6.4800000000000199E-7</v>
      </c>
    </row>
    <row r="10" spans="1:4">
      <c r="A10">
        <v>80</v>
      </c>
      <c r="B10" s="24">
        <v>7.2000000000000295E-7</v>
      </c>
      <c r="C10" s="24">
        <v>7.2000000000000297E-9</v>
      </c>
      <c r="D10" s="24">
        <v>6.4800000000000199E-7</v>
      </c>
    </row>
    <row r="11" spans="1:4">
      <c r="A11">
        <v>90</v>
      </c>
      <c r="B11" s="24">
        <v>7.2000000000000295E-7</v>
      </c>
      <c r="C11" s="24">
        <v>7.2000000000000297E-9</v>
      </c>
      <c r="D11" s="24">
        <v>6.4800000000000199E-7</v>
      </c>
    </row>
    <row r="12" spans="1:4">
      <c r="A12">
        <v>100</v>
      </c>
      <c r="B12" s="24">
        <v>7.2000000000000295E-7</v>
      </c>
      <c r="C12" s="24">
        <v>7.2000000000000297E-9</v>
      </c>
      <c r="D12" s="24">
        <v>6.4800000000000199E-7</v>
      </c>
    </row>
    <row r="13" spans="1:4">
      <c r="A13">
        <v>110</v>
      </c>
      <c r="B13" s="24">
        <v>7.2000000000000295E-7</v>
      </c>
      <c r="C13" s="24">
        <v>7.20000000000002E-7</v>
      </c>
      <c r="D13" s="24">
        <v>7.2000000000000295E-7</v>
      </c>
    </row>
    <row r="14" spans="1:4">
      <c r="A14">
        <v>120</v>
      </c>
      <c r="B14" s="24">
        <v>7.2000000000000295E-7</v>
      </c>
      <c r="C14" s="24">
        <v>7.20000000000002E-7</v>
      </c>
      <c r="D14" s="24">
        <v>7.2000000000000295E-7</v>
      </c>
    </row>
    <row r="15" spans="1:4">
      <c r="A15">
        <v>130</v>
      </c>
      <c r="B15" s="24">
        <v>7.2000000000000295E-7</v>
      </c>
      <c r="C15" s="24">
        <v>7.20000000000002E-7</v>
      </c>
      <c r="D15" s="24">
        <v>7.2000000000000295E-7</v>
      </c>
    </row>
    <row r="16" spans="1:4">
      <c r="A16">
        <v>140</v>
      </c>
      <c r="B16" s="24">
        <v>7.2000000000000295E-7</v>
      </c>
      <c r="C16" s="24">
        <v>7.20000000000002E-7</v>
      </c>
      <c r="D16" s="24">
        <v>7.2000000000000295E-7</v>
      </c>
    </row>
    <row r="17" spans="1:4">
      <c r="A17">
        <v>150</v>
      </c>
      <c r="B17" s="24">
        <v>7.2000000000000295E-7</v>
      </c>
      <c r="C17" s="24">
        <v>7.20000000000002E-7</v>
      </c>
      <c r="D17" s="24">
        <v>7.2000000000000295E-7</v>
      </c>
    </row>
    <row r="18" spans="1:4">
      <c r="A18">
        <v>160</v>
      </c>
      <c r="B18" s="24">
        <v>7.2000000000000295E-7</v>
      </c>
      <c r="C18" s="24">
        <v>7.20000000000002E-7</v>
      </c>
      <c r="D18" s="24">
        <v>7.2000000000000295E-7</v>
      </c>
    </row>
    <row r="19" spans="1:4">
      <c r="A19">
        <v>170</v>
      </c>
      <c r="B19" s="24">
        <v>7.2000000000000295E-7</v>
      </c>
      <c r="C19" s="24">
        <v>7.20000000000002E-7</v>
      </c>
      <c r="D19" s="24">
        <v>7.2000000000000295E-7</v>
      </c>
    </row>
    <row r="20" spans="1:4">
      <c r="A20">
        <v>180</v>
      </c>
      <c r="B20" s="24">
        <v>7.2000000000000295E-7</v>
      </c>
      <c r="C20" s="24">
        <v>7.20000000000002E-7</v>
      </c>
      <c r="D20" s="24">
        <v>7.2000000000000295E-7</v>
      </c>
    </row>
    <row r="21" spans="1:4">
      <c r="A21">
        <v>190</v>
      </c>
      <c r="B21" s="24">
        <v>7.2000000000000295E-7</v>
      </c>
      <c r="C21" s="24">
        <v>7.20000000000002E-7</v>
      </c>
      <c r="D21" s="24">
        <v>7.2000000000000295E-7</v>
      </c>
    </row>
    <row r="22" spans="1:4">
      <c r="A22">
        <v>200</v>
      </c>
      <c r="B22" s="24">
        <v>7.2000000000000295E-7</v>
      </c>
      <c r="C22" s="24">
        <v>7.20000000000002E-7</v>
      </c>
      <c r="D22" s="24">
        <v>7.2000000000000295E-7</v>
      </c>
    </row>
    <row r="23" spans="1:4">
      <c r="A23">
        <v>210</v>
      </c>
      <c r="B23" s="24">
        <v>2.4000000000000099E-5</v>
      </c>
      <c r="C23" s="24">
        <v>9.5280000000000297E-7</v>
      </c>
      <c r="D23" s="24">
        <v>2.16720000000001E-5</v>
      </c>
    </row>
    <row r="24" spans="1:4">
      <c r="A24">
        <v>220</v>
      </c>
      <c r="B24" s="24">
        <v>2.4000000000000099E-5</v>
      </c>
      <c r="C24" s="24">
        <v>9.5280000000000297E-7</v>
      </c>
      <c r="D24" s="24">
        <v>2.16720000000001E-5</v>
      </c>
    </row>
    <row r="25" spans="1:4">
      <c r="A25">
        <v>230</v>
      </c>
      <c r="B25" s="24">
        <v>2.4000000000000099E-5</v>
      </c>
      <c r="C25" s="24">
        <v>9.5280000000000297E-7</v>
      </c>
      <c r="D25" s="24">
        <v>2.16720000000001E-5</v>
      </c>
    </row>
    <row r="26" spans="1:4">
      <c r="A26">
        <v>240</v>
      </c>
      <c r="B26" s="24">
        <v>2.4000000000000099E-5</v>
      </c>
      <c r="C26" s="24">
        <v>9.5280000000000297E-7</v>
      </c>
      <c r="D26" s="24">
        <v>2.16720000000001E-5</v>
      </c>
    </row>
    <row r="27" spans="1:4">
      <c r="A27">
        <v>250</v>
      </c>
      <c r="B27" s="24">
        <v>2.4000000000000099E-5</v>
      </c>
      <c r="C27" s="24">
        <v>9.5280000000000297E-7</v>
      </c>
      <c r="D27" s="24">
        <v>2.16720000000001E-5</v>
      </c>
    </row>
    <row r="28" spans="1:4">
      <c r="A28">
        <v>260</v>
      </c>
      <c r="B28" s="24">
        <v>2.4000000000000099E-5</v>
      </c>
      <c r="C28" s="24">
        <v>9.5280000000000297E-7</v>
      </c>
      <c r="D28" s="24">
        <v>2.16720000000001E-5</v>
      </c>
    </row>
    <row r="29" spans="1:4">
      <c r="A29">
        <v>270</v>
      </c>
      <c r="B29" s="24">
        <v>2.4000000000000099E-5</v>
      </c>
      <c r="C29" s="24">
        <v>9.5280000000000297E-7</v>
      </c>
      <c r="D29" s="24">
        <v>2.16720000000001E-5</v>
      </c>
    </row>
    <row r="30" spans="1:4">
      <c r="A30">
        <v>280</v>
      </c>
      <c r="B30" s="24">
        <v>2.4000000000000099E-5</v>
      </c>
      <c r="C30" s="24">
        <v>9.5280000000000297E-7</v>
      </c>
      <c r="D30" s="24">
        <v>2.16720000000001E-5</v>
      </c>
    </row>
    <row r="31" spans="1:4">
      <c r="A31">
        <v>290</v>
      </c>
      <c r="B31" s="24">
        <v>2.4000000000000099E-5</v>
      </c>
      <c r="C31" s="24">
        <v>9.5280000000000297E-7</v>
      </c>
      <c r="D31" s="24">
        <v>2.16720000000001E-5</v>
      </c>
    </row>
    <row r="32" spans="1:4">
      <c r="A32">
        <v>300</v>
      </c>
      <c r="B32" s="24">
        <v>2.4000000000000099E-5</v>
      </c>
      <c r="C32" s="24">
        <v>9.5280000000000297E-7</v>
      </c>
      <c r="D32" s="24">
        <v>2.16720000000001E-5</v>
      </c>
    </row>
    <row r="33" spans="1:4">
      <c r="A33">
        <v>310</v>
      </c>
      <c r="B33" s="24">
        <v>4.1280000000000099E-5</v>
      </c>
      <c r="C33" s="24">
        <v>2.4172800000000102E-5</v>
      </c>
      <c r="D33" s="24">
        <v>3.9552000000000098E-5</v>
      </c>
    </row>
    <row r="34" spans="1:4">
      <c r="A34">
        <v>320</v>
      </c>
      <c r="B34" s="24">
        <v>4.1280000000000099E-5</v>
      </c>
      <c r="C34" s="24">
        <v>2.4172800000000102E-5</v>
      </c>
      <c r="D34" s="24">
        <v>3.9552000000000098E-5</v>
      </c>
    </row>
    <row r="35" spans="1:4">
      <c r="A35">
        <v>330</v>
      </c>
      <c r="B35" s="24">
        <v>4.1280000000000099E-5</v>
      </c>
      <c r="C35" s="24">
        <v>2.4172800000000102E-5</v>
      </c>
      <c r="D35" s="24">
        <v>3.9552000000000098E-5</v>
      </c>
    </row>
    <row r="36" spans="1:4">
      <c r="A36">
        <v>340</v>
      </c>
      <c r="B36" s="24">
        <v>4.1280000000000099E-5</v>
      </c>
      <c r="C36" s="24">
        <v>2.4172800000000102E-5</v>
      </c>
      <c r="D36" s="24">
        <v>3.9552000000000098E-5</v>
      </c>
    </row>
    <row r="37" spans="1:4">
      <c r="A37">
        <v>350</v>
      </c>
      <c r="B37" s="24">
        <v>4.1280000000000099E-5</v>
      </c>
      <c r="C37" s="24">
        <v>2.4172800000000102E-5</v>
      </c>
      <c r="D37" s="24">
        <v>3.9552000000000098E-5</v>
      </c>
    </row>
    <row r="38" spans="1:4">
      <c r="A38">
        <v>360</v>
      </c>
      <c r="B38" s="24">
        <v>4.1280000000000099E-5</v>
      </c>
      <c r="C38" s="24">
        <v>2.4172800000000102E-5</v>
      </c>
      <c r="D38" s="24">
        <v>3.9552000000000098E-5</v>
      </c>
    </row>
    <row r="39" spans="1:4">
      <c r="A39">
        <v>370</v>
      </c>
      <c r="B39" s="24">
        <v>4.1280000000000099E-5</v>
      </c>
      <c r="C39" s="24">
        <v>2.4172800000000102E-5</v>
      </c>
      <c r="D39" s="24">
        <v>3.9552000000000098E-5</v>
      </c>
    </row>
    <row r="40" spans="1:4">
      <c r="A40">
        <v>380</v>
      </c>
      <c r="B40" s="24">
        <v>4.1280000000000099E-5</v>
      </c>
      <c r="C40" s="24">
        <v>2.4172800000000102E-5</v>
      </c>
      <c r="D40" s="24">
        <v>3.9552000000000098E-5</v>
      </c>
    </row>
    <row r="41" spans="1:4">
      <c r="A41">
        <v>390</v>
      </c>
      <c r="B41" s="24">
        <v>4.1280000000000099E-5</v>
      </c>
      <c r="C41" s="24">
        <v>2.4172800000000102E-5</v>
      </c>
      <c r="D41" s="24">
        <v>3.9552000000000098E-5</v>
      </c>
    </row>
    <row r="42" spans="1:4">
      <c r="A42">
        <v>400</v>
      </c>
      <c r="B42" s="24">
        <v>4.1280000000000099E-5</v>
      </c>
      <c r="C42" s="24">
        <v>2.4172800000000102E-5</v>
      </c>
      <c r="D42" s="24">
        <v>3.9552000000000098E-5</v>
      </c>
    </row>
    <row r="43" spans="1:4">
      <c r="A43">
        <v>410</v>
      </c>
      <c r="B43" s="24">
        <v>7.6560000000000202E-5</v>
      </c>
      <c r="C43" s="24">
        <v>4.1632800000000101E-5</v>
      </c>
      <c r="D43" s="24">
        <v>7.3032000000000205E-5</v>
      </c>
    </row>
    <row r="44" spans="1:4">
      <c r="A44">
        <v>420</v>
      </c>
      <c r="B44" s="24">
        <v>7.6560000000000202E-5</v>
      </c>
      <c r="C44" s="24">
        <v>4.1632800000000101E-5</v>
      </c>
      <c r="D44" s="24">
        <v>7.3032000000000205E-5</v>
      </c>
    </row>
    <row r="45" spans="1:4">
      <c r="A45">
        <v>430</v>
      </c>
      <c r="B45" s="24">
        <v>7.6560000000000202E-5</v>
      </c>
      <c r="C45" s="24">
        <v>4.1632800000000101E-5</v>
      </c>
      <c r="D45" s="24">
        <v>7.3032000000000205E-5</v>
      </c>
    </row>
    <row r="46" spans="1:4">
      <c r="A46">
        <v>440</v>
      </c>
      <c r="B46" s="24">
        <v>7.6560000000000202E-5</v>
      </c>
      <c r="C46" s="24">
        <v>4.1632800000000101E-5</v>
      </c>
      <c r="D46" s="24">
        <v>7.3032000000000205E-5</v>
      </c>
    </row>
    <row r="47" spans="1:4">
      <c r="A47">
        <v>450</v>
      </c>
      <c r="B47" s="24">
        <v>7.6560000000000202E-5</v>
      </c>
      <c r="C47" s="24">
        <v>4.1632800000000101E-5</v>
      </c>
      <c r="D47" s="24">
        <v>7.3032000000000205E-5</v>
      </c>
    </row>
    <row r="48" spans="1:4">
      <c r="A48">
        <v>460</v>
      </c>
      <c r="B48" s="24">
        <v>7.6560000000000202E-5</v>
      </c>
      <c r="C48" s="24">
        <v>4.1632800000000101E-5</v>
      </c>
      <c r="D48" s="24">
        <v>7.3032000000000205E-5</v>
      </c>
    </row>
    <row r="49" spans="1:4">
      <c r="A49">
        <v>470</v>
      </c>
      <c r="B49" s="24">
        <v>7.6560000000000202E-5</v>
      </c>
      <c r="C49" s="24">
        <v>4.1632800000000101E-5</v>
      </c>
      <c r="D49" s="24">
        <v>7.3032000000000205E-5</v>
      </c>
    </row>
    <row r="50" spans="1:4">
      <c r="A50">
        <v>480</v>
      </c>
      <c r="B50" s="24">
        <v>7.6560000000000202E-5</v>
      </c>
      <c r="C50" s="24">
        <v>4.1632800000000101E-5</v>
      </c>
      <c r="D50" s="24">
        <v>7.3032000000000205E-5</v>
      </c>
    </row>
    <row r="51" spans="1:4">
      <c r="A51">
        <v>490</v>
      </c>
      <c r="B51" s="24">
        <v>7.6560000000000202E-5</v>
      </c>
      <c r="C51" s="24">
        <v>4.1632800000000101E-5</v>
      </c>
      <c r="D51" s="24">
        <v>7.3032000000000205E-5</v>
      </c>
    </row>
    <row r="52" spans="1:4">
      <c r="A52">
        <v>500</v>
      </c>
      <c r="B52" s="24">
        <v>7.6560000000000202E-5</v>
      </c>
      <c r="C52" s="24">
        <v>4.1632800000000101E-5</v>
      </c>
      <c r="D52" s="24">
        <v>7.3032000000000205E-5</v>
      </c>
    </row>
    <row r="53" spans="1:4">
      <c r="A53">
        <v>510</v>
      </c>
      <c r="B53">
        <v>6.3528000000000098E-4</v>
      </c>
      <c r="C53" s="24">
        <v>8.2147200000000202E-5</v>
      </c>
      <c r="D53" s="24">
        <v>5.7940800000000098E-4</v>
      </c>
    </row>
    <row r="54" spans="1:4">
      <c r="A54">
        <v>520</v>
      </c>
      <c r="B54">
        <v>6.3528000000000098E-4</v>
      </c>
      <c r="C54" s="24">
        <v>8.2147200000000202E-5</v>
      </c>
      <c r="D54" s="24">
        <v>5.7940800000000098E-4</v>
      </c>
    </row>
    <row r="55" spans="1:4">
      <c r="A55">
        <v>530</v>
      </c>
      <c r="B55">
        <v>6.3528000000000098E-4</v>
      </c>
      <c r="C55" s="24">
        <v>8.2147200000000202E-5</v>
      </c>
      <c r="D55" s="24">
        <v>5.7940800000000098E-4</v>
      </c>
    </row>
    <row r="56" spans="1:4">
      <c r="A56">
        <v>540</v>
      </c>
      <c r="B56">
        <v>6.3528000000000098E-4</v>
      </c>
      <c r="C56" s="24">
        <v>8.2147200000000202E-5</v>
      </c>
      <c r="D56" s="24">
        <v>5.7940800000000098E-4</v>
      </c>
    </row>
    <row r="57" spans="1:4">
      <c r="A57">
        <v>550</v>
      </c>
      <c r="B57">
        <v>6.3528000000000098E-4</v>
      </c>
      <c r="C57" s="24">
        <v>8.2147200000000202E-5</v>
      </c>
      <c r="D57" s="24">
        <v>5.7940800000000098E-4</v>
      </c>
    </row>
    <row r="58" spans="1:4">
      <c r="A58">
        <v>560</v>
      </c>
      <c r="B58">
        <v>6.3528000000000098E-4</v>
      </c>
      <c r="C58" s="24">
        <v>8.2147200000000202E-5</v>
      </c>
      <c r="D58" s="24">
        <v>5.7940800000000098E-4</v>
      </c>
    </row>
    <row r="59" spans="1:4">
      <c r="A59">
        <v>570</v>
      </c>
      <c r="B59">
        <v>6.3528000000000098E-4</v>
      </c>
      <c r="C59" s="24">
        <v>8.2147200000000202E-5</v>
      </c>
      <c r="D59" s="24">
        <v>5.7940800000000098E-4</v>
      </c>
    </row>
    <row r="60" spans="1:4">
      <c r="A60">
        <v>580</v>
      </c>
      <c r="B60">
        <v>6.3528000000000098E-4</v>
      </c>
      <c r="C60" s="24">
        <v>8.2147200000000202E-5</v>
      </c>
      <c r="D60" s="24">
        <v>5.7940800000000098E-4</v>
      </c>
    </row>
    <row r="61" spans="1:4">
      <c r="A61">
        <v>590</v>
      </c>
      <c r="B61">
        <v>6.3528000000000098E-4</v>
      </c>
      <c r="C61" s="24">
        <v>8.2147200000000202E-5</v>
      </c>
      <c r="D61" s="24">
        <v>5.7940800000000098E-4</v>
      </c>
    </row>
    <row r="62" spans="1:4">
      <c r="A62">
        <v>600</v>
      </c>
      <c r="B62">
        <v>6.3528000000000098E-4</v>
      </c>
      <c r="C62" s="24">
        <v>8.2147200000000202E-5</v>
      </c>
      <c r="D62" s="24">
        <v>5.7940800000000098E-4</v>
      </c>
    </row>
    <row r="63" spans="1:4">
      <c r="A63">
        <v>610</v>
      </c>
      <c r="B63">
        <v>1.7992800000000001E-3</v>
      </c>
      <c r="C63">
        <v>6.4692000000000102E-4</v>
      </c>
      <c r="D63">
        <v>1.6828800000000001E-3</v>
      </c>
    </row>
    <row r="64" spans="1:4">
      <c r="A64">
        <v>620</v>
      </c>
      <c r="B64">
        <v>1.7992800000000001E-3</v>
      </c>
      <c r="C64">
        <v>6.4692000000000102E-4</v>
      </c>
      <c r="D64">
        <v>1.6828800000000001E-3</v>
      </c>
    </row>
    <row r="65" spans="1:4">
      <c r="A65">
        <v>630</v>
      </c>
      <c r="B65">
        <v>1.7992800000000001E-3</v>
      </c>
      <c r="C65">
        <v>6.4692000000000102E-4</v>
      </c>
      <c r="D65">
        <v>1.6828800000000001E-3</v>
      </c>
    </row>
    <row r="66" spans="1:4">
      <c r="A66">
        <v>640</v>
      </c>
      <c r="B66">
        <v>1.7992800000000001E-3</v>
      </c>
      <c r="C66">
        <v>6.4692000000000102E-4</v>
      </c>
      <c r="D66">
        <v>1.6828800000000001E-3</v>
      </c>
    </row>
    <row r="67" spans="1:4">
      <c r="A67">
        <v>650</v>
      </c>
      <c r="B67">
        <v>1.7992800000000001E-3</v>
      </c>
      <c r="C67">
        <v>6.4692000000000102E-4</v>
      </c>
      <c r="D67">
        <v>1.6828800000000001E-3</v>
      </c>
    </row>
    <row r="68" spans="1:4">
      <c r="A68">
        <v>660</v>
      </c>
      <c r="B68">
        <v>1.7992800000000001E-3</v>
      </c>
      <c r="C68">
        <v>6.4692000000000102E-4</v>
      </c>
      <c r="D68">
        <v>1.6828800000000001E-3</v>
      </c>
    </row>
    <row r="69" spans="1:4">
      <c r="A69">
        <v>670</v>
      </c>
      <c r="B69">
        <v>1.7992800000000001E-3</v>
      </c>
      <c r="C69">
        <v>6.4692000000000102E-4</v>
      </c>
      <c r="D69">
        <v>1.6828800000000001E-3</v>
      </c>
    </row>
    <row r="70" spans="1:4">
      <c r="A70">
        <v>680</v>
      </c>
      <c r="B70">
        <v>1.7992800000000001E-3</v>
      </c>
      <c r="C70">
        <v>6.4692000000000102E-4</v>
      </c>
      <c r="D70">
        <v>1.6828800000000001E-3</v>
      </c>
    </row>
    <row r="71" spans="1:4">
      <c r="A71">
        <v>690</v>
      </c>
      <c r="B71">
        <v>1.7992800000000001E-3</v>
      </c>
      <c r="C71">
        <v>6.4692000000000102E-4</v>
      </c>
      <c r="D71">
        <v>1.6828800000000001E-3</v>
      </c>
    </row>
    <row r="72" spans="1:4">
      <c r="A72">
        <v>700</v>
      </c>
      <c r="B72">
        <v>1.7992800000000001E-3</v>
      </c>
      <c r="C72">
        <v>6.4692000000000102E-4</v>
      </c>
      <c r="D72">
        <v>1.6828800000000001E-3</v>
      </c>
    </row>
    <row r="73" spans="1:4">
      <c r="A73">
        <v>710</v>
      </c>
      <c r="B73">
        <v>2.6459999999999999E-3</v>
      </c>
      <c r="C73">
        <v>1.8077472E-3</v>
      </c>
      <c r="D73">
        <v>2.5613279999999999E-3</v>
      </c>
    </row>
    <row r="74" spans="1:4">
      <c r="A74">
        <v>720</v>
      </c>
      <c r="B74">
        <v>2.6459999999999999E-3</v>
      </c>
      <c r="C74">
        <v>1.8077472E-3</v>
      </c>
      <c r="D74">
        <v>2.5613279999999999E-3</v>
      </c>
    </row>
    <row r="75" spans="1:4">
      <c r="A75">
        <v>730</v>
      </c>
      <c r="B75">
        <v>2.6459999999999999E-3</v>
      </c>
      <c r="C75">
        <v>1.8077472E-3</v>
      </c>
      <c r="D75">
        <v>2.5613279999999999E-3</v>
      </c>
    </row>
    <row r="76" spans="1:4">
      <c r="A76">
        <v>740</v>
      </c>
      <c r="B76">
        <v>2.6459999999999999E-3</v>
      </c>
      <c r="C76">
        <v>1.8077472E-3</v>
      </c>
      <c r="D76">
        <v>2.5613279999999999E-3</v>
      </c>
    </row>
    <row r="77" spans="1:4">
      <c r="A77">
        <v>750</v>
      </c>
      <c r="B77">
        <v>2.6459999999999999E-3</v>
      </c>
      <c r="C77">
        <v>1.8077472E-3</v>
      </c>
      <c r="D77">
        <v>2.5613279999999999E-3</v>
      </c>
    </row>
    <row r="78" spans="1:4">
      <c r="A78">
        <v>760</v>
      </c>
      <c r="B78">
        <v>2.6459999999999999E-3</v>
      </c>
      <c r="C78">
        <v>1.8077472E-3</v>
      </c>
      <c r="D78">
        <v>2.5613279999999999E-3</v>
      </c>
    </row>
    <row r="79" spans="1:4">
      <c r="A79">
        <v>770</v>
      </c>
      <c r="B79">
        <v>2.6459999999999999E-3</v>
      </c>
      <c r="C79">
        <v>1.8077472E-3</v>
      </c>
      <c r="D79">
        <v>2.5613279999999999E-3</v>
      </c>
    </row>
    <row r="80" spans="1:4">
      <c r="A80">
        <v>780</v>
      </c>
      <c r="B80">
        <v>2.6459999999999999E-3</v>
      </c>
      <c r="C80">
        <v>1.8077472E-3</v>
      </c>
      <c r="D80">
        <v>2.5613279999999999E-3</v>
      </c>
    </row>
    <row r="81" spans="1:4">
      <c r="A81">
        <v>790</v>
      </c>
      <c r="B81">
        <v>2.6459999999999999E-3</v>
      </c>
      <c r="C81">
        <v>1.8077472E-3</v>
      </c>
      <c r="D81">
        <v>2.5613279999999999E-3</v>
      </c>
    </row>
    <row r="82" spans="1:4">
      <c r="A82">
        <v>800</v>
      </c>
      <c r="B82">
        <v>2.6459999999999999E-3</v>
      </c>
      <c r="C82">
        <v>1.8077472E-3</v>
      </c>
      <c r="D82">
        <v>2.5613279999999999E-3</v>
      </c>
    </row>
    <row r="83" spans="1:4">
      <c r="A83">
        <v>810</v>
      </c>
      <c r="B83">
        <v>3.39872000000001E-3</v>
      </c>
      <c r="C83">
        <v>2.6535272000000002E-3</v>
      </c>
      <c r="D83">
        <v>3.3234480000000101E-3</v>
      </c>
    </row>
    <row r="84" spans="1:4">
      <c r="A84">
        <v>820</v>
      </c>
      <c r="B84">
        <v>3.39872000000001E-3</v>
      </c>
      <c r="C84">
        <v>2.6535272000000002E-3</v>
      </c>
      <c r="D84">
        <v>3.3234480000000101E-3</v>
      </c>
    </row>
    <row r="85" spans="1:4">
      <c r="A85">
        <v>830</v>
      </c>
      <c r="B85">
        <v>3.39872000000001E-3</v>
      </c>
      <c r="C85">
        <v>2.6535272000000002E-3</v>
      </c>
      <c r="D85">
        <v>3.3234480000000101E-3</v>
      </c>
    </row>
    <row r="86" spans="1:4">
      <c r="A86">
        <v>840</v>
      </c>
      <c r="B86">
        <v>3.39872000000001E-3</v>
      </c>
      <c r="C86">
        <v>2.6535272000000002E-3</v>
      </c>
      <c r="D86">
        <v>3.3234480000000101E-3</v>
      </c>
    </row>
    <row r="87" spans="1:4">
      <c r="A87">
        <v>850</v>
      </c>
      <c r="B87">
        <v>3.39872000000001E-3</v>
      </c>
      <c r="C87">
        <v>2.6535272000000002E-3</v>
      </c>
      <c r="D87">
        <v>3.3234480000000101E-3</v>
      </c>
    </row>
    <row r="88" spans="1:4">
      <c r="A88">
        <v>860</v>
      </c>
      <c r="B88">
        <v>3.39872000000001E-3</v>
      </c>
      <c r="C88">
        <v>2.6535272000000002E-3</v>
      </c>
      <c r="D88">
        <v>3.3234480000000101E-3</v>
      </c>
    </row>
    <row r="89" spans="1:4">
      <c r="A89">
        <v>870</v>
      </c>
      <c r="B89">
        <v>3.39872000000001E-3</v>
      </c>
      <c r="C89">
        <v>2.6535272000000002E-3</v>
      </c>
      <c r="D89">
        <v>3.3234480000000101E-3</v>
      </c>
    </row>
    <row r="90" spans="1:4">
      <c r="A90">
        <v>880</v>
      </c>
      <c r="B90">
        <v>3.39872000000001E-3</v>
      </c>
      <c r="C90">
        <v>2.6535272000000002E-3</v>
      </c>
      <c r="D90">
        <v>3.3234480000000101E-3</v>
      </c>
    </row>
    <row r="91" spans="1:4">
      <c r="A91">
        <v>890</v>
      </c>
      <c r="B91">
        <v>3.39872000000001E-3</v>
      </c>
      <c r="C91">
        <v>2.6535272000000002E-3</v>
      </c>
      <c r="D91">
        <v>3.3234480000000101E-3</v>
      </c>
    </row>
    <row r="92" spans="1:4">
      <c r="A92">
        <v>900</v>
      </c>
      <c r="B92">
        <v>3.39872000000001E-3</v>
      </c>
      <c r="C92">
        <v>2.6535272000000002E-3</v>
      </c>
      <c r="D92">
        <v>3.3234480000000101E-3</v>
      </c>
    </row>
    <row r="93" spans="1:4">
      <c r="A93">
        <v>910</v>
      </c>
      <c r="B93">
        <v>3.1334720000000003E-2</v>
      </c>
      <c r="C93">
        <v>3.6780800000000102E-3</v>
      </c>
      <c r="D93">
        <v>2.854112E-2</v>
      </c>
    </row>
    <row r="94" spans="1:4">
      <c r="A94">
        <v>920</v>
      </c>
      <c r="B94">
        <v>3.1334720000000003E-2</v>
      </c>
      <c r="C94">
        <v>3.6780800000000102E-3</v>
      </c>
      <c r="D94">
        <v>2.854112E-2</v>
      </c>
    </row>
    <row r="95" spans="1:4">
      <c r="A95">
        <v>930</v>
      </c>
      <c r="B95">
        <v>3.1334720000000003E-2</v>
      </c>
      <c r="C95">
        <v>3.6780800000000102E-3</v>
      </c>
      <c r="D95">
        <v>2.854112E-2</v>
      </c>
    </row>
    <row r="96" spans="1:4">
      <c r="A96">
        <v>940</v>
      </c>
      <c r="B96">
        <v>3.1334720000000003E-2</v>
      </c>
      <c r="C96">
        <v>3.6780800000000102E-3</v>
      </c>
      <c r="D96">
        <v>2.854112E-2</v>
      </c>
    </row>
    <row r="97" spans="1:4">
      <c r="A97">
        <v>950</v>
      </c>
      <c r="B97">
        <v>3.1334720000000003E-2</v>
      </c>
      <c r="C97">
        <v>3.6780800000000102E-3</v>
      </c>
      <c r="D97">
        <v>2.854112E-2</v>
      </c>
    </row>
    <row r="98" spans="1:4">
      <c r="A98">
        <v>960</v>
      </c>
      <c r="B98">
        <v>3.1334720000000003E-2</v>
      </c>
      <c r="C98">
        <v>3.6780800000000102E-3</v>
      </c>
      <c r="D98">
        <v>2.854112E-2</v>
      </c>
    </row>
    <row r="99" spans="1:4">
      <c r="A99">
        <v>970</v>
      </c>
      <c r="B99">
        <v>3.1334720000000003E-2</v>
      </c>
      <c r="C99">
        <v>3.6780800000000102E-3</v>
      </c>
      <c r="D99">
        <v>2.854112E-2</v>
      </c>
    </row>
    <row r="100" spans="1:4">
      <c r="A100">
        <v>980</v>
      </c>
      <c r="B100">
        <v>3.1334720000000003E-2</v>
      </c>
      <c r="C100">
        <v>3.6780800000000102E-3</v>
      </c>
      <c r="D100">
        <v>2.854112E-2</v>
      </c>
    </row>
    <row r="101" spans="1:4">
      <c r="A101">
        <v>990</v>
      </c>
      <c r="B101">
        <v>3.1334720000000003E-2</v>
      </c>
      <c r="C101">
        <v>3.6780800000000102E-3</v>
      </c>
      <c r="D101">
        <v>2.854112E-2</v>
      </c>
    </row>
    <row r="102" spans="1:4">
      <c r="A102">
        <v>1000</v>
      </c>
      <c r="B102">
        <v>3.1334720000000003E-2</v>
      </c>
      <c r="C102">
        <v>3.6780800000000102E-3</v>
      </c>
      <c r="D102">
        <v>2.854112E-2</v>
      </c>
    </row>
    <row r="103" spans="1:4">
      <c r="A103">
        <v>1010</v>
      </c>
      <c r="B103">
        <v>3.2475440000000001E-2</v>
      </c>
      <c r="C103">
        <v>3.1346127199999997E-2</v>
      </c>
      <c r="D103">
        <v>3.2361368000000001E-2</v>
      </c>
    </row>
    <row r="104" spans="1:4">
      <c r="A104">
        <v>1020</v>
      </c>
      <c r="B104">
        <v>3.2475440000000001E-2</v>
      </c>
      <c r="C104">
        <v>3.1346127199999997E-2</v>
      </c>
      <c r="D104">
        <v>3.2361368000000001E-2</v>
      </c>
    </row>
    <row r="105" spans="1:4">
      <c r="A105">
        <v>1030</v>
      </c>
      <c r="B105">
        <v>3.2475440000000001E-2</v>
      </c>
      <c r="C105">
        <v>3.1346127199999997E-2</v>
      </c>
      <c r="D105">
        <v>3.2361368000000001E-2</v>
      </c>
    </row>
    <row r="106" spans="1:4">
      <c r="A106">
        <v>1040</v>
      </c>
      <c r="B106">
        <v>3.2475440000000001E-2</v>
      </c>
      <c r="C106">
        <v>3.1346127199999997E-2</v>
      </c>
      <c r="D106">
        <v>3.2361368000000001E-2</v>
      </c>
    </row>
    <row r="107" spans="1:4">
      <c r="A107">
        <v>1050</v>
      </c>
      <c r="B107">
        <v>3.2475440000000001E-2</v>
      </c>
      <c r="C107">
        <v>3.1346127199999997E-2</v>
      </c>
      <c r="D107">
        <v>3.2361368000000001E-2</v>
      </c>
    </row>
    <row r="108" spans="1:4">
      <c r="A108">
        <v>1060</v>
      </c>
      <c r="B108">
        <v>3.2475440000000001E-2</v>
      </c>
      <c r="C108">
        <v>3.1346127199999997E-2</v>
      </c>
      <c r="D108">
        <v>3.2361368000000001E-2</v>
      </c>
    </row>
    <row r="109" spans="1:4">
      <c r="A109">
        <v>1070</v>
      </c>
      <c r="B109">
        <v>3.2475440000000001E-2</v>
      </c>
      <c r="C109">
        <v>3.1346127199999997E-2</v>
      </c>
      <c r="D109">
        <v>3.2361368000000001E-2</v>
      </c>
    </row>
    <row r="110" spans="1:4">
      <c r="A110">
        <v>1080</v>
      </c>
      <c r="B110">
        <v>3.2475440000000001E-2</v>
      </c>
      <c r="C110">
        <v>3.1346127199999997E-2</v>
      </c>
      <c r="D110">
        <v>3.2361368000000001E-2</v>
      </c>
    </row>
    <row r="111" spans="1:4">
      <c r="A111">
        <v>1090</v>
      </c>
      <c r="B111">
        <v>3.2475440000000001E-2</v>
      </c>
      <c r="C111">
        <v>3.1346127199999997E-2</v>
      </c>
      <c r="D111">
        <v>3.2361368000000001E-2</v>
      </c>
    </row>
    <row r="112" spans="1:4">
      <c r="A112">
        <v>1100</v>
      </c>
      <c r="B112">
        <v>3.2475440000000001E-2</v>
      </c>
      <c r="C112">
        <v>3.1346127199999997E-2</v>
      </c>
      <c r="D112">
        <v>3.2361368000000001E-2</v>
      </c>
    </row>
    <row r="113" spans="1:4">
      <c r="A113">
        <v>1110</v>
      </c>
      <c r="B113">
        <v>5.0540720000000101E-2</v>
      </c>
      <c r="C113">
        <v>3.2656092800000001E-2</v>
      </c>
      <c r="D113">
        <v>4.8734192000000003E-2</v>
      </c>
    </row>
    <row r="114" spans="1:4">
      <c r="A114">
        <v>1120</v>
      </c>
      <c r="B114">
        <v>5.0540720000000101E-2</v>
      </c>
      <c r="C114">
        <v>3.2656092800000001E-2</v>
      </c>
      <c r="D114">
        <v>4.8734192000000003E-2</v>
      </c>
    </row>
    <row r="115" spans="1:4">
      <c r="A115">
        <v>1130</v>
      </c>
      <c r="B115">
        <v>5.0540720000000101E-2</v>
      </c>
      <c r="C115">
        <v>3.2656092800000001E-2</v>
      </c>
      <c r="D115">
        <v>4.8734192000000003E-2</v>
      </c>
    </row>
    <row r="116" spans="1:4">
      <c r="A116">
        <v>1140</v>
      </c>
      <c r="B116">
        <v>5.0540720000000101E-2</v>
      </c>
      <c r="C116">
        <v>3.2656092800000001E-2</v>
      </c>
      <c r="D116">
        <v>4.8734192000000003E-2</v>
      </c>
    </row>
    <row r="117" spans="1:4">
      <c r="A117">
        <v>1150</v>
      </c>
      <c r="B117">
        <v>5.0540720000000101E-2</v>
      </c>
      <c r="C117">
        <v>3.2656092800000001E-2</v>
      </c>
      <c r="D117">
        <v>4.8734192000000003E-2</v>
      </c>
    </row>
    <row r="118" spans="1:4">
      <c r="A118">
        <v>1160</v>
      </c>
      <c r="B118">
        <v>5.0540720000000101E-2</v>
      </c>
      <c r="C118">
        <v>3.2656092800000001E-2</v>
      </c>
      <c r="D118">
        <v>4.8734192000000003E-2</v>
      </c>
    </row>
    <row r="119" spans="1:4">
      <c r="A119">
        <v>1170</v>
      </c>
      <c r="B119">
        <v>5.0540720000000101E-2</v>
      </c>
      <c r="C119">
        <v>3.2656092800000001E-2</v>
      </c>
      <c r="D119">
        <v>4.8734192000000003E-2</v>
      </c>
    </row>
    <row r="120" spans="1:4">
      <c r="A120">
        <v>1180</v>
      </c>
      <c r="B120">
        <v>5.0540720000000101E-2</v>
      </c>
      <c r="C120">
        <v>3.2656092800000001E-2</v>
      </c>
      <c r="D120">
        <v>4.8734192000000003E-2</v>
      </c>
    </row>
    <row r="121" spans="1:4">
      <c r="A121">
        <v>1190</v>
      </c>
      <c r="B121">
        <v>5.0540720000000101E-2</v>
      </c>
      <c r="C121">
        <v>3.2656092800000001E-2</v>
      </c>
      <c r="D121">
        <v>4.8734192000000003E-2</v>
      </c>
    </row>
    <row r="122" spans="1:4">
      <c r="A122">
        <v>1200</v>
      </c>
      <c r="B122">
        <v>5.0540720000000101E-2</v>
      </c>
      <c r="C122">
        <v>3.2656092800000001E-2</v>
      </c>
      <c r="D122">
        <v>4.8734192000000003E-2</v>
      </c>
    </row>
    <row r="123" spans="1:4">
      <c r="A123">
        <v>1210</v>
      </c>
      <c r="B123">
        <v>8.7424000000000099E-2</v>
      </c>
      <c r="C123">
        <v>5.0909552800000098E-2</v>
      </c>
      <c r="D123">
        <v>8.3735672000000094E-2</v>
      </c>
    </row>
    <row r="124" spans="1:4">
      <c r="A124">
        <v>1220</v>
      </c>
      <c r="B124">
        <v>8.7424000000000099E-2</v>
      </c>
      <c r="C124">
        <v>5.0909552800000098E-2</v>
      </c>
      <c r="D124">
        <v>8.3735672000000094E-2</v>
      </c>
    </row>
    <row r="125" spans="1:4">
      <c r="A125">
        <v>1230</v>
      </c>
      <c r="B125">
        <v>8.7424000000000099E-2</v>
      </c>
      <c r="C125">
        <v>5.0909552800000098E-2</v>
      </c>
      <c r="D125">
        <v>8.3735672000000094E-2</v>
      </c>
    </row>
    <row r="126" spans="1:4">
      <c r="A126">
        <v>1240</v>
      </c>
      <c r="B126">
        <v>8.7424000000000099E-2</v>
      </c>
      <c r="C126">
        <v>5.0909552800000098E-2</v>
      </c>
      <c r="D126">
        <v>8.3735672000000094E-2</v>
      </c>
    </row>
    <row r="127" spans="1:4">
      <c r="A127">
        <v>1250</v>
      </c>
      <c r="B127">
        <v>8.7424000000000099E-2</v>
      </c>
      <c r="C127">
        <v>5.0909552800000098E-2</v>
      </c>
      <c r="D127">
        <v>8.3735672000000094E-2</v>
      </c>
    </row>
    <row r="128" spans="1:4">
      <c r="A128">
        <v>1260</v>
      </c>
      <c r="B128">
        <v>8.7424000000000099E-2</v>
      </c>
      <c r="C128">
        <v>5.0909552800000098E-2</v>
      </c>
      <c r="D128">
        <v>8.3735672000000094E-2</v>
      </c>
    </row>
    <row r="129" spans="1:4">
      <c r="A129">
        <v>1270</v>
      </c>
      <c r="B129">
        <v>8.7424000000000099E-2</v>
      </c>
      <c r="C129">
        <v>5.0909552800000098E-2</v>
      </c>
      <c r="D129">
        <v>8.3735672000000094E-2</v>
      </c>
    </row>
    <row r="130" spans="1:4">
      <c r="A130">
        <v>1280</v>
      </c>
      <c r="B130">
        <v>8.7424000000000099E-2</v>
      </c>
      <c r="C130">
        <v>5.0909552800000098E-2</v>
      </c>
      <c r="D130">
        <v>8.3735672000000094E-2</v>
      </c>
    </row>
    <row r="131" spans="1:4">
      <c r="A131">
        <v>1290</v>
      </c>
      <c r="B131">
        <v>8.7424000000000099E-2</v>
      </c>
      <c r="C131">
        <v>5.0909552800000098E-2</v>
      </c>
      <c r="D131">
        <v>8.3735672000000094E-2</v>
      </c>
    </row>
    <row r="132" spans="1:4">
      <c r="A132">
        <v>1300</v>
      </c>
      <c r="B132">
        <v>8.7424000000000099E-2</v>
      </c>
      <c r="C132">
        <v>5.0909552800000098E-2</v>
      </c>
      <c r="D132">
        <v>8.3735672000000094E-2</v>
      </c>
    </row>
    <row r="133" spans="1:4">
      <c r="A133">
        <v>1310</v>
      </c>
      <c r="B133">
        <v>0.11480128000000001</v>
      </c>
      <c r="C133">
        <v>8.7697772800000101E-2</v>
      </c>
      <c r="D133">
        <v>0.112063552</v>
      </c>
    </row>
    <row r="134" spans="1:4">
      <c r="A134">
        <v>1320</v>
      </c>
      <c r="B134">
        <v>0.11480128000000001</v>
      </c>
      <c r="C134">
        <v>8.7697772800000101E-2</v>
      </c>
      <c r="D134">
        <v>0.112063552</v>
      </c>
    </row>
    <row r="135" spans="1:4">
      <c r="A135">
        <v>1330</v>
      </c>
      <c r="B135">
        <v>0.11480128000000001</v>
      </c>
      <c r="C135">
        <v>8.7697772800000101E-2</v>
      </c>
      <c r="D135">
        <v>0.112063552</v>
      </c>
    </row>
    <row r="136" spans="1:4">
      <c r="A136">
        <v>1340</v>
      </c>
      <c r="B136">
        <v>0.11480128000000001</v>
      </c>
      <c r="C136">
        <v>8.7697772800000101E-2</v>
      </c>
      <c r="D136">
        <v>0.112063552</v>
      </c>
    </row>
    <row r="137" spans="1:4">
      <c r="A137">
        <v>1350</v>
      </c>
      <c r="B137">
        <v>0.11480128000000001</v>
      </c>
      <c r="C137">
        <v>8.7697772800000101E-2</v>
      </c>
      <c r="D137">
        <v>0.112063552</v>
      </c>
    </row>
    <row r="138" spans="1:4">
      <c r="A138">
        <v>1360</v>
      </c>
      <c r="B138">
        <v>0.11480128000000001</v>
      </c>
      <c r="C138">
        <v>8.7697772800000101E-2</v>
      </c>
      <c r="D138">
        <v>0.112063552</v>
      </c>
    </row>
    <row r="139" spans="1:4">
      <c r="A139">
        <v>1370</v>
      </c>
      <c r="B139">
        <v>0.11480128000000001</v>
      </c>
      <c r="C139">
        <v>8.7697772800000101E-2</v>
      </c>
      <c r="D139">
        <v>0.112063552</v>
      </c>
    </row>
    <row r="140" spans="1:4">
      <c r="A140">
        <v>1380</v>
      </c>
      <c r="B140">
        <v>0.11480128000000001</v>
      </c>
      <c r="C140">
        <v>8.7697772800000101E-2</v>
      </c>
      <c r="D140">
        <v>0.112063552</v>
      </c>
    </row>
    <row r="141" spans="1:4">
      <c r="A141">
        <v>1390</v>
      </c>
      <c r="B141">
        <v>0.11480128000000001</v>
      </c>
      <c r="C141">
        <v>8.7697772800000101E-2</v>
      </c>
      <c r="D141">
        <v>0.112063552</v>
      </c>
    </row>
    <row r="142" spans="1:4">
      <c r="A142">
        <v>1400</v>
      </c>
      <c r="B142">
        <v>0.11480128000000001</v>
      </c>
      <c r="C142">
        <v>8.7697772800000101E-2</v>
      </c>
      <c r="D142">
        <v>0.112063552</v>
      </c>
    </row>
    <row r="143" spans="1:4">
      <c r="A143">
        <v>1410</v>
      </c>
      <c r="B143">
        <v>0.11480128000000001</v>
      </c>
      <c r="C143">
        <v>0.11480128000000001</v>
      </c>
      <c r="D143">
        <v>0.11480128000000001</v>
      </c>
    </row>
    <row r="144" spans="1:4">
      <c r="A144">
        <v>1420</v>
      </c>
      <c r="B144">
        <v>0.11480128000000001</v>
      </c>
      <c r="C144">
        <v>0.11480128000000001</v>
      </c>
      <c r="D144">
        <v>0.11480128000000001</v>
      </c>
    </row>
    <row r="145" spans="1:4">
      <c r="A145">
        <v>1430</v>
      </c>
      <c r="B145">
        <v>0.11480128000000001</v>
      </c>
      <c r="C145">
        <v>0.11480128000000001</v>
      </c>
      <c r="D145">
        <v>0.11480128000000001</v>
      </c>
    </row>
    <row r="146" spans="1:4">
      <c r="A146">
        <v>1440</v>
      </c>
      <c r="B146">
        <v>0.11480128000000001</v>
      </c>
      <c r="C146">
        <v>0.11480128000000001</v>
      </c>
      <c r="D146">
        <v>0.11480128000000001</v>
      </c>
    </row>
    <row r="147" spans="1:4">
      <c r="A147">
        <v>1450</v>
      </c>
      <c r="B147">
        <v>0.11480128000000001</v>
      </c>
      <c r="C147">
        <v>0.11480128000000001</v>
      </c>
      <c r="D147">
        <v>0.11480128000000001</v>
      </c>
    </row>
    <row r="148" spans="1:4">
      <c r="A148">
        <v>1460</v>
      </c>
      <c r="B148">
        <v>0.11480128000000001</v>
      </c>
      <c r="C148">
        <v>0.11480128000000001</v>
      </c>
      <c r="D148">
        <v>0.11480128000000001</v>
      </c>
    </row>
    <row r="149" spans="1:4">
      <c r="A149">
        <v>1470</v>
      </c>
      <c r="B149">
        <v>0.11480128000000001</v>
      </c>
      <c r="C149">
        <v>0.11480128000000001</v>
      </c>
      <c r="D149">
        <v>0.11480128000000001</v>
      </c>
    </row>
    <row r="150" spans="1:4">
      <c r="A150">
        <v>1480</v>
      </c>
      <c r="B150">
        <v>0.11480128000000001</v>
      </c>
      <c r="C150">
        <v>0.11480128000000001</v>
      </c>
      <c r="D150">
        <v>0.11480128000000001</v>
      </c>
    </row>
    <row r="151" spans="1:4">
      <c r="A151">
        <v>1490</v>
      </c>
      <c r="B151">
        <v>0.11480128000000001</v>
      </c>
      <c r="C151">
        <v>0.11480128000000001</v>
      </c>
      <c r="D151">
        <v>0.11480128000000001</v>
      </c>
    </row>
    <row r="152" spans="1:4">
      <c r="A152">
        <v>1500</v>
      </c>
      <c r="B152">
        <v>0.11480128000000001</v>
      </c>
      <c r="C152">
        <v>0.11480128000000001</v>
      </c>
      <c r="D152">
        <v>0.11480128000000001</v>
      </c>
    </row>
    <row r="153" spans="1:4">
      <c r="A153">
        <v>1510</v>
      </c>
      <c r="B153">
        <v>1</v>
      </c>
      <c r="C153">
        <v>0.1236532672</v>
      </c>
      <c r="D153">
        <v>0.911480128</v>
      </c>
    </row>
    <row r="154" spans="1:4">
      <c r="A154">
        <v>1520</v>
      </c>
      <c r="B154">
        <v>1</v>
      </c>
      <c r="C154">
        <v>0.1236532672</v>
      </c>
      <c r="D154">
        <v>0.911480128</v>
      </c>
    </row>
    <row r="155" spans="1:4">
      <c r="A155">
        <v>1530</v>
      </c>
      <c r="B155">
        <v>1</v>
      </c>
      <c r="C155">
        <v>0.1236532672</v>
      </c>
      <c r="D155">
        <v>0.911480128</v>
      </c>
    </row>
    <row r="156" spans="1:4">
      <c r="A156">
        <v>1540</v>
      </c>
      <c r="B156">
        <v>1</v>
      </c>
      <c r="C156">
        <v>0.1236532672</v>
      </c>
      <c r="D156">
        <v>0.911480128</v>
      </c>
    </row>
    <row r="157" spans="1:4">
      <c r="A157">
        <v>1550</v>
      </c>
      <c r="B157">
        <v>1</v>
      </c>
      <c r="C157">
        <v>0.1236532672</v>
      </c>
      <c r="D157">
        <v>0.911480128</v>
      </c>
    </row>
    <row r="158" spans="1:4">
      <c r="A158">
        <v>1560</v>
      </c>
      <c r="B158">
        <v>1</v>
      </c>
      <c r="C158">
        <v>0.1236532672</v>
      </c>
      <c r="D158">
        <v>0.911480128</v>
      </c>
    </row>
    <row r="159" spans="1:4">
      <c r="A159">
        <v>1570</v>
      </c>
      <c r="B159">
        <v>1</v>
      </c>
      <c r="C159">
        <v>0.1236532672</v>
      </c>
      <c r="D159">
        <v>0.911480128</v>
      </c>
    </row>
    <row r="160" spans="1:4">
      <c r="A160">
        <v>1580</v>
      </c>
      <c r="B160">
        <v>1</v>
      </c>
      <c r="C160">
        <v>0.1236532672</v>
      </c>
      <c r="D160">
        <v>0.911480128</v>
      </c>
    </row>
    <row r="161" spans="1:4">
      <c r="A161">
        <v>1590</v>
      </c>
      <c r="B161">
        <v>1</v>
      </c>
      <c r="C161">
        <v>0.1236532672</v>
      </c>
      <c r="D161">
        <v>0.911480128</v>
      </c>
    </row>
    <row r="162" spans="1:4">
      <c r="A162">
        <v>1600</v>
      </c>
      <c r="B162">
        <v>1</v>
      </c>
      <c r="C162">
        <v>0.1236532672</v>
      </c>
      <c r="D162">
        <v>0.911480128</v>
      </c>
    </row>
    <row r="163" spans="1:4">
      <c r="A163">
        <v>1610</v>
      </c>
      <c r="B163">
        <v>1</v>
      </c>
      <c r="C163">
        <v>1</v>
      </c>
      <c r="D163">
        <v>1</v>
      </c>
    </row>
    <row r="164" spans="1:4">
      <c r="A164">
        <v>1620</v>
      </c>
      <c r="B164">
        <v>1</v>
      </c>
      <c r="C164">
        <v>1</v>
      </c>
      <c r="D164">
        <v>1</v>
      </c>
    </row>
    <row r="165" spans="1:4">
      <c r="A165">
        <v>1630</v>
      </c>
      <c r="B165">
        <v>1</v>
      </c>
      <c r="C165">
        <v>1</v>
      </c>
      <c r="D165">
        <v>1</v>
      </c>
    </row>
    <row r="166" spans="1:4">
      <c r="A166">
        <v>1640</v>
      </c>
      <c r="B166">
        <v>1</v>
      </c>
      <c r="C166">
        <v>1</v>
      </c>
      <c r="D166">
        <v>1</v>
      </c>
    </row>
    <row r="167" spans="1:4">
      <c r="A167">
        <v>1650</v>
      </c>
      <c r="B167">
        <v>1</v>
      </c>
      <c r="C167">
        <v>1</v>
      </c>
      <c r="D167">
        <v>1</v>
      </c>
    </row>
    <row r="168" spans="1:4">
      <c r="A168">
        <v>1660</v>
      </c>
      <c r="B168">
        <v>1</v>
      </c>
      <c r="C168">
        <v>1</v>
      </c>
      <c r="D168">
        <v>1</v>
      </c>
    </row>
    <row r="169" spans="1:4">
      <c r="A169">
        <v>1670</v>
      </c>
      <c r="B169">
        <v>1</v>
      </c>
      <c r="C169">
        <v>1</v>
      </c>
      <c r="D169">
        <v>1</v>
      </c>
    </row>
    <row r="170" spans="1:4">
      <c r="A170">
        <v>1680</v>
      </c>
      <c r="B170">
        <v>1</v>
      </c>
      <c r="C170">
        <v>1</v>
      </c>
      <c r="D170">
        <v>1</v>
      </c>
    </row>
    <row r="171" spans="1:4">
      <c r="A171">
        <v>1690</v>
      </c>
      <c r="B171">
        <v>1</v>
      </c>
      <c r="C171">
        <v>1</v>
      </c>
      <c r="D171">
        <v>1</v>
      </c>
    </row>
    <row r="172" spans="1:4">
      <c r="A172">
        <v>1700</v>
      </c>
      <c r="B172">
        <v>1</v>
      </c>
      <c r="C172">
        <v>1</v>
      </c>
      <c r="D17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47" workbookViewId="0">
      <selection activeCell="B170" sqref="B170"/>
    </sheetView>
  </sheetViews>
  <sheetFormatPr baseColWidth="10" defaultRowHeight="15" x14ac:dyDescent="0"/>
  <cols>
    <col min="1" max="1" width="10.83203125" style="14"/>
    <col min="2" max="3" width="19.5" style="14" bestFit="1" customWidth="1"/>
    <col min="5" max="5" width="10.83203125" style="14"/>
    <col min="6" max="6" width="19.5" style="14" bestFit="1" customWidth="1"/>
    <col min="7" max="7" width="19.5" bestFit="1" customWidth="1"/>
  </cols>
  <sheetData>
    <row r="1" spans="1:7">
      <c r="A1" s="14" t="s">
        <v>31</v>
      </c>
      <c r="B1" s="14" t="s">
        <v>42</v>
      </c>
      <c r="C1" s="14" t="s">
        <v>43</v>
      </c>
      <c r="E1" s="14" t="s">
        <v>32</v>
      </c>
      <c r="F1" s="14" t="s">
        <v>44</v>
      </c>
      <c r="G1" s="14" t="s">
        <v>45</v>
      </c>
    </row>
    <row r="2" spans="1:7">
      <c r="A2" s="14">
        <v>0</v>
      </c>
      <c r="B2" s="14">
        <v>0</v>
      </c>
      <c r="C2" s="14">
        <v>0</v>
      </c>
      <c r="E2" s="14">
        <v>1</v>
      </c>
      <c r="F2" s="14">
        <v>0.11480128000000001</v>
      </c>
      <c r="G2" s="14">
        <v>8.7697772800000101E-2</v>
      </c>
    </row>
    <row r="3" spans="1:7">
      <c r="A3" s="14">
        <v>1</v>
      </c>
      <c r="B3" s="14">
        <v>3.1334720000000003E-2</v>
      </c>
      <c r="C3" s="14">
        <v>3.6780800000000102E-3</v>
      </c>
      <c r="E3" s="14">
        <v>2</v>
      </c>
      <c r="F3" s="34">
        <v>0.22960256000000001</v>
      </c>
      <c r="G3" s="34">
        <v>0.17539554560000001</v>
      </c>
    </row>
    <row r="4" spans="1:7">
      <c r="A4" s="14">
        <v>2</v>
      </c>
      <c r="B4" s="14">
        <v>6.2669440000000104E-2</v>
      </c>
      <c r="C4" s="14">
        <v>7.35616000000001E-3</v>
      </c>
      <c r="E4" s="14">
        <v>3</v>
      </c>
      <c r="F4" s="34">
        <v>0.34440384000000002</v>
      </c>
      <c r="G4" s="34">
        <v>0.29019682559999999</v>
      </c>
    </row>
    <row r="5" spans="1:7">
      <c r="A5" s="14">
        <v>3</v>
      </c>
      <c r="B5" s="14">
        <v>9.40041600000001E-2</v>
      </c>
      <c r="C5" s="14">
        <v>1.1034240000000001E-2</v>
      </c>
      <c r="E5" s="14">
        <v>4</v>
      </c>
      <c r="F5" s="34">
        <v>0.45920512000000002</v>
      </c>
      <c r="G5" s="34">
        <v>0.40499810559999999</v>
      </c>
    </row>
    <row r="6" spans="1:7">
      <c r="A6" s="14">
        <v>4</v>
      </c>
      <c r="B6" s="14">
        <v>0.12533888000000001</v>
      </c>
      <c r="C6" s="14">
        <v>1.4712319999999999E-2</v>
      </c>
      <c r="E6" s="14">
        <v>5</v>
      </c>
      <c r="F6" s="34">
        <v>0.57400640000000103</v>
      </c>
      <c r="G6" s="34">
        <v>0.49269587840000001</v>
      </c>
    </row>
    <row r="7" spans="1:7">
      <c r="A7" s="14">
        <v>5</v>
      </c>
      <c r="B7" s="14">
        <v>0.1566736</v>
      </c>
      <c r="C7" s="14">
        <v>1.8390400000000001E-2</v>
      </c>
      <c r="E7" s="14">
        <v>6</v>
      </c>
      <c r="F7" s="34">
        <v>0.68880768000000103</v>
      </c>
      <c r="G7" s="34">
        <v>0.58039365120000097</v>
      </c>
    </row>
    <row r="8" spans="1:7">
      <c r="A8" s="14">
        <v>6</v>
      </c>
      <c r="B8" s="14">
        <v>0.18914903999999999</v>
      </c>
      <c r="C8" s="14">
        <v>4.9736527200000102E-2</v>
      </c>
      <c r="E8" s="14">
        <v>7</v>
      </c>
      <c r="F8" s="34">
        <v>0.77623168000000098</v>
      </c>
      <c r="G8" s="34">
        <v>0.63130320400000095</v>
      </c>
    </row>
    <row r="9" spans="1:7">
      <c r="A9" s="14">
        <v>7</v>
      </c>
      <c r="B9" s="14">
        <v>0.23968976</v>
      </c>
      <c r="C9" s="14">
        <v>8.2392620000000097E-2</v>
      </c>
    </row>
    <row r="10" spans="1:7">
      <c r="A10" s="14">
        <v>8</v>
      </c>
      <c r="B10" s="14">
        <v>0.32711375999999998</v>
      </c>
      <c r="C10" s="14">
        <v>0.13330217280000001</v>
      </c>
    </row>
    <row r="11" spans="1:7">
      <c r="A11" s="14">
        <v>9</v>
      </c>
      <c r="B11" s="14">
        <v>0.41453775999999998</v>
      </c>
      <c r="C11" s="14">
        <v>0.18421172559999999</v>
      </c>
    </row>
    <row r="12" spans="1:7">
      <c r="A12" s="14">
        <v>10</v>
      </c>
      <c r="B12" s="14">
        <v>0.50196176000000103</v>
      </c>
      <c r="C12" s="14">
        <v>0.23512127839999999</v>
      </c>
    </row>
    <row r="13" spans="1:7">
      <c r="A13" s="14">
        <v>11</v>
      </c>
      <c r="B13" s="14">
        <v>0.58938576000000098</v>
      </c>
      <c r="C13" s="14">
        <v>0.2860308312</v>
      </c>
    </row>
    <row r="14" spans="1:7">
      <c r="A14" s="14">
        <v>12</v>
      </c>
      <c r="B14" s="14">
        <v>0.67680976000000104</v>
      </c>
      <c r="C14" s="14">
        <v>0.33694038399999998</v>
      </c>
    </row>
    <row r="15" spans="1:7">
      <c r="A15" s="14">
        <v>13</v>
      </c>
      <c r="B15" s="14">
        <v>0.76423376000000098</v>
      </c>
      <c r="C15" s="14">
        <v>0.38784993680000002</v>
      </c>
    </row>
    <row r="16" spans="1:7">
      <c r="A16" s="14">
        <v>14</v>
      </c>
      <c r="B16" s="14">
        <v>0.85165776000000104</v>
      </c>
      <c r="C16" s="14">
        <v>0.4387594896</v>
      </c>
    </row>
    <row r="17" spans="1:3">
      <c r="A17" s="14">
        <v>15</v>
      </c>
      <c r="B17" s="14">
        <v>0.93908176000000099</v>
      </c>
      <c r="C17" s="14">
        <v>0.48966904239999998</v>
      </c>
    </row>
    <row r="18" spans="1:3">
      <c r="A18" s="14">
        <v>16</v>
      </c>
      <c r="B18" s="14">
        <v>1.02650576</v>
      </c>
      <c r="C18" s="14">
        <v>0.54057859520000096</v>
      </c>
    </row>
    <row r="19" spans="1:3">
      <c r="A19" s="14">
        <v>17</v>
      </c>
      <c r="B19" s="14">
        <v>1.11392976</v>
      </c>
      <c r="C19" s="14">
        <v>0.59148814800000105</v>
      </c>
    </row>
    <row r="20" spans="1:3">
      <c r="A20" s="14">
        <v>18</v>
      </c>
      <c r="B20" s="14">
        <v>1.22873104</v>
      </c>
      <c r="C20" s="14">
        <v>0.67918592080000095</v>
      </c>
    </row>
    <row r="21" spans="1:3">
      <c r="A21" s="14">
        <v>19</v>
      </c>
      <c r="B21" s="14">
        <v>1.34353232</v>
      </c>
      <c r="C21" s="14">
        <v>0.76688369360000097</v>
      </c>
    </row>
    <row r="22" spans="1:3">
      <c r="A22" s="14">
        <v>20</v>
      </c>
      <c r="B22" s="14">
        <v>1.4583336</v>
      </c>
      <c r="C22" s="14">
        <v>0.85458146640000099</v>
      </c>
    </row>
    <row r="23" spans="1:3">
      <c r="A23" s="14">
        <v>21</v>
      </c>
      <c r="B23" s="14">
        <v>1.57313488</v>
      </c>
      <c r="C23" s="14">
        <v>0.94227923920000101</v>
      </c>
    </row>
    <row r="24" spans="1:3">
      <c r="A24" s="14">
        <v>22</v>
      </c>
      <c r="B24" s="14">
        <v>1.66055888</v>
      </c>
      <c r="C24" s="14">
        <v>0.99318879200000099</v>
      </c>
    </row>
    <row r="25" spans="1:3">
      <c r="A25" s="14">
        <v>23</v>
      </c>
      <c r="B25" s="14">
        <v>1.7110996000000001</v>
      </c>
      <c r="C25" s="14">
        <v>1.0258448847999999</v>
      </c>
    </row>
    <row r="26" spans="1:3">
      <c r="A26" s="14">
        <v>24</v>
      </c>
      <c r="B26" s="14">
        <v>1.7435750400000001</v>
      </c>
      <c r="C26" s="14">
        <v>1.0571910120000001</v>
      </c>
    </row>
    <row r="27" spans="1:3">
      <c r="A27" s="14">
        <v>25</v>
      </c>
      <c r="B27" s="14">
        <v>1.7749097599999999</v>
      </c>
      <c r="C27" s="14">
        <v>1.0608690919999999</v>
      </c>
    </row>
    <row r="28" spans="1:3">
      <c r="A28" s="14">
        <v>26</v>
      </c>
      <c r="B28" s="14">
        <v>1.8062444799999999</v>
      </c>
      <c r="C28" s="14">
        <v>1.0645471719999999</v>
      </c>
    </row>
    <row r="29" spans="1:3">
      <c r="A29" s="14">
        <v>27</v>
      </c>
      <c r="B29" s="14">
        <v>1.8375792</v>
      </c>
      <c r="C29" s="14">
        <v>1.068225252</v>
      </c>
    </row>
    <row r="30" spans="1:3">
      <c r="A30" s="14">
        <v>28</v>
      </c>
      <c r="B30" s="14">
        <v>1.86891392</v>
      </c>
      <c r="C30" s="14">
        <v>1.071903332</v>
      </c>
    </row>
    <row r="31" spans="1:3">
      <c r="A31" s="14">
        <v>29</v>
      </c>
      <c r="B31" s="14">
        <v>1.90024864</v>
      </c>
      <c r="C31" s="14">
        <v>1.075581412</v>
      </c>
    </row>
    <row r="32" spans="1:3">
      <c r="A32" s="14">
        <v>30</v>
      </c>
      <c r="B32" s="14">
        <v>1.9327240800000001</v>
      </c>
      <c r="C32" s="14">
        <v>1.1069275392</v>
      </c>
    </row>
    <row r="33" spans="1:6">
      <c r="A33" s="14">
        <v>31</v>
      </c>
      <c r="B33" s="14">
        <v>1.9832647999999999</v>
      </c>
      <c r="C33" s="14">
        <v>1.1395836319999999</v>
      </c>
    </row>
    <row r="34" spans="1:6">
      <c r="A34" s="14">
        <v>32</v>
      </c>
      <c r="B34" s="14">
        <v>2.0706888000000001</v>
      </c>
      <c r="C34" s="14">
        <v>1.1904931848</v>
      </c>
    </row>
    <row r="35" spans="1:6">
      <c r="A35" s="14">
        <v>33</v>
      </c>
      <c r="B35" s="14">
        <v>2.1581128000000001</v>
      </c>
      <c r="C35" s="14">
        <v>1.2414027376000001</v>
      </c>
    </row>
    <row r="36" spans="1:6">
      <c r="A36" s="14">
        <v>34</v>
      </c>
      <c r="B36" s="14">
        <v>2.2455368</v>
      </c>
      <c r="C36" s="14">
        <v>1.2923122904</v>
      </c>
    </row>
    <row r="37" spans="1:6">
      <c r="A37" s="14">
        <v>35</v>
      </c>
      <c r="B37" s="14">
        <v>2.3329607999999999</v>
      </c>
      <c r="C37" s="14">
        <v>1.3432218432</v>
      </c>
    </row>
    <row r="38" spans="1:6">
      <c r="A38" s="14">
        <v>36</v>
      </c>
      <c r="B38" s="14">
        <v>2.4203847999999999</v>
      </c>
      <c r="C38" s="14">
        <v>1.3941313959999999</v>
      </c>
    </row>
    <row r="39" spans="1:6">
      <c r="A39" s="14">
        <v>37</v>
      </c>
      <c r="B39" s="14">
        <v>2.5078087999999998</v>
      </c>
      <c r="C39" s="14">
        <v>1.4450409488</v>
      </c>
      <c r="F39" s="14">
        <f>0.77623168*24</f>
        <v>18.62956032</v>
      </c>
    </row>
    <row r="40" spans="1:6">
      <c r="A40" s="14">
        <v>38</v>
      </c>
      <c r="B40" s="14">
        <v>2.5952327999999998</v>
      </c>
      <c r="C40" s="14">
        <v>1.4959505016000001</v>
      </c>
    </row>
    <row r="41" spans="1:6">
      <c r="A41" s="14">
        <v>39</v>
      </c>
      <c r="B41" s="14">
        <v>2.6826568000000002</v>
      </c>
      <c r="C41" s="14">
        <v>1.5468600544</v>
      </c>
    </row>
    <row r="42" spans="1:6">
      <c r="A42" s="14">
        <v>40</v>
      </c>
      <c r="B42" s="14">
        <v>2.7700808000000001</v>
      </c>
      <c r="C42" s="14">
        <v>1.5977696072000001</v>
      </c>
    </row>
    <row r="43" spans="1:6">
      <c r="A43" s="14">
        <v>41</v>
      </c>
      <c r="B43" s="14">
        <v>2.8575048000000001</v>
      </c>
      <c r="C43" s="14">
        <v>1.6486791599999999</v>
      </c>
    </row>
    <row r="44" spans="1:6">
      <c r="A44" s="14">
        <v>42</v>
      </c>
      <c r="B44" s="14">
        <v>2.9723060800000001</v>
      </c>
      <c r="C44" s="14">
        <v>1.7363769328000001</v>
      </c>
    </row>
    <row r="45" spans="1:6">
      <c r="A45" s="14">
        <v>43</v>
      </c>
      <c r="B45" s="14">
        <v>3.0871073600000001</v>
      </c>
      <c r="C45" s="14">
        <v>1.8240747056</v>
      </c>
    </row>
    <row r="46" spans="1:6">
      <c r="A46" s="14">
        <v>44</v>
      </c>
      <c r="B46" s="14">
        <v>3.2019086400000001</v>
      </c>
      <c r="C46" s="14">
        <v>1.9117724784000001</v>
      </c>
    </row>
    <row r="47" spans="1:6">
      <c r="A47" s="14">
        <v>45</v>
      </c>
      <c r="B47" s="14">
        <v>3.3167099200000001</v>
      </c>
      <c r="C47" s="14">
        <v>1.9994702512</v>
      </c>
    </row>
    <row r="48" spans="1:6">
      <c r="A48" s="14">
        <v>46</v>
      </c>
      <c r="B48" s="14">
        <v>3.40413392</v>
      </c>
      <c r="C48" s="14">
        <v>2.0503798039999999</v>
      </c>
    </row>
    <row r="49" spans="1:3">
      <c r="A49" s="14">
        <v>47</v>
      </c>
      <c r="B49" s="14">
        <v>3.4546746399999999</v>
      </c>
      <c r="C49" s="14">
        <v>2.0830358967999998</v>
      </c>
    </row>
    <row r="50" spans="1:3">
      <c r="A50" s="14">
        <v>48</v>
      </c>
      <c r="B50" s="14">
        <v>3.4871500800000002</v>
      </c>
      <c r="C50" s="14">
        <v>2.1143820240000002</v>
      </c>
    </row>
    <row r="51" spans="1:3">
      <c r="A51" s="14">
        <v>49</v>
      </c>
      <c r="B51" s="14">
        <v>3.51962552</v>
      </c>
      <c r="C51" s="14">
        <v>2.1457281512000002</v>
      </c>
    </row>
    <row r="52" spans="1:3">
      <c r="A52" s="14">
        <v>50</v>
      </c>
      <c r="B52" s="14">
        <v>3.5509602400000002</v>
      </c>
      <c r="C52" s="14">
        <v>2.1494062312</v>
      </c>
    </row>
    <row r="53" spans="1:3">
      <c r="A53" s="14">
        <v>51</v>
      </c>
      <c r="B53" s="14">
        <v>3.58229496</v>
      </c>
      <c r="C53" s="14">
        <v>2.1530843112000002</v>
      </c>
    </row>
    <row r="54" spans="1:3">
      <c r="A54" s="14">
        <v>52</v>
      </c>
      <c r="B54" s="14">
        <v>3.6136296799999998</v>
      </c>
      <c r="C54" s="14">
        <v>2.1567623912</v>
      </c>
    </row>
    <row r="55" spans="1:3">
      <c r="A55" s="14">
        <v>53</v>
      </c>
      <c r="B55" s="14">
        <v>3.6449644000000001</v>
      </c>
      <c r="C55" s="14">
        <v>2.1604404711999998</v>
      </c>
    </row>
    <row r="56" spans="1:3">
      <c r="A56" s="14">
        <v>54</v>
      </c>
      <c r="B56" s="14">
        <v>3.6774398399999999</v>
      </c>
      <c r="C56" s="14">
        <v>2.1917865983999998</v>
      </c>
    </row>
    <row r="57" spans="1:3">
      <c r="A57" s="14">
        <v>55</v>
      </c>
      <c r="B57" s="14">
        <v>3.7279805600000002</v>
      </c>
      <c r="C57" s="14">
        <v>2.2244426912000002</v>
      </c>
    </row>
    <row r="58" spans="1:3">
      <c r="A58" s="14">
        <v>56</v>
      </c>
      <c r="B58" s="14">
        <v>3.8154045600000002</v>
      </c>
      <c r="C58" s="14">
        <v>2.275352244</v>
      </c>
    </row>
    <row r="59" spans="1:3">
      <c r="A59" s="14">
        <v>57</v>
      </c>
      <c r="B59" s="14">
        <v>3.9028285600000001</v>
      </c>
      <c r="C59" s="14">
        <v>2.3262617967999999</v>
      </c>
    </row>
    <row r="60" spans="1:3">
      <c r="A60" s="14">
        <v>58</v>
      </c>
      <c r="B60" s="14">
        <v>3.9902525600000001</v>
      </c>
      <c r="C60" s="14">
        <v>2.3771713496000002</v>
      </c>
    </row>
    <row r="61" spans="1:3">
      <c r="A61" s="14">
        <v>59</v>
      </c>
      <c r="B61" s="14">
        <v>4.0776765599999996</v>
      </c>
      <c r="C61" s="14">
        <v>2.4280809024000001</v>
      </c>
    </row>
    <row r="62" spans="1:3">
      <c r="A62" s="14">
        <v>60</v>
      </c>
      <c r="B62" s="14">
        <v>4.16510056</v>
      </c>
      <c r="C62" s="14">
        <v>2.4789904551999999</v>
      </c>
    </row>
    <row r="63" spans="1:3">
      <c r="A63" s="14">
        <v>61</v>
      </c>
      <c r="B63" s="14">
        <v>4.2525245600000003</v>
      </c>
      <c r="C63" s="14">
        <v>2.5299000079999998</v>
      </c>
    </row>
    <row r="64" spans="1:3">
      <c r="A64" s="14">
        <v>62</v>
      </c>
      <c r="B64" s="14">
        <v>4.3399485599999998</v>
      </c>
      <c r="C64" s="14">
        <v>2.5808095608000001</v>
      </c>
    </row>
    <row r="65" spans="1:3">
      <c r="A65" s="14">
        <v>63</v>
      </c>
      <c r="B65" s="14">
        <v>4.4273725600000002</v>
      </c>
      <c r="C65" s="14">
        <v>2.6317191136</v>
      </c>
    </row>
    <row r="66" spans="1:3">
      <c r="A66" s="14">
        <v>64</v>
      </c>
      <c r="B66" s="14">
        <v>4.5147965599999997</v>
      </c>
      <c r="C66" s="14">
        <v>2.6826286663999999</v>
      </c>
    </row>
    <row r="67" spans="1:3">
      <c r="A67" s="14">
        <v>65</v>
      </c>
      <c r="B67" s="14">
        <v>4.6022205600000001</v>
      </c>
      <c r="C67" s="14">
        <v>2.7335382192000002</v>
      </c>
    </row>
    <row r="68" spans="1:3">
      <c r="A68" s="14">
        <v>66</v>
      </c>
      <c r="B68" s="14">
        <v>4.7170218400000001</v>
      </c>
      <c r="C68" s="14">
        <v>2.8483394992000002</v>
      </c>
    </row>
    <row r="69" spans="1:3">
      <c r="A69" s="14">
        <v>67</v>
      </c>
      <c r="B69" s="14">
        <v>4.8318231200000001</v>
      </c>
      <c r="C69" s="14">
        <v>2.9631407792000002</v>
      </c>
    </row>
    <row r="70" spans="1:3">
      <c r="A70" s="14">
        <v>68</v>
      </c>
      <c r="B70" s="14">
        <v>4.9466244000000001</v>
      </c>
      <c r="C70" s="14">
        <v>3.0779420592000002</v>
      </c>
    </row>
    <row r="71" spans="1:3">
      <c r="A71" s="14">
        <v>69</v>
      </c>
      <c r="B71" s="14">
        <v>5.0614256800000001</v>
      </c>
      <c r="C71" s="14">
        <v>3.1656398320000001</v>
      </c>
    </row>
    <row r="72" spans="1:3">
      <c r="A72" s="14">
        <v>70</v>
      </c>
      <c r="B72" s="14">
        <v>5.1488496799999997</v>
      </c>
      <c r="C72" s="14">
        <v>3.2165493848</v>
      </c>
    </row>
    <row r="73" spans="1:3">
      <c r="A73" s="14">
        <v>71</v>
      </c>
      <c r="B73" s="14">
        <v>5.1993904000000004</v>
      </c>
      <c r="C73" s="14">
        <v>3.2492054775999999</v>
      </c>
    </row>
    <row r="74" spans="1:3">
      <c r="A74" s="14">
        <v>72</v>
      </c>
      <c r="B74" s="14">
        <v>5.2318658400000002</v>
      </c>
      <c r="C74" s="14">
        <v>3.2805516047999999</v>
      </c>
    </row>
    <row r="75" spans="1:3">
      <c r="A75" s="14">
        <v>73</v>
      </c>
      <c r="B75" s="14">
        <v>5.26434128</v>
      </c>
      <c r="C75" s="14">
        <v>3.3118977319999998</v>
      </c>
    </row>
    <row r="76" spans="1:3">
      <c r="A76" s="14">
        <v>74</v>
      </c>
      <c r="B76" s="14">
        <v>5.2968167199999998</v>
      </c>
      <c r="C76" s="14">
        <v>3.3432438591999998</v>
      </c>
    </row>
    <row r="77" spans="1:3">
      <c r="A77" s="14">
        <v>75</v>
      </c>
      <c r="B77" s="14">
        <v>5.3281514400000001</v>
      </c>
      <c r="C77" s="14">
        <v>3.3469219392</v>
      </c>
    </row>
    <row r="78" spans="1:3">
      <c r="A78" s="14">
        <v>76</v>
      </c>
      <c r="B78" s="14">
        <v>5.3594861600000003</v>
      </c>
      <c r="C78" s="14">
        <v>3.3506000191999998</v>
      </c>
    </row>
    <row r="79" spans="1:3">
      <c r="A79" s="14">
        <v>77</v>
      </c>
      <c r="B79" s="14">
        <v>5.3919616000000001</v>
      </c>
      <c r="C79" s="14">
        <v>3.3819461463999998</v>
      </c>
    </row>
    <row r="80" spans="1:3">
      <c r="A80" s="14">
        <v>78</v>
      </c>
      <c r="B80" s="14">
        <v>5.4244370399999999</v>
      </c>
      <c r="C80" s="14">
        <v>3.4132922736000002</v>
      </c>
    </row>
    <row r="81" spans="1:3">
      <c r="A81" s="14">
        <v>79</v>
      </c>
      <c r="B81" s="14">
        <v>5.4749777599999998</v>
      </c>
      <c r="C81" s="14">
        <v>3.4459483664000001</v>
      </c>
    </row>
    <row r="82" spans="1:3">
      <c r="A82" s="14">
        <v>80</v>
      </c>
      <c r="B82" s="14">
        <v>5.5624017600000002</v>
      </c>
      <c r="C82" s="14">
        <v>3.4968579192</v>
      </c>
    </row>
    <row r="83" spans="1:3">
      <c r="A83" s="14">
        <v>81</v>
      </c>
      <c r="B83" s="14">
        <v>5.6498257599999997</v>
      </c>
      <c r="C83" s="14">
        <v>3.5477674719999999</v>
      </c>
    </row>
    <row r="84" spans="1:3">
      <c r="A84" s="14">
        <v>82</v>
      </c>
      <c r="B84" s="14">
        <v>5.7372497600000001</v>
      </c>
      <c r="C84" s="14">
        <v>3.5986770248000002</v>
      </c>
    </row>
    <row r="85" spans="1:3">
      <c r="A85" s="14">
        <v>83</v>
      </c>
      <c r="B85" s="14">
        <v>5.8246737600000102</v>
      </c>
      <c r="C85" s="14">
        <v>3.6495865776</v>
      </c>
    </row>
    <row r="86" spans="1:3">
      <c r="A86" s="14">
        <v>84</v>
      </c>
      <c r="B86" s="14">
        <v>5.9120977600000097</v>
      </c>
      <c r="C86" s="14">
        <v>3.7004961303999999</v>
      </c>
    </row>
    <row r="87" spans="1:3">
      <c r="A87" s="14">
        <v>85</v>
      </c>
      <c r="B87" s="14">
        <v>5.9995217600000101</v>
      </c>
      <c r="C87" s="14">
        <v>3.7514056831999998</v>
      </c>
    </row>
    <row r="88" spans="1:3">
      <c r="A88" s="14">
        <v>86</v>
      </c>
      <c r="B88" s="14">
        <v>6.0869457600000096</v>
      </c>
      <c r="C88" s="14">
        <v>3.8023152360000001</v>
      </c>
    </row>
    <row r="89" spans="1:3">
      <c r="A89" s="14">
        <v>87</v>
      </c>
      <c r="B89" s="14">
        <v>6.17436976000001</v>
      </c>
      <c r="C89" s="14">
        <v>3.8532247888</v>
      </c>
    </row>
    <row r="90" spans="1:3">
      <c r="A90" s="14">
        <v>88</v>
      </c>
      <c r="B90" s="14">
        <v>6.2617937600000104</v>
      </c>
      <c r="C90" s="14">
        <v>3.9041343415999998</v>
      </c>
    </row>
    <row r="91" spans="1:3">
      <c r="A91" s="14">
        <v>89</v>
      </c>
      <c r="B91" s="14">
        <v>6.3492177600000099</v>
      </c>
      <c r="C91" s="14">
        <v>3.9550438944000001</v>
      </c>
    </row>
    <row r="92" spans="1:3">
      <c r="A92" s="14">
        <v>90</v>
      </c>
      <c r="B92" s="14">
        <v>6.4640190400000099</v>
      </c>
      <c r="C92" s="14">
        <v>4.0427416671999996</v>
      </c>
    </row>
    <row r="93" spans="1:3">
      <c r="A93" s="14">
        <v>91</v>
      </c>
      <c r="B93" s="14">
        <v>6.5788203200000099</v>
      </c>
      <c r="C93" s="14">
        <v>4.1575429471999996</v>
      </c>
    </row>
    <row r="94" spans="1:3">
      <c r="A94" s="14">
        <v>92</v>
      </c>
      <c r="B94" s="14">
        <v>6.6936216000000099</v>
      </c>
      <c r="C94" s="14">
        <v>4.24524072</v>
      </c>
    </row>
    <row r="95" spans="1:3">
      <c r="A95" s="14">
        <v>93</v>
      </c>
      <c r="B95" s="14">
        <v>6.8084228800000099</v>
      </c>
      <c r="C95" s="14">
        <v>4.3329384928000003</v>
      </c>
    </row>
    <row r="96" spans="1:3">
      <c r="A96" s="14">
        <v>94</v>
      </c>
      <c r="B96" s="14">
        <v>6.8958468800000103</v>
      </c>
      <c r="C96" s="14">
        <v>4.3838480455999997</v>
      </c>
    </row>
    <row r="97" spans="1:3">
      <c r="A97" s="14">
        <v>95</v>
      </c>
      <c r="B97" s="14">
        <v>6.9463876000000102</v>
      </c>
      <c r="C97" s="14">
        <v>4.4165041383999997</v>
      </c>
    </row>
    <row r="98" spans="1:3">
      <c r="A98" s="14">
        <v>96</v>
      </c>
      <c r="B98" s="14">
        <v>6.97886304000001</v>
      </c>
      <c r="C98" s="14">
        <v>4.4478502655999996</v>
      </c>
    </row>
    <row r="99" spans="1:3">
      <c r="A99" s="14">
        <v>97</v>
      </c>
      <c r="B99" s="14">
        <v>7.0113384800000098</v>
      </c>
      <c r="C99" s="14">
        <v>4.4791963927999996</v>
      </c>
    </row>
    <row r="100" spans="1:3">
      <c r="A100" s="14">
        <v>98</v>
      </c>
      <c r="B100" s="14">
        <v>7.0438139200000096</v>
      </c>
      <c r="C100" s="14">
        <v>4.5105425200000004</v>
      </c>
    </row>
    <row r="101" spans="1:3">
      <c r="A101" s="14">
        <v>99</v>
      </c>
      <c r="B101" s="14">
        <v>7.0751486400000099</v>
      </c>
      <c r="C101" s="14">
        <v>4.5142205999999998</v>
      </c>
    </row>
    <row r="102" spans="1:3">
      <c r="A102" s="14">
        <v>100</v>
      </c>
      <c r="B102" s="14">
        <v>7.1064833600000101</v>
      </c>
      <c r="C102" s="14">
        <v>4.5178986800000001</v>
      </c>
    </row>
    <row r="103" spans="1:3">
      <c r="A103" s="14">
        <v>101</v>
      </c>
      <c r="B103" s="14">
        <v>7.1389588000000099</v>
      </c>
      <c r="C103" s="14">
        <v>4.5492448072</v>
      </c>
    </row>
    <row r="104" spans="1:3">
      <c r="A104" s="14">
        <v>102</v>
      </c>
      <c r="B104" s="14">
        <v>7.1714342400000097</v>
      </c>
      <c r="C104" s="14">
        <v>4.5805909344</v>
      </c>
    </row>
    <row r="105" spans="1:3">
      <c r="A105" s="14">
        <v>103</v>
      </c>
      <c r="B105" s="14">
        <v>7.2219749600000096</v>
      </c>
      <c r="C105" s="14">
        <v>4.6132470271999999</v>
      </c>
    </row>
    <row r="106" spans="1:3">
      <c r="A106" s="14">
        <v>104</v>
      </c>
      <c r="B106" s="14">
        <v>7.30939896000001</v>
      </c>
      <c r="C106" s="14">
        <v>4.6641565800000002</v>
      </c>
    </row>
    <row r="107" spans="1:3">
      <c r="A107" s="14">
        <v>105</v>
      </c>
      <c r="B107" s="14">
        <v>7.3968229600000104</v>
      </c>
      <c r="C107" s="14">
        <v>4.7150661327999996</v>
      </c>
    </row>
    <row r="108" spans="1:3">
      <c r="A108" s="14">
        <v>106</v>
      </c>
      <c r="B108" s="14">
        <v>7.4842469600000099</v>
      </c>
      <c r="C108" s="14">
        <v>4.7659756856</v>
      </c>
    </row>
    <row r="109" spans="1:3">
      <c r="A109" s="14">
        <v>107</v>
      </c>
      <c r="B109" s="14">
        <v>7.5716709600000103</v>
      </c>
      <c r="C109" s="14">
        <v>4.8168852384000003</v>
      </c>
    </row>
    <row r="110" spans="1:3">
      <c r="A110" s="14">
        <v>108</v>
      </c>
      <c r="B110" s="14">
        <v>7.6590949600000098</v>
      </c>
      <c r="C110" s="14">
        <v>4.8677947911999997</v>
      </c>
    </row>
    <row r="111" spans="1:3">
      <c r="A111" s="14">
        <v>109</v>
      </c>
      <c r="B111" s="14">
        <v>7.7465189600000102</v>
      </c>
      <c r="C111" s="14">
        <v>4.918704344</v>
      </c>
    </row>
    <row r="112" spans="1:3">
      <c r="A112" s="14">
        <v>110</v>
      </c>
      <c r="B112" s="14">
        <v>7.8339429600000097</v>
      </c>
      <c r="C112" s="14">
        <v>4.9696138968000003</v>
      </c>
    </row>
    <row r="113" spans="1:3">
      <c r="A113" s="14">
        <v>111</v>
      </c>
      <c r="B113" s="14">
        <v>7.9213669600000101</v>
      </c>
      <c r="C113" s="14">
        <v>5.0205234495999997</v>
      </c>
    </row>
    <row r="114" spans="1:3">
      <c r="A114" s="14">
        <v>112</v>
      </c>
      <c r="B114" s="14">
        <v>8.0087909600000096</v>
      </c>
      <c r="C114" s="14">
        <v>5.0714330024000001</v>
      </c>
    </row>
    <row r="115" spans="1:3">
      <c r="A115" s="14">
        <v>113</v>
      </c>
      <c r="B115" s="14">
        <v>8.09621496000001</v>
      </c>
      <c r="C115" s="14">
        <v>5.1223425552000004</v>
      </c>
    </row>
    <row r="116" spans="1:3">
      <c r="A116" s="14">
        <v>114</v>
      </c>
      <c r="B116" s="14">
        <v>8.21101624000001</v>
      </c>
      <c r="C116" s="14">
        <v>5.2100403279999998</v>
      </c>
    </row>
    <row r="117" spans="1:3">
      <c r="A117" s="14">
        <v>115</v>
      </c>
      <c r="B117" s="14">
        <v>8.32581752000001</v>
      </c>
      <c r="C117" s="14">
        <v>5.2977381008000002</v>
      </c>
    </row>
    <row r="118" spans="1:3">
      <c r="A118" s="14">
        <v>116</v>
      </c>
      <c r="B118" s="14">
        <v>8.44061880000001</v>
      </c>
      <c r="C118" s="14">
        <v>5.3854358735999996</v>
      </c>
    </row>
    <row r="119" spans="1:3">
      <c r="A119" s="14">
        <v>117</v>
      </c>
      <c r="B119" s="14">
        <v>8.5280428000000104</v>
      </c>
      <c r="C119" s="14">
        <v>5.4363454264</v>
      </c>
    </row>
    <row r="120" spans="1:3">
      <c r="A120" s="14">
        <v>118</v>
      </c>
      <c r="B120" s="14">
        <v>8.6154668000000107</v>
      </c>
      <c r="C120" s="14">
        <v>5.4872549792000003</v>
      </c>
    </row>
    <row r="121" spans="1:3">
      <c r="A121" s="14">
        <v>119</v>
      </c>
      <c r="B121" s="14">
        <v>8.6660075200000097</v>
      </c>
      <c r="C121" s="14">
        <v>5.5199110720000002</v>
      </c>
    </row>
    <row r="122" spans="1:3">
      <c r="A122" s="14">
        <v>120</v>
      </c>
      <c r="B122" s="14">
        <v>8.6984829600000104</v>
      </c>
      <c r="C122" s="14">
        <v>5.5512571992000002</v>
      </c>
    </row>
    <row r="123" spans="1:3">
      <c r="A123" s="14">
        <v>121</v>
      </c>
      <c r="B123" s="14">
        <v>8.7309584000000093</v>
      </c>
      <c r="C123" s="14">
        <v>5.5826033264000001</v>
      </c>
    </row>
    <row r="124" spans="1:3">
      <c r="A124" s="14">
        <v>122</v>
      </c>
      <c r="B124" s="14">
        <v>8.7622931200000096</v>
      </c>
      <c r="C124" s="14">
        <v>5.5862814064000004</v>
      </c>
    </row>
    <row r="125" spans="1:3">
      <c r="A125" s="14">
        <v>123</v>
      </c>
      <c r="B125" s="14">
        <v>8.7936278400000099</v>
      </c>
      <c r="C125" s="14">
        <v>5.5899594863999997</v>
      </c>
    </row>
    <row r="126" spans="1:3">
      <c r="A126" s="14">
        <v>124</v>
      </c>
      <c r="B126" s="14">
        <v>8.8249625600000101</v>
      </c>
      <c r="C126" s="14">
        <v>5.5936375664</v>
      </c>
    </row>
    <row r="127" spans="1:3">
      <c r="A127" s="14">
        <v>125</v>
      </c>
      <c r="B127" s="14">
        <v>8.8562972800000104</v>
      </c>
      <c r="C127" s="14">
        <v>5.59731564640001</v>
      </c>
    </row>
    <row r="128" spans="1:3">
      <c r="A128" s="14">
        <v>126</v>
      </c>
      <c r="B128" s="14">
        <v>8.8876320000000106</v>
      </c>
      <c r="C128" s="14">
        <v>5.6009937264000103</v>
      </c>
    </row>
    <row r="129" spans="1:3">
      <c r="A129" s="14">
        <v>127</v>
      </c>
      <c r="B129" s="14">
        <v>8.9201074400000202</v>
      </c>
      <c r="C129" s="14">
        <v>5.6323398536000102</v>
      </c>
    </row>
    <row r="130" spans="1:3">
      <c r="A130" s="14">
        <v>128</v>
      </c>
      <c r="B130" s="14">
        <v>8.9525828800000191</v>
      </c>
      <c r="C130" s="14">
        <v>5.6636859808000102</v>
      </c>
    </row>
    <row r="131" spans="1:3">
      <c r="A131" s="14">
        <v>129</v>
      </c>
      <c r="B131" s="14">
        <v>8.9850583200000198</v>
      </c>
      <c r="C131" s="14">
        <v>5.6950321080000101</v>
      </c>
    </row>
    <row r="132" spans="1:3">
      <c r="A132" s="14">
        <v>130</v>
      </c>
      <c r="B132" s="14">
        <v>9.0355990400000206</v>
      </c>
      <c r="C132" s="14">
        <v>5.7276882008000101</v>
      </c>
    </row>
    <row r="133" spans="1:3">
      <c r="A133" s="14">
        <v>131</v>
      </c>
      <c r="B133" s="14">
        <v>9.0861397600000195</v>
      </c>
      <c r="C133" s="14">
        <v>5.76034429360001</v>
      </c>
    </row>
    <row r="134" spans="1:3">
      <c r="A134" s="14">
        <v>132</v>
      </c>
      <c r="B134" s="14">
        <v>9.1366804800000203</v>
      </c>
      <c r="C134" s="14">
        <v>5.7930003864000099</v>
      </c>
    </row>
    <row r="135" spans="1:3">
      <c r="A135" s="14">
        <v>133</v>
      </c>
      <c r="B135" s="14">
        <v>9.1872212000000193</v>
      </c>
      <c r="C135" s="14">
        <v>5.8256564792000001</v>
      </c>
    </row>
    <row r="136" spans="1:3">
      <c r="A136" s="14">
        <v>134</v>
      </c>
      <c r="B136" s="14">
        <v>9.2377619200000201</v>
      </c>
      <c r="C136" s="14">
        <v>5.858312572</v>
      </c>
    </row>
    <row r="137" spans="1:3">
      <c r="A137" s="14">
        <v>135</v>
      </c>
      <c r="B137" s="14">
        <v>9.2883026400000208</v>
      </c>
      <c r="C137" s="14">
        <v>5.8909686647999999</v>
      </c>
    </row>
    <row r="138" spans="1:3">
      <c r="A138" s="14">
        <v>136</v>
      </c>
      <c r="B138" s="14">
        <v>9.3388433600000198</v>
      </c>
      <c r="C138" s="14">
        <v>5.9236247575999998</v>
      </c>
    </row>
    <row r="139" spans="1:3">
      <c r="A139" s="14">
        <v>137</v>
      </c>
      <c r="B139" s="14">
        <v>9.3893840800000206</v>
      </c>
      <c r="C139" s="14">
        <v>5.9562808503999998</v>
      </c>
    </row>
    <row r="140" spans="1:3">
      <c r="A140" s="14">
        <v>138</v>
      </c>
      <c r="B140" s="14">
        <v>9.4768080800000192</v>
      </c>
      <c r="C140" s="14">
        <v>6.0071904032000001</v>
      </c>
    </row>
    <row r="141" spans="1:3">
      <c r="A141" s="14">
        <v>139</v>
      </c>
      <c r="B141" s="14">
        <v>9.5916093600000192</v>
      </c>
      <c r="C141" s="14">
        <v>6.0948881760000102</v>
      </c>
    </row>
    <row r="142" spans="1:3">
      <c r="A142" s="14">
        <v>140</v>
      </c>
      <c r="B142" s="14">
        <v>9.6790333600000196</v>
      </c>
      <c r="C142" s="14">
        <v>6.1457977288000096</v>
      </c>
    </row>
    <row r="143" spans="1:3">
      <c r="A143" s="14">
        <v>141</v>
      </c>
      <c r="B143" s="14">
        <v>9.76645736000002</v>
      </c>
      <c r="C143" s="14">
        <v>6.1967072816000099</v>
      </c>
    </row>
    <row r="144" spans="1:3">
      <c r="A144" s="14">
        <v>142</v>
      </c>
      <c r="B144" s="14">
        <v>9.8169980800000207</v>
      </c>
      <c r="C144" s="14">
        <v>6.2293633744000099</v>
      </c>
    </row>
    <row r="145" spans="1:3">
      <c r="A145" s="14">
        <v>143</v>
      </c>
      <c r="B145" s="14">
        <v>9.8675388000000304</v>
      </c>
      <c r="C145" s="14">
        <v>6.2620194672000098</v>
      </c>
    </row>
    <row r="146" spans="1:3">
      <c r="A146" s="14">
        <v>144</v>
      </c>
      <c r="B146" s="14">
        <v>9.9000142400000293</v>
      </c>
      <c r="C146" s="14">
        <v>6.2933655944000098</v>
      </c>
    </row>
    <row r="147" spans="1:3">
      <c r="A147" s="14">
        <v>145</v>
      </c>
      <c r="B147" s="14">
        <v>9.93248968000003</v>
      </c>
      <c r="C147" s="14">
        <v>6.3247117216000097</v>
      </c>
    </row>
    <row r="148" spans="1:3">
      <c r="A148" s="14">
        <v>146</v>
      </c>
      <c r="B148" s="14">
        <v>9.9638244000000302</v>
      </c>
      <c r="C148" s="14">
        <v>6.32838980160001</v>
      </c>
    </row>
    <row r="149" spans="1:3">
      <c r="A149" s="14">
        <v>147</v>
      </c>
      <c r="B149" s="14">
        <v>9.9951591200000305</v>
      </c>
      <c r="C149" s="14">
        <v>6.3320678816000102</v>
      </c>
    </row>
    <row r="150" spans="1:3">
      <c r="A150" s="14">
        <v>148</v>
      </c>
      <c r="B150" s="14">
        <v>10.026493840000001</v>
      </c>
      <c r="C150" s="14">
        <v>6.3357459616000096</v>
      </c>
    </row>
    <row r="151" spans="1:3">
      <c r="A151" s="14">
        <v>149</v>
      </c>
      <c r="B151" s="14">
        <v>10.057828560000001</v>
      </c>
      <c r="C151" s="14">
        <v>6.3394240416000098</v>
      </c>
    </row>
    <row r="152" spans="1:3">
      <c r="A152" s="14">
        <v>150</v>
      </c>
      <c r="B152" s="14">
        <v>10.089163279999999</v>
      </c>
      <c r="C152" s="14">
        <v>6.3431021216000101</v>
      </c>
    </row>
    <row r="153" spans="1:3">
      <c r="A153" s="14">
        <v>151</v>
      </c>
      <c r="B153" s="14">
        <v>10.120498</v>
      </c>
      <c r="C153" s="14">
        <v>6.3467802016000103</v>
      </c>
    </row>
    <row r="154" spans="1:3">
      <c r="A154" s="14">
        <v>152</v>
      </c>
      <c r="B154" s="14">
        <v>10.15297344</v>
      </c>
      <c r="C154" s="14">
        <v>6.3781263288000103</v>
      </c>
    </row>
    <row r="155" spans="1:3">
      <c r="A155" s="14">
        <v>153</v>
      </c>
      <c r="B155" s="14">
        <v>10.185448879999999</v>
      </c>
      <c r="C155" s="14">
        <v>6.4094724560000103</v>
      </c>
    </row>
    <row r="156" spans="1:3">
      <c r="A156" s="14">
        <v>154</v>
      </c>
      <c r="B156" s="14">
        <v>10.21792432</v>
      </c>
      <c r="C156" s="14">
        <v>6.4408185832000102</v>
      </c>
    </row>
    <row r="157" spans="1:3">
      <c r="A157" s="14">
        <v>155</v>
      </c>
      <c r="B157" s="14">
        <v>10.250399760000001</v>
      </c>
      <c r="C157" s="14">
        <v>6.4721647104000102</v>
      </c>
    </row>
    <row r="158" spans="1:3">
      <c r="A158" s="14">
        <v>156</v>
      </c>
      <c r="B158" s="14">
        <v>10.282875199999999</v>
      </c>
      <c r="C158" s="14">
        <v>6.5035108376000101</v>
      </c>
    </row>
    <row r="159" spans="1:3">
      <c r="A159" s="14">
        <v>157</v>
      </c>
      <c r="B159" s="14">
        <v>10.31535064</v>
      </c>
      <c r="C159" s="14">
        <v>6.5348569648000101</v>
      </c>
    </row>
    <row r="160" spans="1:3">
      <c r="A160" s="14">
        <v>158</v>
      </c>
      <c r="B160" s="14">
        <v>10.347826080000001</v>
      </c>
      <c r="C160" s="14">
        <v>6.5662030920000101</v>
      </c>
    </row>
    <row r="161" spans="1:3">
      <c r="A161" s="14">
        <v>159</v>
      </c>
      <c r="B161" s="14">
        <v>10.38030152</v>
      </c>
      <c r="C161" s="14">
        <v>6.59754921920001</v>
      </c>
    </row>
    <row r="162" spans="1:3">
      <c r="A162" s="14">
        <v>160</v>
      </c>
      <c r="B162" s="14">
        <v>10.41277696</v>
      </c>
      <c r="C162" s="14">
        <v>6.62889534640001</v>
      </c>
    </row>
    <row r="163" spans="1:3">
      <c r="A163" s="14">
        <v>161</v>
      </c>
      <c r="B163" s="14">
        <v>10.445252399999999</v>
      </c>
      <c r="C163" s="14">
        <v>6.66024147360001</v>
      </c>
    </row>
    <row r="164" spans="1:3">
      <c r="A164" s="14">
        <v>162</v>
      </c>
      <c r="B164" s="14">
        <v>10.5326764</v>
      </c>
      <c r="C164" s="14">
        <v>6.7111510264000103</v>
      </c>
    </row>
    <row r="165" spans="1:3">
      <c r="A165" s="14">
        <v>163</v>
      </c>
      <c r="B165" s="14">
        <v>10.6201004</v>
      </c>
      <c r="C165" s="14">
        <v>6.7620605792000097</v>
      </c>
    </row>
    <row r="166" spans="1:3">
      <c r="A166" s="14">
        <v>164</v>
      </c>
      <c r="B166" s="14">
        <v>10.7075244</v>
      </c>
      <c r="C166" s="14">
        <v>6.81297013200001</v>
      </c>
    </row>
    <row r="167" spans="1:3">
      <c r="A167" s="14">
        <v>165</v>
      </c>
      <c r="B167" s="14">
        <v>10.794948399999999</v>
      </c>
      <c r="C167" s="14">
        <v>6.8638796848000103</v>
      </c>
    </row>
    <row r="168" spans="1:3">
      <c r="A168" s="14">
        <v>166</v>
      </c>
      <c r="B168" s="14">
        <v>10.84548912</v>
      </c>
      <c r="C168" s="14">
        <v>6.8965357776000102</v>
      </c>
    </row>
    <row r="169" spans="1:3">
      <c r="A169" s="14">
        <v>167</v>
      </c>
      <c r="B169" s="14">
        <v>10.877964560000001</v>
      </c>
      <c r="C169" s="14">
        <v>6.9278819048000102</v>
      </c>
    </row>
    <row r="170" spans="1:3">
      <c r="A170" s="14">
        <v>168</v>
      </c>
      <c r="B170" s="14">
        <v>10.910439999999999</v>
      </c>
      <c r="C170" s="14">
        <v>6.9592280320000102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</vt:lpstr>
      <vt:lpstr>load</vt:lpstr>
      <vt:lpstr>system_comparison</vt:lpstr>
      <vt:lpstr>system1_analysis</vt:lpstr>
      <vt:lpstr>system2_analysis</vt:lpstr>
      <vt:lpstr>lolp_load</vt:lpstr>
      <vt:lpstr>assessment_period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Hanchen Xu</dc:creator>
  <cp:lastModifiedBy>Mariola Ndrio</cp:lastModifiedBy>
  <dcterms:created xsi:type="dcterms:W3CDTF">2015-03-26T06:17:20Z</dcterms:created>
  <dcterms:modified xsi:type="dcterms:W3CDTF">2017-12-21T23:21:50Z</dcterms:modified>
</cp:coreProperties>
</file>