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m\Documents\GitHub\MLCV\Coursework 2\Code\Figures\"/>
    </mc:Choice>
  </mc:AlternateContent>
  <xr:revisionPtr revIDLastSave="0" documentId="10_ncr:0_{1B859F9C-3387-423A-9363-2DBAEDF07594}" xr6:coauthVersionLast="31" xr6:coauthVersionMax="31" xr10:uidLastSave="{00000000-0000-0000-0000-000000000000}"/>
  <bookViews>
    <workbookView xWindow="0" yWindow="0" windowWidth="19200" windowHeight="6450" xr2:uid="{9C740D4A-3278-4DBC-A394-B1A37A8DE72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J17" i="1"/>
  <c r="H13" i="1"/>
  <c r="H20" i="1" s="1"/>
  <c r="J13" i="1"/>
  <c r="J19" i="1" s="1"/>
  <c r="G13" i="1"/>
  <c r="I13" i="1"/>
  <c r="K13" i="1"/>
  <c r="J14" i="1"/>
  <c r="G14" i="1"/>
  <c r="I14" i="1"/>
  <c r="K14" i="1"/>
  <c r="H15" i="1"/>
  <c r="J15" i="1"/>
  <c r="G15" i="1"/>
  <c r="I15" i="1"/>
  <c r="K15" i="1"/>
  <c r="H16" i="1"/>
  <c r="J16" i="1"/>
  <c r="G16" i="1"/>
  <c r="I16" i="1"/>
  <c r="K16" i="1"/>
  <c r="H17" i="1"/>
  <c r="G17" i="1"/>
  <c r="I17" i="1"/>
  <c r="K17" i="1"/>
  <c r="H18" i="1"/>
  <c r="J18" i="1"/>
  <c r="G18" i="1"/>
  <c r="I18" i="1"/>
  <c r="K18" i="1"/>
  <c r="F18" i="1"/>
  <c r="F14" i="1"/>
  <c r="F15" i="1"/>
  <c r="F16" i="1"/>
  <c r="F17" i="1"/>
  <c r="F13" i="1"/>
  <c r="E11" i="1"/>
  <c r="E10" i="1"/>
  <c r="E7" i="1"/>
  <c r="E8" i="1"/>
  <c r="E9" i="1"/>
  <c r="E6" i="1"/>
  <c r="G19" i="1" l="1"/>
  <c r="K19" i="1"/>
  <c r="I19" i="1"/>
  <c r="F19" i="1"/>
  <c r="K20" i="1"/>
  <c r="G20" i="1"/>
  <c r="F20" i="1"/>
  <c r="J20" i="1"/>
  <c r="H19" i="1"/>
  <c r="I20" i="1"/>
</calcChain>
</file>

<file path=xl/sharedStrings.xml><?xml version="1.0" encoding="utf-8"?>
<sst xmlns="http://schemas.openxmlformats.org/spreadsheetml/2006/main" count="24" uniqueCount="15">
  <si>
    <t>Implemented</t>
  </si>
  <si>
    <t>Harris</t>
  </si>
  <si>
    <t>ST</t>
  </si>
  <si>
    <t>FAST</t>
  </si>
  <si>
    <t>Toolbox</t>
  </si>
  <si>
    <t>Map 1 (640x840)</t>
  </si>
  <si>
    <t>Map 2 (640x840)</t>
  </si>
  <si>
    <t>Computer Room 1(640x840)</t>
  </si>
  <si>
    <t>Living Room 1 (640x840)</t>
  </si>
  <si>
    <t>Tsukuba (384x288)</t>
  </si>
  <si>
    <t>Art (1390x1110)</t>
  </si>
  <si>
    <t>Number pixels</t>
  </si>
  <si>
    <t>Average</t>
  </si>
  <si>
    <t>STD</t>
  </si>
  <si>
    <t>/10,000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</si>
</sst>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69" fontId="0" fillId="0" borderId="2" xfId="0" applyNumberFormat="1" applyBorder="1"/>
    <xf numFmtId="16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69" fontId="0" fillId="0" borderId="7" xfId="0" applyNumberFormat="1" applyBorder="1"/>
    <xf numFmtId="169" fontId="0" fillId="0" borderId="0" xfId="0" applyNumberFormat="1" applyBorder="1"/>
    <xf numFmtId="169" fontId="0" fillId="0" borderId="8" xfId="0" applyNumberFormat="1" applyBorder="1"/>
    <xf numFmtId="169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9" fontId="0" fillId="0" borderId="9" xfId="0" applyNumberFormat="1" applyBorder="1"/>
    <xf numFmtId="169" fontId="0" fillId="0" borderId="10" xfId="0" applyNumberFormat="1" applyBorder="1"/>
    <xf numFmtId="169" fontId="0" fillId="0" borderId="11" xfId="0" applyNumberFormat="1" applyBorder="1"/>
    <xf numFmtId="169" fontId="0" fillId="0" borderId="4" xfId="0" applyNumberFormat="1" applyBorder="1"/>
    <xf numFmtId="169" fontId="0" fillId="0" borderId="5" xfId="0" applyNumberFormat="1" applyBorder="1"/>
    <xf numFmtId="16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8AAC-4B41-456A-B675-247C79A9D401}">
  <dimension ref="D4:K20"/>
  <sheetViews>
    <sheetView tabSelected="1" topLeftCell="F4" workbookViewId="0">
      <selection activeCell="I22" sqref="I22"/>
    </sheetView>
  </sheetViews>
  <sheetFormatPr defaultRowHeight="14.5" x14ac:dyDescent="0.35"/>
  <cols>
    <col min="4" max="5" width="24.7265625" customWidth="1"/>
    <col min="6" max="7" width="9.36328125" bestFit="1" customWidth="1"/>
    <col min="8" max="8" width="10.36328125" bestFit="1" customWidth="1"/>
    <col min="9" max="10" width="9.36328125" bestFit="1" customWidth="1"/>
    <col min="11" max="11" width="10.36328125" bestFit="1" customWidth="1"/>
  </cols>
  <sheetData>
    <row r="4" spans="4:11" x14ac:dyDescent="0.35">
      <c r="F4" s="4" t="s">
        <v>0</v>
      </c>
      <c r="G4" s="5"/>
      <c r="H4" s="6"/>
      <c r="I4" s="4" t="s">
        <v>4</v>
      </c>
      <c r="J4" s="5"/>
      <c r="K4" s="6"/>
    </row>
    <row r="5" spans="4:11" x14ac:dyDescent="0.35">
      <c r="E5" t="s">
        <v>11</v>
      </c>
      <c r="F5" s="7" t="s">
        <v>1</v>
      </c>
      <c r="G5" s="7" t="s">
        <v>1</v>
      </c>
      <c r="H5" s="8" t="s">
        <v>2</v>
      </c>
      <c r="I5" s="8" t="s">
        <v>2</v>
      </c>
      <c r="J5" s="9" t="s">
        <v>3</v>
      </c>
      <c r="K5" s="9" t="s">
        <v>3</v>
      </c>
    </row>
    <row r="6" spans="4:11" x14ac:dyDescent="0.35">
      <c r="D6" s="14" t="s">
        <v>5</v>
      </c>
      <c r="E6" s="15">
        <f>640*840</f>
        <v>537600</v>
      </c>
      <c r="F6" s="14">
        <v>129</v>
      </c>
      <c r="G6" s="14">
        <v>164</v>
      </c>
      <c r="H6" s="15">
        <v>136</v>
      </c>
      <c r="I6" s="15">
        <v>407</v>
      </c>
      <c r="J6" s="16">
        <v>55</v>
      </c>
      <c r="K6" s="16">
        <v>112</v>
      </c>
    </row>
    <row r="7" spans="4:11" x14ac:dyDescent="0.35">
      <c r="D7" s="7" t="s">
        <v>6</v>
      </c>
      <c r="E7" s="8">
        <f t="shared" ref="E7:E9" si="0">640*840</f>
        <v>537600</v>
      </c>
      <c r="F7" s="7">
        <v>138</v>
      </c>
      <c r="G7" s="7">
        <v>380</v>
      </c>
      <c r="H7" s="8">
        <v>121</v>
      </c>
      <c r="I7" s="8">
        <v>768</v>
      </c>
      <c r="J7" s="9">
        <v>125</v>
      </c>
      <c r="K7" s="9">
        <v>297</v>
      </c>
    </row>
    <row r="8" spans="4:11" x14ac:dyDescent="0.35">
      <c r="D8" s="7" t="s">
        <v>7</v>
      </c>
      <c r="E8" s="8">
        <f t="shared" si="0"/>
        <v>537600</v>
      </c>
      <c r="F8" s="7">
        <v>113</v>
      </c>
      <c r="G8" s="7">
        <v>94</v>
      </c>
      <c r="H8" s="8">
        <v>106</v>
      </c>
      <c r="I8" s="8">
        <v>93</v>
      </c>
      <c r="J8" s="9">
        <v>187</v>
      </c>
      <c r="K8" s="9">
        <v>364</v>
      </c>
    </row>
    <row r="9" spans="4:11" x14ac:dyDescent="0.35">
      <c r="D9" s="7" t="s">
        <v>8</v>
      </c>
      <c r="E9" s="8">
        <f t="shared" si="0"/>
        <v>537600</v>
      </c>
      <c r="F9" s="7">
        <v>78</v>
      </c>
      <c r="G9" s="7">
        <v>87</v>
      </c>
      <c r="H9" s="8">
        <v>94</v>
      </c>
      <c r="I9" s="8">
        <v>183</v>
      </c>
      <c r="J9" s="9">
        <v>62</v>
      </c>
      <c r="K9" s="9">
        <v>131</v>
      </c>
    </row>
    <row r="10" spans="4:11" x14ac:dyDescent="0.35">
      <c r="D10" s="7" t="s">
        <v>9</v>
      </c>
      <c r="E10" s="8">
        <f>384*288</f>
        <v>110592</v>
      </c>
      <c r="F10" s="7">
        <v>51</v>
      </c>
      <c r="G10" s="7">
        <v>47</v>
      </c>
      <c r="H10" s="8">
        <v>52</v>
      </c>
      <c r="I10" s="8">
        <v>87</v>
      </c>
      <c r="J10" s="9">
        <v>192</v>
      </c>
      <c r="K10" s="9">
        <v>353</v>
      </c>
    </row>
    <row r="11" spans="4:11" x14ac:dyDescent="0.35">
      <c r="D11" s="17" t="s">
        <v>10</v>
      </c>
      <c r="E11" s="18">
        <f>1390*1110</f>
        <v>1542900</v>
      </c>
      <c r="F11" s="17">
        <v>720</v>
      </c>
      <c r="G11" s="17">
        <v>458</v>
      </c>
      <c r="H11" s="18">
        <v>672</v>
      </c>
      <c r="I11" s="18">
        <v>985</v>
      </c>
      <c r="J11" s="19">
        <v>278</v>
      </c>
      <c r="K11" s="19">
        <v>969</v>
      </c>
    </row>
    <row r="12" spans="4:11" x14ac:dyDescent="0.35">
      <c r="F12" s="7"/>
      <c r="G12" s="7"/>
      <c r="H12" s="8"/>
      <c r="I12" s="8"/>
      <c r="J12" s="9"/>
      <c r="K12" s="9"/>
    </row>
    <row r="13" spans="4:11" x14ac:dyDescent="0.35">
      <c r="D13" t="s">
        <v>14</v>
      </c>
      <c r="E13" s="14" t="s">
        <v>5</v>
      </c>
      <c r="F13" s="23">
        <f>F6/$E6*10000</f>
        <v>2.3995535714285716</v>
      </c>
      <c r="G13" s="23">
        <f>G6/$E6*10000</f>
        <v>3.0505952380952381</v>
      </c>
      <c r="H13" s="24">
        <f>H6/$E6*10000</f>
        <v>2.5297619047619047</v>
      </c>
      <c r="I13" s="24">
        <f>I6/$E6*10000</f>
        <v>7.5706845238095246</v>
      </c>
      <c r="J13" s="25">
        <f>J6/$E6*10000</f>
        <v>1.0230654761904763</v>
      </c>
      <c r="K13" s="25">
        <f t="shared" ref="G13:K13" si="1">K6/$E6*10000</f>
        <v>2.0833333333333335</v>
      </c>
    </row>
    <row r="14" spans="4:11" x14ac:dyDescent="0.35">
      <c r="E14" s="7" t="s">
        <v>6</v>
      </c>
      <c r="F14" s="10">
        <f t="shared" ref="F14:K17" si="2">F7/$E7*10000</f>
        <v>2.5669642857142856</v>
      </c>
      <c r="G14" s="10">
        <f>G7/$E7*10000</f>
        <v>7.0684523809523805</v>
      </c>
      <c r="H14" s="11">
        <f>H7/$E7*10000</f>
        <v>2.2507440476190474</v>
      </c>
      <c r="I14" s="11">
        <f>I7/$E7*10000</f>
        <v>14.285714285714286</v>
      </c>
      <c r="J14" s="12">
        <f>J7/$E7*10000</f>
        <v>2.3251488095238093</v>
      </c>
      <c r="K14" s="12">
        <f t="shared" si="2"/>
        <v>5.5245535714285712</v>
      </c>
    </row>
    <row r="15" spans="4:11" x14ac:dyDescent="0.35">
      <c r="E15" s="7" t="s">
        <v>7</v>
      </c>
      <c r="F15" s="10">
        <f t="shared" si="2"/>
        <v>2.1019345238095237</v>
      </c>
      <c r="G15" s="10">
        <f>G8/$E8*10000</f>
        <v>1.7485119047619047</v>
      </c>
      <c r="H15" s="11">
        <f>H8/$E8*10000</f>
        <v>1.9717261904761905</v>
      </c>
      <c r="I15" s="11">
        <f>I8/$E8*10000</f>
        <v>1.7299107142857142</v>
      </c>
      <c r="J15" s="12">
        <f>J8/$E8*10000</f>
        <v>3.4784226190476186</v>
      </c>
      <c r="K15" s="12">
        <f t="shared" si="2"/>
        <v>6.7708333333333339</v>
      </c>
    </row>
    <row r="16" spans="4:11" x14ac:dyDescent="0.35">
      <c r="E16" s="7" t="s">
        <v>8</v>
      </c>
      <c r="F16" s="10">
        <f t="shared" si="2"/>
        <v>1.4508928571428572</v>
      </c>
      <c r="G16" s="10">
        <f>G9/$E9*10000</f>
        <v>1.6183035714285714</v>
      </c>
      <c r="H16" s="11">
        <f>H9/$E9*10000</f>
        <v>1.7485119047619047</v>
      </c>
      <c r="I16" s="11">
        <f>I9/$E9*10000</f>
        <v>3.4040178571428572</v>
      </c>
      <c r="J16" s="12">
        <f>J9/$E9*10000</f>
        <v>1.1532738095238095</v>
      </c>
      <c r="K16" s="12">
        <f t="shared" si="2"/>
        <v>2.4367559523809526</v>
      </c>
    </row>
    <row r="17" spans="5:11" x14ac:dyDescent="0.35">
      <c r="E17" s="7" t="s">
        <v>9</v>
      </c>
      <c r="F17" s="10">
        <f t="shared" si="2"/>
        <v>4.6115451388888884</v>
      </c>
      <c r="G17" s="10">
        <f>G10/$E10*10000</f>
        <v>4.2498553240740744</v>
      </c>
      <c r="H17" s="11">
        <f>H10/$E10*10000</f>
        <v>4.7019675925925926</v>
      </c>
      <c r="I17" s="11">
        <f>I10/$E10*10000</f>
        <v>7.8667534722222223</v>
      </c>
      <c r="J17" s="12">
        <f>J10/$E10*10000</f>
        <v>17.361111111111111</v>
      </c>
      <c r="K17" s="12">
        <f t="shared" si="2"/>
        <v>31.919126157407408</v>
      </c>
    </row>
    <row r="18" spans="5:11" x14ac:dyDescent="0.35">
      <c r="E18" s="17" t="s">
        <v>10</v>
      </c>
      <c r="F18" s="20">
        <f>F11/$E11*10000</f>
        <v>4.6665370406377598</v>
      </c>
      <c r="G18" s="20">
        <f>G11/$E11*10000</f>
        <v>2.968436061961242</v>
      </c>
      <c r="H18" s="21">
        <f>H11/$E11*10000</f>
        <v>4.3554345712619096</v>
      </c>
      <c r="I18" s="21">
        <f>I11/$E11*10000</f>
        <v>6.3840819236502693</v>
      </c>
      <c r="J18" s="22">
        <f>J11/$E11*10000</f>
        <v>1.8018018018018018</v>
      </c>
      <c r="K18" s="22">
        <f t="shared" ref="G18:K18" si="3">K11/$E11*10000</f>
        <v>6.280381100524985</v>
      </c>
    </row>
    <row r="19" spans="5:11" x14ac:dyDescent="0.35">
      <c r="E19" s="17" t="s">
        <v>12</v>
      </c>
      <c r="F19" s="20">
        <f>AVERAGE(F13:F18)</f>
        <v>2.9662379029369812</v>
      </c>
      <c r="G19" s="20">
        <f>AVERAGE(G13:G18)</f>
        <v>3.450692413545569</v>
      </c>
      <c r="H19" s="21">
        <f>AVERAGE(H13:H18)</f>
        <v>2.926357701912258</v>
      </c>
      <c r="I19" s="21">
        <f>AVERAGE(I13:I18)</f>
        <v>6.8735271294708129</v>
      </c>
      <c r="J19" s="22">
        <f>AVERAGE(J13:J18)</f>
        <v>4.523803937866437</v>
      </c>
      <c r="K19" s="22">
        <f t="shared" ref="G19:K19" si="4">AVERAGE(K13:K18)</f>
        <v>9.1691639080680964</v>
      </c>
    </row>
    <row r="20" spans="5:11" x14ac:dyDescent="0.35">
      <c r="E20" s="1" t="s">
        <v>13</v>
      </c>
      <c r="F20" s="13">
        <f>_xlfn.STDEV.P(F13:F18)</f>
        <v>1.2330108508790507</v>
      </c>
      <c r="G20" s="13">
        <f>_xlfn.STDEV.P(G13:G18)</f>
        <v>1.8427590198296131</v>
      </c>
      <c r="H20" s="2">
        <f>_xlfn.STDEV.P(H13:H18)</f>
        <v>1.1624281528384348</v>
      </c>
      <c r="I20" s="2">
        <f>_xlfn.STDEV.P(I13:I18)</f>
        <v>3.9821871391324031</v>
      </c>
      <c r="J20" s="3">
        <f>_xlfn.STDEV.P(J13:J18)</f>
        <v>5.7986823314615341</v>
      </c>
      <c r="K20" s="3">
        <f t="shared" ref="G20:K20" si="5">_xlfn.STDEV.P(K13:K18)</f>
        <v>10.33179021534033</v>
      </c>
    </row>
  </sheetData>
  <mergeCells count="2">
    <mergeCell ref="F4:H4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McLaughlin</dc:creator>
  <cp:lastModifiedBy>Edward McLaughlin</cp:lastModifiedBy>
  <dcterms:created xsi:type="dcterms:W3CDTF">2018-04-27T13:42:28Z</dcterms:created>
  <dcterms:modified xsi:type="dcterms:W3CDTF">2018-04-27T17:09:15Z</dcterms:modified>
</cp:coreProperties>
</file>