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A4E6816C-4D1D-4937-8BCE-8DDEFF70F955}" xr6:coauthVersionLast="45" xr6:coauthVersionMax="45" xr10:uidLastSave="{00000000-0000-0000-0000-000000000000}"/>
  <bookViews>
    <workbookView xWindow="-108" yWindow="-108" windowWidth="23256" windowHeight="12576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7" i="11" l="1"/>
  <c r="AM27" i="11"/>
  <c r="AN27" i="11"/>
  <c r="AO27" i="11"/>
  <c r="AP27" i="11"/>
  <c r="AQ27" i="11"/>
  <c r="AR27" i="11"/>
  <c r="AS27" i="11"/>
  <c r="AL28" i="11"/>
  <c r="AM28" i="11"/>
  <c r="AN28" i="11"/>
  <c r="AO28" i="11"/>
  <c r="AP28" i="11"/>
  <c r="AQ28" i="11"/>
  <c r="AR28" i="11"/>
  <c r="AS28" i="11"/>
  <c r="AL29" i="11"/>
  <c r="AM29" i="11"/>
  <c r="AN29" i="11"/>
  <c r="AO29" i="11"/>
  <c r="AP29" i="11"/>
  <c r="AQ29" i="11"/>
  <c r="AR29" i="11"/>
  <c r="AS29" i="11"/>
  <c r="AL30" i="11"/>
  <c r="AM30" i="11"/>
  <c r="AN30" i="11"/>
  <c r="AO30" i="11"/>
  <c r="AP30" i="11"/>
  <c r="AQ30" i="11"/>
  <c r="AR30" i="11"/>
  <c r="AS30" i="11"/>
  <c r="AL31" i="11"/>
  <c r="AM31" i="11"/>
  <c r="AN31" i="11"/>
  <c r="AO31" i="11"/>
  <c r="AP31" i="11"/>
  <c r="AQ31" i="11"/>
  <c r="AR31" i="11"/>
  <c r="AS31" i="11"/>
  <c r="AL32" i="11"/>
  <c r="AM32" i="11"/>
  <c r="AN32" i="11"/>
  <c r="AO32" i="11"/>
  <c r="AP32" i="11"/>
  <c r="AQ32" i="11"/>
  <c r="AR32" i="11"/>
  <c r="AS32" i="11"/>
  <c r="AL33" i="11"/>
  <c r="AM33" i="11"/>
  <c r="AN33" i="11"/>
  <c r="AO33" i="11"/>
  <c r="AP33" i="11"/>
  <c r="AQ33" i="11"/>
  <c r="AR33" i="11"/>
  <c r="AS33" i="11"/>
  <c r="AL34" i="11"/>
  <c r="AM34" i="11"/>
  <c r="AN34" i="11"/>
  <c r="AO34" i="11"/>
  <c r="AP34" i="11"/>
  <c r="AQ34" i="11"/>
  <c r="AR34" i="11"/>
  <c r="AS34" i="11"/>
  <c r="AL35" i="11"/>
  <c r="AM35" i="11"/>
  <c r="AN35" i="11"/>
  <c r="AO35" i="11"/>
  <c r="AP35" i="11"/>
  <c r="AQ35" i="11"/>
  <c r="AR35" i="11"/>
  <c r="AS35" i="11"/>
  <c r="AL36" i="11"/>
  <c r="AM36" i="11"/>
  <c r="AN36" i="11"/>
  <c r="AO36" i="11"/>
  <c r="AP36" i="11"/>
  <c r="AQ36" i="11"/>
  <c r="AR36" i="11"/>
  <c r="AS36" i="11"/>
  <c r="AL37" i="11"/>
  <c r="AM37" i="11"/>
  <c r="AN37" i="11"/>
  <c r="AO37" i="11"/>
  <c r="AP37" i="11"/>
  <c r="AQ37" i="11"/>
  <c r="AR37" i="11"/>
  <c r="AS37" i="11"/>
  <c r="AL38" i="11"/>
  <c r="AM38" i="11"/>
  <c r="AN38" i="11"/>
  <c r="AO38" i="11"/>
  <c r="AP38" i="11"/>
  <c r="AQ38" i="11"/>
  <c r="AR38" i="11"/>
  <c r="AS38" i="11"/>
  <c r="AL39" i="11"/>
  <c r="AM39" i="11"/>
  <c r="AN39" i="11"/>
  <c r="AO39" i="11"/>
  <c r="AP39" i="11"/>
  <c r="AQ39" i="11"/>
  <c r="AR39" i="11"/>
  <c r="AS39" i="11"/>
  <c r="AL40" i="11"/>
  <c r="AM40" i="11"/>
  <c r="AN40" i="11"/>
  <c r="AO40" i="11"/>
  <c r="AP40" i="11"/>
  <c r="AQ40" i="11"/>
  <c r="AR40" i="11"/>
  <c r="AS40" i="11"/>
  <c r="AL41" i="11"/>
  <c r="AM41" i="11"/>
  <c r="AN41" i="11"/>
  <c r="AO41" i="11"/>
  <c r="AP41" i="11"/>
  <c r="AQ41" i="11"/>
  <c r="AR41" i="11"/>
  <c r="AS41" i="11"/>
  <c r="AS26" i="11"/>
  <c r="AR26" i="11"/>
  <c r="AQ26" i="11"/>
  <c r="AP26" i="11"/>
  <c r="AO26" i="11"/>
  <c r="AN26" i="11"/>
  <c r="AM26" i="11"/>
  <c r="AL26" i="11"/>
  <c r="BF26" i="11"/>
  <c r="BP26" i="11" s="1"/>
  <c r="BT26" i="11" s="1"/>
  <c r="BZ26" i="11" s="1"/>
  <c r="AX27" i="11"/>
  <c r="AX28" i="11"/>
  <c r="AX29" i="11"/>
  <c r="AX30" i="11"/>
  <c r="AX31" i="11"/>
  <c r="AX32" i="11"/>
  <c r="AX33" i="11"/>
  <c r="AX34" i="11"/>
  <c r="AX35" i="11"/>
  <c r="AX36" i="11"/>
  <c r="AX37" i="11"/>
  <c r="AX26" i="11"/>
  <c r="BG27" i="11" l="1"/>
  <c r="BQ27" i="11" s="1"/>
  <c r="BU27" i="11" s="1"/>
  <c r="CF27" i="11" s="1"/>
  <c r="BH27" i="11"/>
  <c r="BM27" i="11"/>
  <c r="BR27" i="11" s="1"/>
  <c r="BV27" i="11" s="1"/>
  <c r="BZ27" i="11" s="1"/>
  <c r="BN27" i="11"/>
  <c r="BK28" i="11"/>
  <c r="BL28" i="11"/>
  <c r="BQ28" i="11" s="1"/>
  <c r="BU28" i="11" s="1"/>
  <c r="CB28" i="11" s="1"/>
  <c r="BF29" i="11"/>
  <c r="BG29" i="11"/>
  <c r="BM29" i="11"/>
  <c r="BR29" i="11" s="1"/>
  <c r="BV29" i="11" s="1"/>
  <c r="BZ29" i="11" s="1"/>
  <c r="BN29" i="11"/>
  <c r="BK30" i="11"/>
  <c r="BP30" i="11" s="1"/>
  <c r="BT30" i="11" s="1"/>
  <c r="CF30" i="11" s="1"/>
  <c r="BL30" i="11"/>
  <c r="BI30" i="11"/>
  <c r="BS30" i="11" s="1"/>
  <c r="BW30" i="11" s="1"/>
  <c r="BZ30" i="11" s="1"/>
  <c r="BF31" i="11"/>
  <c r="BP31" i="11" s="1"/>
  <c r="BT31" i="11" s="1"/>
  <c r="CB31" i="11" s="1"/>
  <c r="BG31" i="11"/>
  <c r="BM31" i="11"/>
  <c r="BN31" i="11"/>
  <c r="BS31" i="11" s="1"/>
  <c r="BW31" i="11" s="1"/>
  <c r="CD31" i="11" s="1"/>
  <c r="BK32" i="11"/>
  <c r="BL32" i="11"/>
  <c r="BQ32" i="11" s="1"/>
  <c r="BU32" i="11" s="1"/>
  <c r="BZ32" i="11" s="1"/>
  <c r="BI32" i="11"/>
  <c r="BF33" i="11"/>
  <c r="BG33" i="11"/>
  <c r="BM33" i="11"/>
  <c r="BR33" i="11" s="1"/>
  <c r="BV33" i="11" s="1"/>
  <c r="CB33" i="11" s="1"/>
  <c r="BN33" i="11"/>
  <c r="BK34" i="11"/>
  <c r="BL34" i="11"/>
  <c r="BQ34" i="11" s="1"/>
  <c r="BU34" i="11" s="1"/>
  <c r="BZ34" i="11" s="1"/>
  <c r="BI34" i="11"/>
  <c r="BF35" i="11"/>
  <c r="BG35" i="11"/>
  <c r="BM35" i="11"/>
  <c r="BR35" i="11" s="1"/>
  <c r="BV35" i="11" s="1"/>
  <c r="CB35" i="11" s="1"/>
  <c r="BN35" i="11"/>
  <c r="BK36" i="11"/>
  <c r="BP36" i="11" s="1"/>
  <c r="BT36" i="11" s="1"/>
  <c r="BZ36" i="11" s="1"/>
  <c r="BL36" i="11"/>
  <c r="BI36" i="11"/>
  <c r="BS36" i="11" s="1"/>
  <c r="BW36" i="11" s="1"/>
  <c r="CF36" i="11" s="1"/>
  <c r="BF37" i="11"/>
  <c r="BP37" i="11" s="1"/>
  <c r="BT37" i="11" s="1"/>
  <c r="CD37" i="11" s="1"/>
  <c r="BG37" i="11"/>
  <c r="BM37" i="11"/>
  <c r="BN37" i="11"/>
  <c r="BS37" i="11" s="1"/>
  <c r="BW37" i="11" s="1"/>
  <c r="CB37" i="11" s="1"/>
  <c r="BK38" i="11"/>
  <c r="BP38" i="11" s="1"/>
  <c r="BT38" i="11" s="1"/>
  <c r="CF38" i="11" s="1"/>
  <c r="BL38" i="11"/>
  <c r="BI38" i="11"/>
  <c r="BS38" i="11" s="1"/>
  <c r="BW38" i="11" s="1"/>
  <c r="BZ38" i="11" s="1"/>
  <c r="BF39" i="11"/>
  <c r="BP39" i="11" s="1"/>
  <c r="BT39" i="11" s="1"/>
  <c r="CB39" i="11" s="1"/>
  <c r="BG39" i="11"/>
  <c r="BM39" i="11"/>
  <c r="BN39" i="11"/>
  <c r="BS39" i="11" s="1"/>
  <c r="BW39" i="11" s="1"/>
  <c r="CD39" i="11" s="1"/>
  <c r="BK40" i="11"/>
  <c r="BP40" i="11" s="1"/>
  <c r="BT40" i="11" s="1"/>
  <c r="BZ40" i="11" s="1"/>
  <c r="BL40" i="11"/>
  <c r="BI40" i="11"/>
  <c r="BS40" i="11" s="1"/>
  <c r="BW40" i="11" s="1"/>
  <c r="CF40" i="11" s="1"/>
  <c r="BF41" i="11"/>
  <c r="BP41" i="11" s="1"/>
  <c r="BT41" i="11" s="1"/>
  <c r="CD41" i="11" s="1"/>
  <c r="BM41" i="11"/>
  <c r="BN41" i="11"/>
  <c r="BS41" i="11" s="1"/>
  <c r="BW41" i="11" s="1"/>
  <c r="CB41" i="11" s="1"/>
  <c r="BI26" i="11"/>
  <c r="BM26" i="11"/>
  <c r="BK26" i="11"/>
  <c r="BI28" i="11" l="1"/>
  <c r="BG26" i="11"/>
  <c r="BM40" i="11"/>
  <c r="BR40" i="11" s="1"/>
  <c r="BV40" i="11" s="1"/>
  <c r="CD40" i="11" s="1"/>
  <c r="BM38" i="11"/>
  <c r="BR38" i="11" s="1"/>
  <c r="BV38" i="11" s="1"/>
  <c r="CB38" i="11" s="1"/>
  <c r="BM36" i="11"/>
  <c r="BR36" i="11" s="1"/>
  <c r="BV36" i="11" s="1"/>
  <c r="CD36" i="11" s="1"/>
  <c r="BM34" i="11"/>
  <c r="BM32" i="11"/>
  <c r="BM30" i="11"/>
  <c r="BR30" i="11" s="1"/>
  <c r="BV30" i="11" s="1"/>
  <c r="CB30" i="11" s="1"/>
  <c r="BM28" i="11"/>
  <c r="BL41" i="11"/>
  <c r="BQ41" i="11" s="1"/>
  <c r="BU41" i="11" s="1"/>
  <c r="CF41" i="11" s="1"/>
  <c r="BL39" i="11"/>
  <c r="BQ39" i="11" s="1"/>
  <c r="BU39" i="11" s="1"/>
  <c r="BZ39" i="11" s="1"/>
  <c r="BL27" i="11"/>
  <c r="BF27" i="11"/>
  <c r="BN40" i="11"/>
  <c r="BN38" i="11"/>
  <c r="BN36" i="11"/>
  <c r="BN34" i="11"/>
  <c r="BS34" i="11" s="1"/>
  <c r="BW34" i="11" s="1"/>
  <c r="CD34" i="11" s="1"/>
  <c r="BN32" i="11"/>
  <c r="BS32" i="11" s="1"/>
  <c r="BW32" i="11" s="1"/>
  <c r="CD32" i="11" s="1"/>
  <c r="BN30" i="11"/>
  <c r="BN28" i="11"/>
  <c r="BS28" i="11" s="1"/>
  <c r="BW28" i="11" s="1"/>
  <c r="CF28" i="11" s="1"/>
  <c r="BL26" i="11"/>
  <c r="BH40" i="11"/>
  <c r="BH38" i="11"/>
  <c r="BH36" i="11"/>
  <c r="BH34" i="11"/>
  <c r="BH32" i="11"/>
  <c r="BH30" i="11"/>
  <c r="BH28" i="11"/>
  <c r="BH26" i="11"/>
  <c r="BG40" i="11"/>
  <c r="BQ40" i="11" s="1"/>
  <c r="BU40" i="11" s="1"/>
  <c r="CB40" i="11" s="1"/>
  <c r="BG38" i="11"/>
  <c r="BQ38" i="11" s="1"/>
  <c r="BU38" i="11" s="1"/>
  <c r="CD38" i="11" s="1"/>
  <c r="BG36" i="11"/>
  <c r="BQ36" i="11" s="1"/>
  <c r="BU36" i="11" s="1"/>
  <c r="CB36" i="11" s="1"/>
  <c r="BG34" i="11"/>
  <c r="BG32" i="11"/>
  <c r="BG30" i="11"/>
  <c r="BQ30" i="11" s="1"/>
  <c r="BU30" i="11" s="1"/>
  <c r="CD30" i="11" s="1"/>
  <c r="BG28" i="11"/>
  <c r="BN26" i="11"/>
  <c r="BS26" i="11" s="1"/>
  <c r="BW26" i="11" s="1"/>
  <c r="CF26" i="11" s="1"/>
  <c r="BF40" i="11"/>
  <c r="BF38" i="11"/>
  <c r="BF36" i="11"/>
  <c r="BF34" i="11"/>
  <c r="BF32" i="11"/>
  <c r="BF30" i="11"/>
  <c r="BF28" i="11"/>
  <c r="BI41" i="11"/>
  <c r="BI39" i="11"/>
  <c r="BI37" i="11"/>
  <c r="BI35" i="11"/>
  <c r="BI33" i="11"/>
  <c r="BI31" i="11"/>
  <c r="BI29" i="11"/>
  <c r="BI27" i="11"/>
  <c r="BH41" i="11"/>
  <c r="BR41" i="11" s="1"/>
  <c r="BV41" i="11" s="1"/>
  <c r="BZ41" i="11" s="1"/>
  <c r="BH35" i="11"/>
  <c r="BH29" i="11"/>
  <c r="BL37" i="11"/>
  <c r="BQ37" i="11" s="1"/>
  <c r="BU37" i="11" s="1"/>
  <c r="CF37" i="11" s="1"/>
  <c r="BL35" i="11"/>
  <c r="BL33" i="11"/>
  <c r="BL31" i="11"/>
  <c r="BQ31" i="11" s="1"/>
  <c r="BU31" i="11" s="1"/>
  <c r="BZ31" i="11" s="1"/>
  <c r="BL29" i="11"/>
  <c r="BH37" i="11"/>
  <c r="BR37" i="11" s="1"/>
  <c r="BV37" i="11" s="1"/>
  <c r="BZ37" i="11" s="1"/>
  <c r="BH31" i="11"/>
  <c r="BR31" i="11" s="1"/>
  <c r="BV31" i="11" s="1"/>
  <c r="CF31" i="11" s="1"/>
  <c r="BG41" i="11"/>
  <c r="BQ35" i="11"/>
  <c r="BU35" i="11" s="1"/>
  <c r="CD35" i="11" s="1"/>
  <c r="BQ33" i="11"/>
  <c r="BU33" i="11" s="1"/>
  <c r="CD33" i="11" s="1"/>
  <c r="BQ29" i="11"/>
  <c r="BU29" i="11" s="1"/>
  <c r="CF29" i="11" s="1"/>
  <c r="BH39" i="11"/>
  <c r="BR39" i="11" s="1"/>
  <c r="BV39" i="11" s="1"/>
  <c r="CF39" i="11" s="1"/>
  <c r="BH33" i="11"/>
  <c r="BK41" i="11"/>
  <c r="BK39" i="11"/>
  <c r="BK37" i="11"/>
  <c r="BK35" i="11"/>
  <c r="BP35" i="11" s="1"/>
  <c r="BT35" i="11" s="1"/>
  <c r="CF35" i="11" s="1"/>
  <c r="BK33" i="11"/>
  <c r="BP33" i="11" s="1"/>
  <c r="BT33" i="11" s="1"/>
  <c r="CF33" i="11" s="1"/>
  <c r="BK31" i="11"/>
  <c r="BK29" i="11"/>
  <c r="BP29" i="11" s="1"/>
  <c r="BT29" i="11" s="1"/>
  <c r="CD29" i="11" s="1"/>
  <c r="BK27" i="11"/>
  <c r="BP27" i="11" s="1"/>
  <c r="BT27" i="11" s="1"/>
  <c r="CD27" i="11" s="1"/>
  <c r="Y61" i="11"/>
  <c r="Y62" i="11"/>
  <c r="Y63" i="11"/>
  <c r="Y64" i="11"/>
  <c r="Y65" i="11"/>
  <c r="Y66" i="11"/>
  <c r="Y67" i="11"/>
  <c r="Y68" i="11"/>
  <c r="Y69" i="11"/>
  <c r="Y70" i="11"/>
  <c r="Y71" i="11"/>
  <c r="Y60" i="11"/>
  <c r="BQ26" i="11" l="1"/>
  <c r="BU26" i="11" s="1"/>
  <c r="CB26" i="11" s="1"/>
  <c r="BP32" i="11"/>
  <c r="BT32" i="11" s="1"/>
  <c r="CB32" i="11" s="1"/>
  <c r="BP34" i="11"/>
  <c r="BT34" i="11" s="1"/>
  <c r="CB34" i="11" s="1"/>
  <c r="BR34" i="11"/>
  <c r="BV34" i="11" s="1"/>
  <c r="CF34" i="11" s="1"/>
  <c r="BP28" i="11"/>
  <c r="BT28" i="11" s="1"/>
  <c r="BZ28" i="11" s="1"/>
  <c r="BS27" i="11"/>
  <c r="BW27" i="11" s="1"/>
  <c r="CB27" i="11" s="1"/>
  <c r="BR26" i="11"/>
  <c r="BV26" i="11" s="1"/>
  <c r="CD26" i="11" s="1"/>
  <c r="BS29" i="11"/>
  <c r="BW29" i="11" s="1"/>
  <c r="CB29" i="11" s="1"/>
  <c r="BS33" i="11"/>
  <c r="BW33" i="11" s="1"/>
  <c r="BZ33" i="11" s="1"/>
  <c r="BR28" i="11"/>
  <c r="BV28" i="11" s="1"/>
  <c r="CD28" i="11" s="1"/>
  <c r="BR32" i="11"/>
  <c r="BV32" i="11" s="1"/>
  <c r="CF32" i="11" s="1"/>
  <c r="BS35" i="11"/>
  <c r="BW35" i="11" s="1"/>
  <c r="BZ35" i="11" s="1"/>
  <c r="N46" i="10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<sst xmlns="http://schemas.openxmlformats.org/spreadsheetml/2006/main" count="1938" uniqueCount="181">
  <si>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</si>
  <si>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</si>
  <si>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</si>
  <si>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</si>
  <si>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</si>
  <si>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</si>
  <si>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</si>
  <si>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</si>
  <si>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</si>
  <si>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</si>
  <si>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</si>
  <si>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</si>
  <si>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</si>
  <si>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</si>
  <si>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</si>
  <si>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</si>
  <si>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</si>
  <si>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</si>
  <si>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</si>
  <si>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</si>
  <si>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</si>
  <si>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</si>
  <si>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</si>
  <si>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</si>
  <si>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</si>
  <si>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</si>
  <si>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</si>
  <si>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</si>
  <si>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</si>
  <si>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</si>
  <si>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</si>
  <si>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</si>
  <si>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</si>
  <si>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</si>
  <si>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</si>
  <si>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</si>
  <si>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</si>
  <si>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</si>
  <si>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</si>
  <si>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</si>
  <si>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</si>
  <si>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</si>
  <si>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</si>
  <si>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</si>
  <si>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</si>
  <si>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</si>
  <si>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</si>
  <si>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</si>
  <si>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</si>
  <si>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</si>
  <si>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</si>
  <si>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</si>
  <si>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</si>
  <si>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</si>
  <si>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</si>
  <si>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</si>
  <si>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</si>
  <si>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</si>
  <si>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</si>
  <si>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</si>
  <si>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</si>
  <si>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</si>
  <si>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</si>
  <si>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</si>
  <si>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</si>
  <si>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</si>
  <si>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</si>
  <si>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</si>
  <si>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</si>
  <si>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</si>
  <si>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</si>
  <si>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</si>
  <si>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</si>
  <si>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</si>
  <si>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</si>
  <si>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</si>
  <si>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</si>
  <si>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</si>
  <si>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</si>
  <si>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</si>
  <si>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</si>
  <si>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</si>
  <si>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</si>
  <si>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</si>
  <si>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</si>
  <si>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</si>
  <si>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</si>
  <si>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</si>
  <si>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</si>
  <si>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</si>
  <si>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</si>
  <si>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</si>
  <si>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</si>
  <si>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</si>
  <si>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</si>
  <si>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</si>
  <si>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</si>
  <si>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</si>
  <si>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</si>
  <si>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</si>
  <si>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</si>
  <si>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</si>
  <si>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</si>
  <si>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</si>
  <si>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</si>
  <si>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</si>
  <si>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</si>
  <si>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</si>
  <si>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</si>
  <si>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</si>
  <si>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</si>
  <si>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</si>
  <si>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</si>
  <si>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</si>
  <si>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</si>
  <si>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</si>
  <si>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</si>
  <si>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</si>
  <si>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</si>
  <si>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</si>
  <si>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</si>
  <si>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</si>
  <si>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</si>
  <si>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</si>
  <si>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</si>
  <si>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</si>
  <si>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</si>
  <si>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</si>
  <si>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</si>
  <si>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</si>
  <si>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</si>
  <si>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</si>
  <si>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</si>
  <si>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</si>
  <si>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</si>
  <si>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</si>
  <si>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</si>
  <si>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</si>
  <si>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</si>
  <si>
    <t>Stage1COunterbalancing</t>
  </si>
  <si>
    <t>A++--</t>
  </si>
  <si>
    <t>B+-</t>
  </si>
  <si>
    <t>C++</t>
  </si>
  <si>
    <t>D+</t>
  </si>
  <si>
    <t>Click</t>
  </si>
  <si>
    <t>Noise</t>
  </si>
  <si>
    <t>subject</t>
  </si>
  <si>
    <t>protocol</t>
  </si>
  <si>
    <t>counterbalancing</t>
  </si>
  <si>
    <t>9_____</t>
  </si>
  <si>
    <t>10____</t>
  </si>
  <si>
    <t>11____</t>
  </si>
  <si>
    <t>12____</t>
  </si>
  <si>
    <t>13____</t>
  </si>
  <si>
    <t>14____</t>
  </si>
  <si>
    <t>34____</t>
  </si>
  <si>
    <t>35____</t>
  </si>
  <si>
    <t>36____</t>
  </si>
  <si>
    <t>37____</t>
  </si>
  <si>
    <t>38____</t>
  </si>
  <si>
    <t>39____</t>
  </si>
  <si>
    <t>15____</t>
  </si>
  <si>
    <t>16____</t>
  </si>
  <si>
    <t>40____</t>
  </si>
  <si>
    <t>41____</t>
  </si>
  <si>
    <t>Value_100</t>
  </si>
  <si>
    <t>Value_50</t>
  </si>
  <si>
    <t>Prob_LowV</t>
  </si>
  <si>
    <t>Prob_HighV</t>
  </si>
  <si>
    <t>CRF TESTS</t>
  </si>
  <si>
    <t>Test1</t>
  </si>
  <si>
    <t>Test2</t>
  </si>
  <si>
    <t>Test3</t>
  </si>
  <si>
    <t>Test4</t>
  </si>
  <si>
    <t>Left Low/RightHigh</t>
  </si>
  <si>
    <t>LeftHigh/RightLow</t>
  </si>
  <si>
    <t>Test Programs</t>
  </si>
  <si>
    <t>Programs for each subject counterbalanced by Leverside/Cue ID</t>
  </si>
  <si>
    <t>Note that each cue is presented with each lever to control for side bias and equate novelty</t>
  </si>
  <si>
    <t>Identify relevant cue pairs for each of these conditions, different coutnerbalancing for each</t>
  </si>
  <si>
    <t>TestOrder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</si>
</sst>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5" xfId="0" applyFont="1" applyFill="1" applyBorder="1"/>
    <xf numFmtId="0" fontId="1" fillId="0" borderId="5" xfId="0" applyFont="1" applyBorder="1"/>
    <xf numFmtId="0" fontId="1" fillId="8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8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8" borderId="10" xfId="0" applyFont="1" applyFill="1" applyBorder="1"/>
    <xf numFmtId="0" fontId="1" fillId="8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CG71"/>
  <sheetViews>
    <sheetView tabSelected="1" topLeftCell="BG17" zoomScale="70" zoomScaleNormal="70" workbookViewId="0">
      <selection activeCell="CA47" sqref="CA47"/>
    </sheetView>
  </sheetViews>
  <sheetFormatPr defaultRowHeight="14.4" x14ac:dyDescent="0.3"/>
  <cols>
    <col min="18" max="18" width="8.88671875" style="57"/>
    <col min="21" max="21" width="8.88671875" style="66"/>
    <col min="22" max="22" width="13.33203125" style="66" bestFit="1" customWidth="1"/>
    <col min="23" max="23" width="13.109375" bestFit="1" customWidth="1"/>
    <col min="24" max="24" width="10.6640625" bestFit="1" customWidth="1"/>
    <col min="30" max="30" width="10.33203125" customWidth="1"/>
    <col min="38" max="38" width="10.109375" bestFit="1" customWidth="1"/>
    <col min="50" max="50" width="10.44140625" bestFit="1" customWidth="1"/>
    <col min="53" max="56" width="11.21875" bestFit="1" customWidth="1"/>
    <col min="57" max="57" width="9.21875" customWidth="1"/>
    <col min="58" max="58" width="11.21875" customWidth="1"/>
    <col min="59" max="59" width="10.21875" bestFit="1" customWidth="1"/>
    <col min="60" max="60" width="11.21875" bestFit="1" customWidth="1"/>
    <col min="61" max="61" width="11.109375" bestFit="1" customWidth="1"/>
    <col min="63" max="66" width="10.44140625" customWidth="1"/>
    <col min="67" max="67" width="16.77734375" bestFit="1" customWidth="1"/>
    <col min="68" max="68" width="10.21875" bestFit="1" customWidth="1"/>
    <col min="69" max="69" width="11.21875" bestFit="1" customWidth="1"/>
    <col min="70" max="71" width="11.109375" bestFit="1" customWidth="1"/>
    <col min="75" max="75" width="11.109375" bestFit="1" customWidth="1"/>
    <col min="76" max="77" width="10.21875" bestFit="1" customWidth="1"/>
    <col min="78" max="78" width="11.21875" bestFit="1" customWidth="1"/>
    <col min="79" max="79" width="11.21875" customWidth="1"/>
    <col min="80" max="80" width="11.109375" bestFit="1" customWidth="1"/>
    <col min="81" max="81" width="11.109375" customWidth="1"/>
    <col min="83" max="83" width="10.6640625" customWidth="1"/>
    <col min="85" max="85" width="11.21875" customWidth="1"/>
  </cols>
  <sheetData>
    <row r="2" spans="1:31" x14ac:dyDescent="0.3">
      <c r="AE2" t="s">
        <v>138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85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85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85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85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85" ht="15" thickBot="1" x14ac:dyDescent="0.35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85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BF22" s="80" t="s">
        <v>179</v>
      </c>
      <c r="BG22" s="81"/>
      <c r="BH22" s="81"/>
      <c r="BI22" s="81"/>
      <c r="BJ22" s="81"/>
      <c r="BK22" s="81"/>
      <c r="BL22" s="81"/>
      <c r="BM22" s="81"/>
      <c r="BN22" s="82"/>
      <c r="BP22" s="80"/>
      <c r="BQ22" s="81"/>
      <c r="BR22" s="81"/>
      <c r="BS22" s="81"/>
      <c r="BT22" s="81"/>
      <c r="BU22" s="81"/>
      <c r="BV22" s="81"/>
      <c r="BW22" s="82"/>
    </row>
    <row r="23" spans="1:85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BA23" t="s">
        <v>180</v>
      </c>
      <c r="BF23" s="83" t="s">
        <v>174</v>
      </c>
      <c r="BG23" s="4"/>
      <c r="BH23" s="4"/>
      <c r="BI23" s="4"/>
      <c r="BJ23" s="4"/>
      <c r="BK23" s="4" t="s">
        <v>175</v>
      </c>
      <c r="BL23" s="4"/>
      <c r="BM23" s="4"/>
      <c r="BN23" s="84"/>
      <c r="BP23" s="83" t="s">
        <v>177</v>
      </c>
      <c r="BQ23" s="4"/>
      <c r="BR23" s="4"/>
      <c r="BS23" s="4"/>
      <c r="BT23" s="4"/>
      <c r="BU23" s="4"/>
      <c r="BV23" s="4"/>
      <c r="BW23" s="84"/>
      <c r="BY23" s="8" t="s">
        <v>26</v>
      </c>
    </row>
    <row r="24" spans="1:85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  <c r="AL24" s="70" t="s">
        <v>165</v>
      </c>
      <c r="AN24" s="70" t="s">
        <v>166</v>
      </c>
      <c r="AP24" s="70" t="s">
        <v>168</v>
      </c>
      <c r="AR24" s="70" t="s">
        <v>167</v>
      </c>
      <c r="AU24" t="s">
        <v>169</v>
      </c>
      <c r="BF24" s="83"/>
      <c r="BG24" s="4"/>
      <c r="BH24" s="4"/>
      <c r="BI24" s="4"/>
      <c r="BJ24" s="4"/>
      <c r="BK24" s="4"/>
      <c r="BL24" s="4"/>
      <c r="BM24" s="4"/>
      <c r="BN24" s="84"/>
      <c r="BP24" s="83" t="s">
        <v>178</v>
      </c>
      <c r="BQ24" s="4"/>
      <c r="BR24" s="4"/>
      <c r="BS24" s="4"/>
      <c r="BT24" s="4"/>
      <c r="BU24" s="4"/>
      <c r="BV24" s="4"/>
      <c r="BW24" s="84"/>
      <c r="BY24" s="72" t="s">
        <v>176</v>
      </c>
    </row>
    <row r="25" spans="1:85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  <c r="AD25" s="68" t="s">
        <v>146</v>
      </c>
      <c r="AE25" s="68" t="s">
        <v>147</v>
      </c>
      <c r="AF25" s="68" t="s">
        <v>148</v>
      </c>
      <c r="AG25" s="68" t="s">
        <v>140</v>
      </c>
      <c r="AH25" s="68" t="s">
        <v>141</v>
      </c>
      <c r="AI25" s="68" t="s">
        <v>142</v>
      </c>
      <c r="AJ25" s="68" t="s">
        <v>143</v>
      </c>
      <c r="AK25" s="68" t="s">
        <v>146</v>
      </c>
      <c r="AL25" s="70" t="s">
        <v>6</v>
      </c>
      <c r="AM25" s="70" t="s">
        <v>4</v>
      </c>
      <c r="AN25" s="70" t="s">
        <v>6</v>
      </c>
      <c r="AO25" s="70" t="s">
        <v>4</v>
      </c>
      <c r="AP25" s="70" t="s">
        <v>6</v>
      </c>
      <c r="AQ25" s="70" t="s">
        <v>4</v>
      </c>
      <c r="AR25" s="70" t="s">
        <v>6</v>
      </c>
      <c r="AS25" s="70" t="s">
        <v>4</v>
      </c>
      <c r="AU25" s="8" t="s">
        <v>138</v>
      </c>
      <c r="AV25" s="70" t="s">
        <v>6</v>
      </c>
      <c r="AW25" s="70" t="s">
        <v>4</v>
      </c>
      <c r="AX25" s="70"/>
      <c r="AZ25" s="68" t="s">
        <v>146</v>
      </c>
      <c r="BA25" s="70" t="s">
        <v>170</v>
      </c>
      <c r="BB25" s="70" t="s">
        <v>171</v>
      </c>
      <c r="BC25" s="70" t="s">
        <v>172</v>
      </c>
      <c r="BD25" s="70" t="s">
        <v>173</v>
      </c>
      <c r="BF25" s="85" t="s">
        <v>165</v>
      </c>
      <c r="BG25" s="70" t="s">
        <v>166</v>
      </c>
      <c r="BH25" s="70" t="s">
        <v>168</v>
      </c>
      <c r="BI25" s="70" t="s">
        <v>167</v>
      </c>
      <c r="BJ25" s="4"/>
      <c r="BK25" s="70" t="s">
        <v>165</v>
      </c>
      <c r="BL25" s="70" t="s">
        <v>166</v>
      </c>
      <c r="BM25" s="70" t="s">
        <v>168</v>
      </c>
      <c r="BN25" s="86" t="s">
        <v>167</v>
      </c>
      <c r="BP25" s="85" t="s">
        <v>165</v>
      </c>
      <c r="BQ25" s="70" t="s">
        <v>166</v>
      </c>
      <c r="BR25" s="70" t="s">
        <v>168</v>
      </c>
      <c r="BS25" s="70" t="s">
        <v>167</v>
      </c>
      <c r="BT25" s="70" t="s">
        <v>165</v>
      </c>
      <c r="BU25" s="70" t="s">
        <v>166</v>
      </c>
      <c r="BV25" s="70" t="s">
        <v>168</v>
      </c>
      <c r="BW25" s="86" t="s">
        <v>167</v>
      </c>
      <c r="BY25" s="73" t="s">
        <v>146</v>
      </c>
      <c r="BZ25" s="74" t="s">
        <v>170</v>
      </c>
      <c r="CA25" s="74"/>
      <c r="CB25" s="74" t="s">
        <v>171</v>
      </c>
      <c r="CC25" s="74"/>
      <c r="CD25" s="74" t="s">
        <v>172</v>
      </c>
      <c r="CE25" s="74"/>
      <c r="CF25" s="74" t="s">
        <v>173</v>
      </c>
      <c r="CG25" s="79"/>
    </row>
    <row r="26" spans="1:85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  <c r="AD26" s="69" t="s">
        <v>149</v>
      </c>
      <c r="AE26" s="8">
        <v>11</v>
      </c>
      <c r="AF26" t="s">
        <v>82</v>
      </c>
      <c r="AG26" s="57" t="s">
        <v>144</v>
      </c>
      <c r="AH26" s="57" t="s">
        <v>145</v>
      </c>
      <c r="AI26" s="57" t="s">
        <v>58</v>
      </c>
      <c r="AJ26" s="57" t="s">
        <v>59</v>
      </c>
      <c r="AK26" s="69" t="s">
        <v>149</v>
      </c>
      <c r="AL26" t="str">
        <f>AI26</f>
        <v>Tone</v>
      </c>
      <c r="AM26" t="str">
        <f>AJ26</f>
        <v>Siren</v>
      </c>
      <c r="AN26" t="str">
        <f>AG26</f>
        <v>Click</v>
      </c>
      <c r="AO26" t="str">
        <f>AH26</f>
        <v>Noise</v>
      </c>
      <c r="AP26" t="str">
        <f>AG26</f>
        <v>Click</v>
      </c>
      <c r="AQ26" t="str">
        <f>AI26</f>
        <v>Tone</v>
      </c>
      <c r="AR26" t="str">
        <f>AH26</f>
        <v>Noise</v>
      </c>
      <c r="AS26" t="str">
        <f>AJ26</f>
        <v>Siren</v>
      </c>
      <c r="AU26" s="71">
        <v>36</v>
      </c>
      <c r="AV26" s="57" t="s">
        <v>144</v>
      </c>
      <c r="AW26" s="57" t="s">
        <v>145</v>
      </c>
      <c r="AX26" t="str">
        <f>_xlfn.CONCAT(AV26,AW26)</f>
        <v>ClickNoise</v>
      </c>
      <c r="AZ26" s="69" t="s">
        <v>149</v>
      </c>
      <c r="BA26" t="s">
        <v>165</v>
      </c>
      <c r="BB26" t="s">
        <v>166</v>
      </c>
      <c r="BC26" t="s">
        <v>168</v>
      </c>
      <c r="BD26" t="s">
        <v>167</v>
      </c>
      <c r="BF26" s="83" t="str">
        <f>_xlfn.CONCAT(AL26,AM26)</f>
        <v>ToneSiren</v>
      </c>
      <c r="BG26" s="4" t="str">
        <f>_xlfn.CONCAT(AN26,AO26)</f>
        <v>ClickNoise</v>
      </c>
      <c r="BH26" s="4" t="str">
        <f>_xlfn.CONCAT(AP26,AQ26)</f>
        <v>ClickTone</v>
      </c>
      <c r="BI26" s="4" t="str">
        <f>_xlfn.CONCAT(AR26,AS26)</f>
        <v>NoiseSiren</v>
      </c>
      <c r="BJ26" s="4"/>
      <c r="BK26" s="4" t="str">
        <f t="shared" ref="BK26:BK41" si="0">_xlfn.CONCAT(AM26,AL26)</f>
        <v>SirenTone</v>
      </c>
      <c r="BL26" s="4" t="str">
        <f t="shared" ref="BL26:BL41" si="1">_xlfn.CONCAT(AO26,AN26)</f>
        <v>NoiseClick</v>
      </c>
      <c r="BM26" s="4" t="str">
        <f t="shared" ref="BM26:BM41" si="2">_xlfn.CONCAT(AQ26,AP26)</f>
        <v>ToneClick</v>
      </c>
      <c r="BN26" s="84" t="str">
        <f t="shared" ref="BN26:BN41" si="3">_xlfn.CONCAT(AS26,AR26)</f>
        <v>SirenNoise</v>
      </c>
      <c r="BP26" s="83" t="str">
        <f>BF26</f>
        <v>ToneSiren</v>
      </c>
      <c r="BQ26" s="4" t="str">
        <f>BL26</f>
        <v>NoiseClick</v>
      </c>
      <c r="BR26" s="4" t="str">
        <f>BH26</f>
        <v>ClickTone</v>
      </c>
      <c r="BS26" s="4" t="str">
        <f>BN26</f>
        <v>SirenNoise</v>
      </c>
      <c r="BT26" s="4">
        <f>INDEX($AU$26:$AU$37,MATCH(BP26,$AX$26:$AX$37,0))</f>
        <v>46</v>
      </c>
      <c r="BU26" s="4">
        <f t="shared" ref="BU26:BW26" si="4">INDEX($AU$26:$AU$37,MATCH(BQ26,$AX$26:$AX$37,0))</f>
        <v>37</v>
      </c>
      <c r="BV26" s="4">
        <f t="shared" si="4"/>
        <v>38</v>
      </c>
      <c r="BW26" s="84">
        <f t="shared" si="4"/>
        <v>45</v>
      </c>
      <c r="BY26" s="75" t="s">
        <v>149</v>
      </c>
      <c r="BZ26" s="76">
        <f>IF(BA26="Value_100",BT26,IF(BA26="Value_50",BU26,IF(BA26="Prob_HighV",BV26,IF(BA26="Prob_LowV",BW26,"Error"))))</f>
        <v>46</v>
      </c>
      <c r="CA26" s="76"/>
      <c r="CB26" s="76">
        <f>IF(BB26="Value_100",BT26,IF(BB26="Value_50",BU26,IF(BB26="Prob_HighV",BV26,IF(BB26="Prob_LowV",BW26,"Error"))))</f>
        <v>37</v>
      </c>
      <c r="CC26" s="76"/>
      <c r="CD26" s="76">
        <f>IF(BC26="Value_100",BT26,IF(BC26="Value_50",BU26,IF(BC26="Prob_HighV",BV26,IF(BC26="Prob_LowV",BW26,"Error"))))</f>
        <v>38</v>
      </c>
      <c r="CE26" s="76"/>
      <c r="CF26" s="76">
        <f>IF(BD26="Value_100",BT26,IF(BD26="Value_50",BU26,IF(BD26="Prob_HighV",BV26,IF(BD26="Prob_LowV",BW26,"Error"))))</f>
        <v>45</v>
      </c>
      <c r="CG26" s="79"/>
    </row>
    <row r="27" spans="1:85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  <c r="AD27" s="69" t="s">
        <v>150</v>
      </c>
      <c r="AE27" s="8">
        <v>12</v>
      </c>
      <c r="AF27" t="s">
        <v>83</v>
      </c>
      <c r="AG27" s="57" t="s">
        <v>59</v>
      </c>
      <c r="AH27" s="57" t="s">
        <v>144</v>
      </c>
      <c r="AI27" s="57" t="s">
        <v>145</v>
      </c>
      <c r="AJ27" s="57" t="s">
        <v>58</v>
      </c>
      <c r="AK27" s="69" t="s">
        <v>150</v>
      </c>
      <c r="AL27" t="str">
        <f t="shared" ref="AL27:AL41" si="5">AI27</f>
        <v>Noise</v>
      </c>
      <c r="AM27" t="str">
        <f t="shared" ref="AM27:AM41" si="6">AJ27</f>
        <v>Tone</v>
      </c>
      <c r="AN27" t="str">
        <f t="shared" ref="AN27:AN41" si="7">AG27</f>
        <v>Siren</v>
      </c>
      <c r="AO27" t="str">
        <f t="shared" ref="AO27:AO41" si="8">AH27</f>
        <v>Click</v>
      </c>
      <c r="AP27" t="str">
        <f t="shared" ref="AP27:AP41" si="9">AG27</f>
        <v>Siren</v>
      </c>
      <c r="AQ27" t="str">
        <f t="shared" ref="AQ27:AQ41" si="10">AI27</f>
        <v>Noise</v>
      </c>
      <c r="AR27" t="str">
        <f t="shared" ref="AR27:AR41" si="11">AH27</f>
        <v>Click</v>
      </c>
      <c r="AS27" t="str">
        <f t="shared" ref="AS27:AS41" si="12">AJ27</f>
        <v>Tone</v>
      </c>
      <c r="AU27" s="71">
        <v>37</v>
      </c>
      <c r="AV27" s="57" t="s">
        <v>145</v>
      </c>
      <c r="AW27" s="57" t="s">
        <v>144</v>
      </c>
      <c r="AX27" t="str">
        <f t="shared" ref="AX27:AX37" si="13">_xlfn.CONCAT(AV27,AW27)</f>
        <v>NoiseClick</v>
      </c>
      <c r="AZ27" s="69" t="s">
        <v>150</v>
      </c>
      <c r="BA27" t="s">
        <v>168</v>
      </c>
      <c r="BB27" t="s">
        <v>167</v>
      </c>
      <c r="BC27" t="s">
        <v>165</v>
      </c>
      <c r="BD27" t="s">
        <v>166</v>
      </c>
      <c r="BF27" s="83" t="str">
        <f t="shared" ref="BF27:BF40" si="14">_xlfn.CONCAT(AL27,AM27)</f>
        <v>NoiseTone</v>
      </c>
      <c r="BG27" s="4" t="str">
        <f t="shared" ref="BG27:BG41" si="15">_xlfn.CONCAT(AN27,AO27)</f>
        <v>SirenClick</v>
      </c>
      <c r="BH27" s="4" t="str">
        <f t="shared" ref="BH27:BH41" si="16">_xlfn.CONCAT(AP27,AQ27)</f>
        <v>SirenNoise</v>
      </c>
      <c r="BI27" s="4" t="str">
        <f t="shared" ref="BI27:BI41" si="17">_xlfn.CONCAT(AR27,AS27)</f>
        <v>ClickTone</v>
      </c>
      <c r="BJ27" s="4"/>
      <c r="BK27" s="4" t="str">
        <f t="shared" si="0"/>
        <v>ToneNoise</v>
      </c>
      <c r="BL27" s="4" t="str">
        <f t="shared" si="1"/>
        <v>ClickSiren</v>
      </c>
      <c r="BM27" s="4" t="str">
        <f t="shared" si="2"/>
        <v>NoiseSiren</v>
      </c>
      <c r="BN27" s="84" t="str">
        <f t="shared" si="3"/>
        <v>ToneClick</v>
      </c>
      <c r="BP27" s="83" t="str">
        <f>BK27</f>
        <v>ToneNoise</v>
      </c>
      <c r="BQ27" s="4" t="str">
        <f>BG27</f>
        <v>SirenClick</v>
      </c>
      <c r="BR27" s="4" t="str">
        <f>BM27</f>
        <v>NoiseSiren</v>
      </c>
      <c r="BS27" s="4" t="str">
        <f>BI27</f>
        <v>ClickTone</v>
      </c>
      <c r="BT27" s="4">
        <f t="shared" ref="BT27:BT41" si="18">INDEX($AU$26:$AU$37,MATCH(BP27,$AX$26:$AX$37,0))</f>
        <v>43</v>
      </c>
      <c r="BU27" s="4">
        <f t="shared" ref="BU27:BU41" si="19">INDEX($AU$26:$AU$37,MATCH(BQ27,$AX$26:$AX$37,0))</f>
        <v>41</v>
      </c>
      <c r="BV27" s="4">
        <f t="shared" ref="BV27:BV41" si="20">INDEX($AU$26:$AU$37,MATCH(BR27,$AX$26:$AX$37,0))</f>
        <v>44</v>
      </c>
      <c r="BW27" s="84">
        <f t="shared" ref="BW27:BW41" si="21">INDEX($AU$26:$AU$37,MATCH(BS27,$AX$26:$AX$37,0))</f>
        <v>38</v>
      </c>
      <c r="BY27" s="75" t="s">
        <v>150</v>
      </c>
      <c r="BZ27" s="76">
        <f>IF(BA27="Value_100",BT27,IF(BA27="Value_50",BU27,IF(BA27="Prob_HighV",BV27,IF(BA27="Prob_LowV",BW27,"Error"))))</f>
        <v>44</v>
      </c>
      <c r="CA27" s="76"/>
      <c r="CB27" s="76">
        <f t="shared" ref="CB27:CB41" si="22">IF(BB27="Value_100",BT27,IF(BB27="Value_50",BU27,IF(BB27="Prob_HighV",BV27,IF(BB27="Prob_LowV",BW27,"Error"))))</f>
        <v>38</v>
      </c>
      <c r="CC27" s="76"/>
      <c r="CD27" s="76">
        <f t="shared" ref="CD27:CD41" si="23">IF(BC27="Value_100",BT27,IF(BC27="Value_50",BU27,IF(BC27="Prob_HighV",BV27,IF(BC27="Prob_LowV",BW27,"Error"))))</f>
        <v>43</v>
      </c>
      <c r="CE27" s="76"/>
      <c r="CF27" s="76">
        <f t="shared" ref="CF27:CF41" si="24">IF(BD27="Value_100",BT27,IF(BD27="Value_50",BU27,IF(BD27="Prob_HighV",BV27,IF(BD27="Prob_LowV",BW27,"Error"))))</f>
        <v>41</v>
      </c>
      <c r="CG27" s="79"/>
    </row>
    <row r="28" spans="1:85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  <c r="AD28" s="69" t="s">
        <v>151</v>
      </c>
      <c r="AE28" s="8">
        <v>13</v>
      </c>
      <c r="AF28" t="s">
        <v>85</v>
      </c>
      <c r="AG28" s="57" t="s">
        <v>58</v>
      </c>
      <c r="AH28" s="57" t="s">
        <v>59</v>
      </c>
      <c r="AI28" s="57" t="s">
        <v>144</v>
      </c>
      <c r="AJ28" s="57" t="s">
        <v>145</v>
      </c>
      <c r="AK28" s="69" t="s">
        <v>151</v>
      </c>
      <c r="AL28" t="str">
        <f t="shared" si="5"/>
        <v>Click</v>
      </c>
      <c r="AM28" t="str">
        <f t="shared" si="6"/>
        <v>Noise</v>
      </c>
      <c r="AN28" t="str">
        <f t="shared" si="7"/>
        <v>Tone</v>
      </c>
      <c r="AO28" t="str">
        <f t="shared" si="8"/>
        <v>Siren</v>
      </c>
      <c r="AP28" t="str">
        <f t="shared" si="9"/>
        <v>Tone</v>
      </c>
      <c r="AQ28" t="str">
        <f t="shared" si="10"/>
        <v>Click</v>
      </c>
      <c r="AR28" t="str">
        <f t="shared" si="11"/>
        <v>Siren</v>
      </c>
      <c r="AS28" t="str">
        <f t="shared" si="12"/>
        <v>Noise</v>
      </c>
      <c r="AU28" s="71">
        <v>38</v>
      </c>
      <c r="AV28" s="57" t="s">
        <v>144</v>
      </c>
      <c r="AW28" s="57" t="s">
        <v>58</v>
      </c>
      <c r="AX28" t="str">
        <f t="shared" si="13"/>
        <v>ClickTone</v>
      </c>
      <c r="AZ28" s="69" t="s">
        <v>151</v>
      </c>
      <c r="BA28" t="s">
        <v>165</v>
      </c>
      <c r="BB28" t="s">
        <v>166</v>
      </c>
      <c r="BC28" t="s">
        <v>168</v>
      </c>
      <c r="BD28" t="s">
        <v>167</v>
      </c>
      <c r="BF28" s="83" t="str">
        <f t="shared" si="14"/>
        <v>ClickNoise</v>
      </c>
      <c r="BG28" s="4" t="str">
        <f t="shared" si="15"/>
        <v>ToneSiren</v>
      </c>
      <c r="BH28" s="4" t="str">
        <f t="shared" si="16"/>
        <v>ToneClick</v>
      </c>
      <c r="BI28" s="4" t="str">
        <f t="shared" si="17"/>
        <v>SirenNoise</v>
      </c>
      <c r="BJ28" s="4"/>
      <c r="BK28" s="4" t="str">
        <f t="shared" si="0"/>
        <v>NoiseClick</v>
      </c>
      <c r="BL28" s="4" t="str">
        <f t="shared" si="1"/>
        <v>SirenTone</v>
      </c>
      <c r="BM28" s="4" t="str">
        <f t="shared" si="2"/>
        <v>ClickTone</v>
      </c>
      <c r="BN28" s="84" t="str">
        <f t="shared" si="3"/>
        <v>NoiseSiren</v>
      </c>
      <c r="BP28" s="83" t="str">
        <f>BF28</f>
        <v>ClickNoise</v>
      </c>
      <c r="BQ28" s="4" t="str">
        <f t="shared" ref="BQ28" si="25">BL28</f>
        <v>SirenTone</v>
      </c>
      <c r="BR28" s="4" t="str">
        <f>BH28</f>
        <v>ToneClick</v>
      </c>
      <c r="BS28" s="4" t="str">
        <f t="shared" ref="BS28" si="26">BN28</f>
        <v>NoiseSiren</v>
      </c>
      <c r="BT28" s="4">
        <f t="shared" si="18"/>
        <v>36</v>
      </c>
      <c r="BU28" s="4">
        <f t="shared" si="19"/>
        <v>47</v>
      </c>
      <c r="BV28" s="4">
        <f t="shared" si="20"/>
        <v>39</v>
      </c>
      <c r="BW28" s="84">
        <f t="shared" si="21"/>
        <v>44</v>
      </c>
      <c r="BY28" s="75" t="s">
        <v>151</v>
      </c>
      <c r="BZ28" s="76">
        <f t="shared" ref="BZ28:BZ41" si="27">IF(BA28="Value_100",BT28,IF(BA28="Value_50",BU28,IF(BA28="Prob_HighV",BV28,IF(BA28="Prob_LowV",BW28,"Error"))))</f>
        <v>36</v>
      </c>
      <c r="CA28" s="76"/>
      <c r="CB28" s="76">
        <f t="shared" si="22"/>
        <v>47</v>
      </c>
      <c r="CC28" s="76"/>
      <c r="CD28" s="76">
        <f t="shared" si="23"/>
        <v>39</v>
      </c>
      <c r="CE28" s="76"/>
      <c r="CF28" s="76">
        <f t="shared" si="24"/>
        <v>44</v>
      </c>
      <c r="CG28" s="79"/>
    </row>
    <row r="29" spans="1:85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  <c r="AD29" s="69" t="s">
        <v>152</v>
      </c>
      <c r="AE29" s="8">
        <v>14</v>
      </c>
      <c r="AF29" t="s">
        <v>110</v>
      </c>
      <c r="AG29" s="57" t="s">
        <v>145</v>
      </c>
      <c r="AH29" s="57" t="s">
        <v>58</v>
      </c>
      <c r="AI29" s="57" t="s">
        <v>59</v>
      </c>
      <c r="AJ29" s="57" t="s">
        <v>144</v>
      </c>
      <c r="AK29" s="69" t="s">
        <v>152</v>
      </c>
      <c r="AL29" t="str">
        <f t="shared" si="5"/>
        <v>Siren</v>
      </c>
      <c r="AM29" t="str">
        <f t="shared" si="6"/>
        <v>Click</v>
      </c>
      <c r="AN29" t="str">
        <f t="shared" si="7"/>
        <v>Noise</v>
      </c>
      <c r="AO29" t="str">
        <f t="shared" si="8"/>
        <v>Tone</v>
      </c>
      <c r="AP29" t="str">
        <f t="shared" si="9"/>
        <v>Noise</v>
      </c>
      <c r="AQ29" t="str">
        <f t="shared" si="10"/>
        <v>Siren</v>
      </c>
      <c r="AR29" t="str">
        <f t="shared" si="11"/>
        <v>Tone</v>
      </c>
      <c r="AS29" t="str">
        <f t="shared" si="12"/>
        <v>Click</v>
      </c>
      <c r="AU29" s="71">
        <v>39</v>
      </c>
      <c r="AV29" s="57" t="s">
        <v>58</v>
      </c>
      <c r="AW29" s="57" t="s">
        <v>144</v>
      </c>
      <c r="AX29" t="str">
        <f t="shared" si="13"/>
        <v>ToneClick</v>
      </c>
      <c r="AZ29" s="69" t="s">
        <v>152</v>
      </c>
      <c r="BA29" t="s">
        <v>168</v>
      </c>
      <c r="BB29" t="s">
        <v>167</v>
      </c>
      <c r="BC29" t="s">
        <v>165</v>
      </c>
      <c r="BD29" t="s">
        <v>166</v>
      </c>
      <c r="BF29" s="83" t="str">
        <f t="shared" si="14"/>
        <v>SirenClick</v>
      </c>
      <c r="BG29" s="4" t="str">
        <f t="shared" si="15"/>
        <v>NoiseTone</v>
      </c>
      <c r="BH29" s="4" t="str">
        <f t="shared" si="16"/>
        <v>NoiseSiren</v>
      </c>
      <c r="BI29" s="4" t="str">
        <f t="shared" si="17"/>
        <v>ToneClick</v>
      </c>
      <c r="BJ29" s="4"/>
      <c r="BK29" s="4" t="str">
        <f t="shared" si="0"/>
        <v>ClickSiren</v>
      </c>
      <c r="BL29" s="4" t="str">
        <f t="shared" si="1"/>
        <v>ToneNoise</v>
      </c>
      <c r="BM29" s="4" t="str">
        <f t="shared" si="2"/>
        <v>SirenNoise</v>
      </c>
      <c r="BN29" s="84" t="str">
        <f t="shared" si="3"/>
        <v>ClickTone</v>
      </c>
      <c r="BP29" s="83" t="str">
        <f t="shared" ref="BP29" si="28">BK29</f>
        <v>ClickSiren</v>
      </c>
      <c r="BQ29" s="4" t="str">
        <f>BG29</f>
        <v>NoiseTone</v>
      </c>
      <c r="BR29" s="4" t="str">
        <f t="shared" ref="BR29" si="29">BM29</f>
        <v>SirenNoise</v>
      </c>
      <c r="BS29" s="4" t="str">
        <f>BI29</f>
        <v>ToneClick</v>
      </c>
      <c r="BT29" s="4">
        <f t="shared" si="18"/>
        <v>40</v>
      </c>
      <c r="BU29" s="4">
        <f t="shared" si="19"/>
        <v>42</v>
      </c>
      <c r="BV29" s="4">
        <f t="shared" si="20"/>
        <v>45</v>
      </c>
      <c r="BW29" s="84">
        <f t="shared" si="21"/>
        <v>39</v>
      </c>
      <c r="BY29" s="75" t="s">
        <v>152</v>
      </c>
      <c r="BZ29" s="76">
        <f t="shared" si="27"/>
        <v>45</v>
      </c>
      <c r="CA29" s="76"/>
      <c r="CB29" s="76">
        <f t="shared" si="22"/>
        <v>39</v>
      </c>
      <c r="CC29" s="76"/>
      <c r="CD29" s="76">
        <f t="shared" si="23"/>
        <v>40</v>
      </c>
      <c r="CE29" s="76"/>
      <c r="CF29" s="76">
        <f t="shared" si="24"/>
        <v>42</v>
      </c>
      <c r="CG29" s="79"/>
    </row>
    <row r="30" spans="1:85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  <c r="AD30" s="69" t="s">
        <v>153</v>
      </c>
      <c r="AE30" s="8">
        <v>11</v>
      </c>
      <c r="AF30" t="s">
        <v>82</v>
      </c>
      <c r="AG30" s="57" t="s">
        <v>144</v>
      </c>
      <c r="AH30" s="57" t="s">
        <v>145</v>
      </c>
      <c r="AI30" s="57" t="s">
        <v>58</v>
      </c>
      <c r="AJ30" s="57" t="s">
        <v>59</v>
      </c>
      <c r="AK30" s="69" t="s">
        <v>153</v>
      </c>
      <c r="AL30" t="str">
        <f t="shared" si="5"/>
        <v>Tone</v>
      </c>
      <c r="AM30" t="str">
        <f t="shared" si="6"/>
        <v>Siren</v>
      </c>
      <c r="AN30" t="str">
        <f t="shared" si="7"/>
        <v>Click</v>
      </c>
      <c r="AO30" t="str">
        <f t="shared" si="8"/>
        <v>Noise</v>
      </c>
      <c r="AP30" t="str">
        <f t="shared" si="9"/>
        <v>Click</v>
      </c>
      <c r="AQ30" t="str">
        <f t="shared" si="10"/>
        <v>Tone</v>
      </c>
      <c r="AR30" t="str">
        <f t="shared" si="11"/>
        <v>Noise</v>
      </c>
      <c r="AS30" t="str">
        <f t="shared" si="12"/>
        <v>Siren</v>
      </c>
      <c r="AU30" s="71">
        <v>40</v>
      </c>
      <c r="AV30" s="57" t="s">
        <v>144</v>
      </c>
      <c r="AW30" s="57" t="s">
        <v>59</v>
      </c>
      <c r="AX30" t="str">
        <f t="shared" si="13"/>
        <v>ClickSiren</v>
      </c>
      <c r="AZ30" s="69" t="s">
        <v>153</v>
      </c>
      <c r="BA30" t="s">
        <v>167</v>
      </c>
      <c r="BB30" t="s">
        <v>168</v>
      </c>
      <c r="BC30" t="s">
        <v>166</v>
      </c>
      <c r="BD30" t="s">
        <v>165</v>
      </c>
      <c r="BF30" s="83" t="str">
        <f t="shared" si="14"/>
        <v>ToneSiren</v>
      </c>
      <c r="BG30" s="4" t="str">
        <f t="shared" si="15"/>
        <v>ClickNoise</v>
      </c>
      <c r="BH30" s="4" t="str">
        <f t="shared" si="16"/>
        <v>ClickTone</v>
      </c>
      <c r="BI30" s="4" t="str">
        <f t="shared" si="17"/>
        <v>NoiseSiren</v>
      </c>
      <c r="BJ30" s="4"/>
      <c r="BK30" s="4" t="str">
        <f t="shared" si="0"/>
        <v>SirenTone</v>
      </c>
      <c r="BL30" s="4" t="str">
        <f t="shared" si="1"/>
        <v>NoiseClick</v>
      </c>
      <c r="BM30" s="4" t="str">
        <f t="shared" si="2"/>
        <v>ToneClick</v>
      </c>
      <c r="BN30" s="84" t="str">
        <f t="shared" si="3"/>
        <v>SirenNoise</v>
      </c>
      <c r="BP30" s="83" t="str">
        <f>BK30</f>
        <v>SirenTone</v>
      </c>
      <c r="BQ30" s="4" t="str">
        <f>BG30</f>
        <v>ClickNoise</v>
      </c>
      <c r="BR30" s="4" t="str">
        <f>BM30</f>
        <v>ToneClick</v>
      </c>
      <c r="BS30" s="4" t="str">
        <f>BI30</f>
        <v>NoiseSiren</v>
      </c>
      <c r="BT30" s="4">
        <f t="shared" si="18"/>
        <v>47</v>
      </c>
      <c r="BU30" s="4">
        <f t="shared" si="19"/>
        <v>36</v>
      </c>
      <c r="BV30" s="4">
        <f t="shared" si="20"/>
        <v>39</v>
      </c>
      <c r="BW30" s="84">
        <f t="shared" si="21"/>
        <v>44</v>
      </c>
      <c r="BY30" s="75" t="s">
        <v>153</v>
      </c>
      <c r="BZ30" s="76">
        <f t="shared" si="27"/>
        <v>44</v>
      </c>
      <c r="CA30" s="76"/>
      <c r="CB30" s="76">
        <f t="shared" si="22"/>
        <v>39</v>
      </c>
      <c r="CC30" s="76"/>
      <c r="CD30" s="76">
        <f t="shared" si="23"/>
        <v>36</v>
      </c>
      <c r="CE30" s="76"/>
      <c r="CF30" s="76">
        <f t="shared" si="24"/>
        <v>47</v>
      </c>
      <c r="CG30" s="79"/>
    </row>
    <row r="31" spans="1:85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  <c r="AD31" s="69" t="s">
        <v>154</v>
      </c>
      <c r="AE31" s="8">
        <v>12</v>
      </c>
      <c r="AF31" t="s">
        <v>83</v>
      </c>
      <c r="AG31" s="57" t="s">
        <v>59</v>
      </c>
      <c r="AH31" s="57" t="s">
        <v>144</v>
      </c>
      <c r="AI31" s="57" t="s">
        <v>145</v>
      </c>
      <c r="AJ31" s="57" t="s">
        <v>58</v>
      </c>
      <c r="AK31" s="69" t="s">
        <v>154</v>
      </c>
      <c r="AL31" t="str">
        <f t="shared" si="5"/>
        <v>Noise</v>
      </c>
      <c r="AM31" t="str">
        <f t="shared" si="6"/>
        <v>Tone</v>
      </c>
      <c r="AN31" t="str">
        <f t="shared" si="7"/>
        <v>Siren</v>
      </c>
      <c r="AO31" t="str">
        <f t="shared" si="8"/>
        <v>Click</v>
      </c>
      <c r="AP31" t="str">
        <f t="shared" si="9"/>
        <v>Siren</v>
      </c>
      <c r="AQ31" t="str">
        <f t="shared" si="10"/>
        <v>Noise</v>
      </c>
      <c r="AR31" t="str">
        <f t="shared" si="11"/>
        <v>Click</v>
      </c>
      <c r="AS31" t="str">
        <f t="shared" si="12"/>
        <v>Tone</v>
      </c>
      <c r="AU31" s="71">
        <v>41</v>
      </c>
      <c r="AV31" s="57" t="s">
        <v>59</v>
      </c>
      <c r="AW31" s="57" t="s">
        <v>144</v>
      </c>
      <c r="AX31" t="str">
        <f t="shared" si="13"/>
        <v>SirenClick</v>
      </c>
      <c r="AZ31" s="69" t="s">
        <v>154</v>
      </c>
      <c r="BA31" t="s">
        <v>166</v>
      </c>
      <c r="BB31" t="s">
        <v>165</v>
      </c>
      <c r="BC31" t="s">
        <v>167</v>
      </c>
      <c r="BD31" t="s">
        <v>168</v>
      </c>
      <c r="BF31" s="83" t="str">
        <f t="shared" si="14"/>
        <v>NoiseTone</v>
      </c>
      <c r="BG31" s="4" t="str">
        <f t="shared" si="15"/>
        <v>SirenClick</v>
      </c>
      <c r="BH31" s="4" t="str">
        <f t="shared" si="16"/>
        <v>SirenNoise</v>
      </c>
      <c r="BI31" s="4" t="str">
        <f t="shared" si="17"/>
        <v>ClickTone</v>
      </c>
      <c r="BJ31" s="4"/>
      <c r="BK31" s="4" t="str">
        <f t="shared" si="0"/>
        <v>ToneNoise</v>
      </c>
      <c r="BL31" s="4" t="str">
        <f t="shared" si="1"/>
        <v>ClickSiren</v>
      </c>
      <c r="BM31" s="4" t="str">
        <f t="shared" si="2"/>
        <v>NoiseSiren</v>
      </c>
      <c r="BN31" s="84" t="str">
        <f t="shared" si="3"/>
        <v>ToneClick</v>
      </c>
      <c r="BP31" s="83" t="str">
        <f>BF31</f>
        <v>NoiseTone</v>
      </c>
      <c r="BQ31" s="4" t="str">
        <f t="shared" ref="BQ31" si="30">BL31</f>
        <v>ClickSiren</v>
      </c>
      <c r="BR31" s="4" t="str">
        <f>BH31</f>
        <v>SirenNoise</v>
      </c>
      <c r="BS31" s="4" t="str">
        <f t="shared" ref="BS31" si="31">BN31</f>
        <v>ToneClick</v>
      </c>
      <c r="BT31" s="4">
        <f t="shared" si="18"/>
        <v>42</v>
      </c>
      <c r="BU31" s="4">
        <f t="shared" si="19"/>
        <v>40</v>
      </c>
      <c r="BV31" s="4">
        <f t="shared" si="20"/>
        <v>45</v>
      </c>
      <c r="BW31" s="84">
        <f t="shared" si="21"/>
        <v>39</v>
      </c>
      <c r="BY31" s="75" t="s">
        <v>154</v>
      </c>
      <c r="BZ31" s="76">
        <f t="shared" si="27"/>
        <v>40</v>
      </c>
      <c r="CA31" s="76"/>
      <c r="CB31" s="76">
        <f t="shared" si="22"/>
        <v>42</v>
      </c>
      <c r="CC31" s="76"/>
      <c r="CD31" s="76">
        <f t="shared" si="23"/>
        <v>39</v>
      </c>
      <c r="CE31" s="76"/>
      <c r="CF31" s="76">
        <f t="shared" si="24"/>
        <v>45</v>
      </c>
      <c r="CG31" s="79"/>
    </row>
    <row r="32" spans="1:85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  <c r="AD32" s="69" t="s">
        <v>155</v>
      </c>
      <c r="AE32" s="8">
        <v>11</v>
      </c>
      <c r="AF32" t="s">
        <v>82</v>
      </c>
      <c r="AG32" s="57" t="s">
        <v>144</v>
      </c>
      <c r="AH32" s="57" t="s">
        <v>145</v>
      </c>
      <c r="AI32" s="57" t="s">
        <v>58</v>
      </c>
      <c r="AJ32" s="57" t="s">
        <v>59</v>
      </c>
      <c r="AK32" s="69" t="s">
        <v>155</v>
      </c>
      <c r="AL32" t="str">
        <f t="shared" si="5"/>
        <v>Tone</v>
      </c>
      <c r="AM32" t="str">
        <f t="shared" si="6"/>
        <v>Siren</v>
      </c>
      <c r="AN32" t="str">
        <f t="shared" si="7"/>
        <v>Click</v>
      </c>
      <c r="AO32" t="str">
        <f t="shared" si="8"/>
        <v>Noise</v>
      </c>
      <c r="AP32" t="str">
        <f t="shared" si="9"/>
        <v>Click</v>
      </c>
      <c r="AQ32" t="str">
        <f t="shared" si="10"/>
        <v>Tone</v>
      </c>
      <c r="AR32" t="str">
        <f t="shared" si="11"/>
        <v>Noise</v>
      </c>
      <c r="AS32" t="str">
        <f t="shared" si="12"/>
        <v>Siren</v>
      </c>
      <c r="AU32" s="71">
        <v>42</v>
      </c>
      <c r="AV32" s="57" t="s">
        <v>145</v>
      </c>
      <c r="AW32" s="57" t="s">
        <v>58</v>
      </c>
      <c r="AX32" t="str">
        <f t="shared" si="13"/>
        <v>NoiseTone</v>
      </c>
      <c r="AZ32" s="69" t="s">
        <v>155</v>
      </c>
      <c r="BA32" t="s">
        <v>166</v>
      </c>
      <c r="BB32" t="s">
        <v>165</v>
      </c>
      <c r="BC32" t="s">
        <v>167</v>
      </c>
      <c r="BD32" t="s">
        <v>168</v>
      </c>
      <c r="BF32" s="83" t="str">
        <f t="shared" si="14"/>
        <v>ToneSiren</v>
      </c>
      <c r="BG32" s="4" t="str">
        <f t="shared" si="15"/>
        <v>ClickNoise</v>
      </c>
      <c r="BH32" s="4" t="str">
        <f t="shared" si="16"/>
        <v>ClickTone</v>
      </c>
      <c r="BI32" s="4" t="str">
        <f t="shared" si="17"/>
        <v>NoiseSiren</v>
      </c>
      <c r="BJ32" s="4"/>
      <c r="BK32" s="4" t="str">
        <f t="shared" si="0"/>
        <v>SirenTone</v>
      </c>
      <c r="BL32" s="4" t="str">
        <f t="shared" si="1"/>
        <v>NoiseClick</v>
      </c>
      <c r="BM32" s="4" t="str">
        <f t="shared" si="2"/>
        <v>ToneClick</v>
      </c>
      <c r="BN32" s="84" t="str">
        <f t="shared" si="3"/>
        <v>SirenNoise</v>
      </c>
      <c r="BP32" s="83" t="str">
        <f>BF32</f>
        <v>ToneSiren</v>
      </c>
      <c r="BQ32" s="4" t="str">
        <f t="shared" ref="BQ32" si="32">BL32</f>
        <v>NoiseClick</v>
      </c>
      <c r="BR32" s="4" t="str">
        <f>BH32</f>
        <v>ClickTone</v>
      </c>
      <c r="BS32" s="4" t="str">
        <f t="shared" ref="BS32" si="33">BN32</f>
        <v>SirenNoise</v>
      </c>
      <c r="BT32" s="4">
        <f t="shared" si="18"/>
        <v>46</v>
      </c>
      <c r="BU32" s="4">
        <f t="shared" si="19"/>
        <v>37</v>
      </c>
      <c r="BV32" s="4">
        <f t="shared" si="20"/>
        <v>38</v>
      </c>
      <c r="BW32" s="84">
        <f t="shared" si="21"/>
        <v>45</v>
      </c>
      <c r="BY32" s="75" t="s">
        <v>155</v>
      </c>
      <c r="BZ32" s="76">
        <f t="shared" si="27"/>
        <v>37</v>
      </c>
      <c r="CA32" s="76"/>
      <c r="CB32" s="76">
        <f t="shared" si="22"/>
        <v>46</v>
      </c>
      <c r="CC32" s="76"/>
      <c r="CD32" s="76">
        <f t="shared" si="23"/>
        <v>45</v>
      </c>
      <c r="CE32" s="76"/>
      <c r="CF32" s="76">
        <f t="shared" si="24"/>
        <v>38</v>
      </c>
      <c r="CG32" s="79"/>
    </row>
    <row r="33" spans="1:85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  <c r="AD33" s="69" t="s">
        <v>156</v>
      </c>
      <c r="AE33" s="8">
        <v>12</v>
      </c>
      <c r="AF33" t="s">
        <v>83</v>
      </c>
      <c r="AG33" s="57" t="s">
        <v>59</v>
      </c>
      <c r="AH33" s="57" t="s">
        <v>144</v>
      </c>
      <c r="AI33" s="57" t="s">
        <v>145</v>
      </c>
      <c r="AJ33" s="57" t="s">
        <v>58</v>
      </c>
      <c r="AK33" s="69" t="s">
        <v>156</v>
      </c>
      <c r="AL33" t="str">
        <f t="shared" si="5"/>
        <v>Noise</v>
      </c>
      <c r="AM33" t="str">
        <f t="shared" si="6"/>
        <v>Tone</v>
      </c>
      <c r="AN33" t="str">
        <f t="shared" si="7"/>
        <v>Siren</v>
      </c>
      <c r="AO33" t="str">
        <f t="shared" si="8"/>
        <v>Click</v>
      </c>
      <c r="AP33" t="str">
        <f t="shared" si="9"/>
        <v>Siren</v>
      </c>
      <c r="AQ33" t="str">
        <f t="shared" si="10"/>
        <v>Noise</v>
      </c>
      <c r="AR33" t="str">
        <f t="shared" si="11"/>
        <v>Click</v>
      </c>
      <c r="AS33" t="str">
        <f t="shared" si="12"/>
        <v>Tone</v>
      </c>
      <c r="AU33" s="71">
        <v>43</v>
      </c>
      <c r="AV33" s="57" t="s">
        <v>58</v>
      </c>
      <c r="AW33" s="57" t="s">
        <v>145</v>
      </c>
      <c r="AX33" t="str">
        <f t="shared" si="13"/>
        <v>ToneNoise</v>
      </c>
      <c r="AZ33" s="69" t="s">
        <v>156</v>
      </c>
      <c r="BA33" t="s">
        <v>167</v>
      </c>
      <c r="BB33" t="s">
        <v>168</v>
      </c>
      <c r="BC33" t="s">
        <v>166</v>
      </c>
      <c r="BD33" t="s">
        <v>165</v>
      </c>
      <c r="BF33" s="83" t="str">
        <f t="shared" si="14"/>
        <v>NoiseTone</v>
      </c>
      <c r="BG33" s="4" t="str">
        <f t="shared" si="15"/>
        <v>SirenClick</v>
      </c>
      <c r="BH33" s="4" t="str">
        <f t="shared" si="16"/>
        <v>SirenNoise</v>
      </c>
      <c r="BI33" s="4" t="str">
        <f t="shared" si="17"/>
        <v>ClickTone</v>
      </c>
      <c r="BJ33" s="4"/>
      <c r="BK33" s="4" t="str">
        <f t="shared" si="0"/>
        <v>ToneNoise</v>
      </c>
      <c r="BL33" s="4" t="str">
        <f t="shared" si="1"/>
        <v>ClickSiren</v>
      </c>
      <c r="BM33" s="4" t="str">
        <f t="shared" si="2"/>
        <v>NoiseSiren</v>
      </c>
      <c r="BN33" s="84" t="str">
        <f t="shared" si="3"/>
        <v>ToneClick</v>
      </c>
      <c r="BP33" s="83" t="str">
        <f t="shared" ref="BP33" si="34">BK33</f>
        <v>ToneNoise</v>
      </c>
      <c r="BQ33" s="4" t="str">
        <f>BG33</f>
        <v>SirenClick</v>
      </c>
      <c r="BR33" s="4" t="str">
        <f t="shared" ref="BR33" si="35">BM33</f>
        <v>NoiseSiren</v>
      </c>
      <c r="BS33" s="4" t="str">
        <f>BI33</f>
        <v>ClickTone</v>
      </c>
      <c r="BT33" s="4">
        <f t="shared" si="18"/>
        <v>43</v>
      </c>
      <c r="BU33" s="4">
        <f t="shared" si="19"/>
        <v>41</v>
      </c>
      <c r="BV33" s="4">
        <f t="shared" si="20"/>
        <v>44</v>
      </c>
      <c r="BW33" s="84">
        <f t="shared" si="21"/>
        <v>38</v>
      </c>
      <c r="BY33" s="75" t="s">
        <v>156</v>
      </c>
      <c r="BZ33" s="76">
        <f t="shared" si="27"/>
        <v>38</v>
      </c>
      <c r="CA33" s="76"/>
      <c r="CB33" s="76">
        <f t="shared" si="22"/>
        <v>44</v>
      </c>
      <c r="CC33" s="76"/>
      <c r="CD33" s="76">
        <f t="shared" si="23"/>
        <v>41</v>
      </c>
      <c r="CE33" s="76"/>
      <c r="CF33" s="76">
        <f t="shared" si="24"/>
        <v>43</v>
      </c>
      <c r="CG33" s="79"/>
    </row>
    <row r="34" spans="1:85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  <c r="AD34" s="69" t="s">
        <v>157</v>
      </c>
      <c r="AE34" s="8">
        <v>13</v>
      </c>
      <c r="AF34" t="s">
        <v>85</v>
      </c>
      <c r="AG34" s="57" t="s">
        <v>58</v>
      </c>
      <c r="AH34" s="57" t="s">
        <v>59</v>
      </c>
      <c r="AI34" s="57" t="s">
        <v>144</v>
      </c>
      <c r="AJ34" s="57" t="s">
        <v>145</v>
      </c>
      <c r="AK34" s="69" t="s">
        <v>157</v>
      </c>
      <c r="AL34" t="str">
        <f t="shared" si="5"/>
        <v>Click</v>
      </c>
      <c r="AM34" t="str">
        <f t="shared" si="6"/>
        <v>Noise</v>
      </c>
      <c r="AN34" t="str">
        <f t="shared" si="7"/>
        <v>Tone</v>
      </c>
      <c r="AO34" t="str">
        <f t="shared" si="8"/>
        <v>Siren</v>
      </c>
      <c r="AP34" t="str">
        <f t="shared" si="9"/>
        <v>Tone</v>
      </c>
      <c r="AQ34" t="str">
        <f t="shared" si="10"/>
        <v>Click</v>
      </c>
      <c r="AR34" t="str">
        <f t="shared" si="11"/>
        <v>Siren</v>
      </c>
      <c r="AS34" t="str">
        <f t="shared" si="12"/>
        <v>Noise</v>
      </c>
      <c r="AU34" s="71">
        <v>44</v>
      </c>
      <c r="AV34" s="57" t="s">
        <v>145</v>
      </c>
      <c r="AW34" s="57" t="s">
        <v>59</v>
      </c>
      <c r="AX34" t="str">
        <f t="shared" si="13"/>
        <v>NoiseSiren</v>
      </c>
      <c r="AZ34" s="69" t="s">
        <v>157</v>
      </c>
      <c r="BA34" t="s">
        <v>166</v>
      </c>
      <c r="BB34" t="s">
        <v>165</v>
      </c>
      <c r="BC34" t="s">
        <v>167</v>
      </c>
      <c r="BD34" t="s">
        <v>168</v>
      </c>
      <c r="BF34" s="83" t="str">
        <f t="shared" si="14"/>
        <v>ClickNoise</v>
      </c>
      <c r="BG34" s="4" t="str">
        <f t="shared" si="15"/>
        <v>ToneSiren</v>
      </c>
      <c r="BH34" s="4" t="str">
        <f t="shared" si="16"/>
        <v>ToneClick</v>
      </c>
      <c r="BI34" s="4" t="str">
        <f t="shared" si="17"/>
        <v>SirenNoise</v>
      </c>
      <c r="BJ34" s="4"/>
      <c r="BK34" s="4" t="str">
        <f t="shared" si="0"/>
        <v>NoiseClick</v>
      </c>
      <c r="BL34" s="4" t="str">
        <f t="shared" si="1"/>
        <v>SirenTone</v>
      </c>
      <c r="BM34" s="4" t="str">
        <f t="shared" si="2"/>
        <v>ClickTone</v>
      </c>
      <c r="BN34" s="84" t="str">
        <f t="shared" si="3"/>
        <v>NoiseSiren</v>
      </c>
      <c r="BP34" s="83" t="str">
        <f>BF34</f>
        <v>ClickNoise</v>
      </c>
      <c r="BQ34" s="4" t="str">
        <f t="shared" ref="BQ34" si="36">BL34</f>
        <v>SirenTone</v>
      </c>
      <c r="BR34" s="4" t="str">
        <f>BH34</f>
        <v>ToneClick</v>
      </c>
      <c r="BS34" s="4" t="str">
        <f t="shared" ref="BS34" si="37">BN34</f>
        <v>NoiseSiren</v>
      </c>
      <c r="BT34" s="4">
        <f t="shared" si="18"/>
        <v>36</v>
      </c>
      <c r="BU34" s="4">
        <f t="shared" si="19"/>
        <v>47</v>
      </c>
      <c r="BV34" s="4">
        <f t="shared" si="20"/>
        <v>39</v>
      </c>
      <c r="BW34" s="84">
        <f t="shared" si="21"/>
        <v>44</v>
      </c>
      <c r="BY34" s="75" t="s">
        <v>157</v>
      </c>
      <c r="BZ34" s="76">
        <f t="shared" si="27"/>
        <v>47</v>
      </c>
      <c r="CA34" s="76"/>
      <c r="CB34" s="76">
        <f t="shared" si="22"/>
        <v>36</v>
      </c>
      <c r="CC34" s="76"/>
      <c r="CD34" s="76">
        <f t="shared" si="23"/>
        <v>44</v>
      </c>
      <c r="CE34" s="76"/>
      <c r="CF34" s="76">
        <f t="shared" si="24"/>
        <v>39</v>
      </c>
      <c r="CG34" s="79"/>
    </row>
    <row r="35" spans="1:85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  <c r="AD35" s="69" t="s">
        <v>158</v>
      </c>
      <c r="AE35" s="8">
        <v>14</v>
      </c>
      <c r="AF35" t="s">
        <v>110</v>
      </c>
      <c r="AG35" s="57" t="s">
        <v>145</v>
      </c>
      <c r="AH35" s="57" t="s">
        <v>58</v>
      </c>
      <c r="AI35" s="57" t="s">
        <v>59</v>
      </c>
      <c r="AJ35" s="57" t="s">
        <v>144</v>
      </c>
      <c r="AK35" s="69" t="s">
        <v>158</v>
      </c>
      <c r="AL35" t="str">
        <f t="shared" si="5"/>
        <v>Siren</v>
      </c>
      <c r="AM35" t="str">
        <f t="shared" si="6"/>
        <v>Click</v>
      </c>
      <c r="AN35" t="str">
        <f t="shared" si="7"/>
        <v>Noise</v>
      </c>
      <c r="AO35" t="str">
        <f t="shared" si="8"/>
        <v>Tone</v>
      </c>
      <c r="AP35" t="str">
        <f t="shared" si="9"/>
        <v>Noise</v>
      </c>
      <c r="AQ35" t="str">
        <f t="shared" si="10"/>
        <v>Siren</v>
      </c>
      <c r="AR35" t="str">
        <f t="shared" si="11"/>
        <v>Tone</v>
      </c>
      <c r="AS35" t="str">
        <f t="shared" si="12"/>
        <v>Click</v>
      </c>
      <c r="AU35" s="71">
        <v>45</v>
      </c>
      <c r="AV35" s="57" t="s">
        <v>59</v>
      </c>
      <c r="AW35" s="57" t="s">
        <v>145</v>
      </c>
      <c r="AX35" t="str">
        <f t="shared" si="13"/>
        <v>SirenNoise</v>
      </c>
      <c r="AZ35" s="69" t="s">
        <v>158</v>
      </c>
      <c r="BA35" t="s">
        <v>167</v>
      </c>
      <c r="BB35" t="s">
        <v>168</v>
      </c>
      <c r="BC35" t="s">
        <v>166</v>
      </c>
      <c r="BD35" t="s">
        <v>165</v>
      </c>
      <c r="BF35" s="83" t="str">
        <f t="shared" si="14"/>
        <v>SirenClick</v>
      </c>
      <c r="BG35" s="4" t="str">
        <f t="shared" si="15"/>
        <v>NoiseTone</v>
      </c>
      <c r="BH35" s="4" t="str">
        <f t="shared" si="16"/>
        <v>NoiseSiren</v>
      </c>
      <c r="BI35" s="4" t="str">
        <f t="shared" si="17"/>
        <v>ToneClick</v>
      </c>
      <c r="BJ35" s="4"/>
      <c r="BK35" s="4" t="str">
        <f t="shared" si="0"/>
        <v>ClickSiren</v>
      </c>
      <c r="BL35" s="4" t="str">
        <f t="shared" si="1"/>
        <v>ToneNoise</v>
      </c>
      <c r="BM35" s="4" t="str">
        <f t="shared" si="2"/>
        <v>SirenNoise</v>
      </c>
      <c r="BN35" s="84" t="str">
        <f t="shared" si="3"/>
        <v>ClickTone</v>
      </c>
      <c r="BP35" s="83" t="str">
        <f t="shared" ref="BP35" si="38">BK35</f>
        <v>ClickSiren</v>
      </c>
      <c r="BQ35" s="4" t="str">
        <f>BG35</f>
        <v>NoiseTone</v>
      </c>
      <c r="BR35" s="4" t="str">
        <f t="shared" ref="BR35" si="39">BM35</f>
        <v>SirenNoise</v>
      </c>
      <c r="BS35" s="4" t="str">
        <f>BI35</f>
        <v>ToneClick</v>
      </c>
      <c r="BT35" s="4">
        <f t="shared" si="18"/>
        <v>40</v>
      </c>
      <c r="BU35" s="4">
        <f t="shared" si="19"/>
        <v>42</v>
      </c>
      <c r="BV35" s="4">
        <f t="shared" si="20"/>
        <v>45</v>
      </c>
      <c r="BW35" s="84">
        <f t="shared" si="21"/>
        <v>39</v>
      </c>
      <c r="BY35" s="75" t="s">
        <v>158</v>
      </c>
      <c r="BZ35" s="76">
        <f t="shared" si="27"/>
        <v>39</v>
      </c>
      <c r="CA35" s="76"/>
      <c r="CB35" s="76">
        <f t="shared" si="22"/>
        <v>45</v>
      </c>
      <c r="CC35" s="76"/>
      <c r="CD35" s="76">
        <f t="shared" si="23"/>
        <v>42</v>
      </c>
      <c r="CE35" s="76"/>
      <c r="CF35" s="76">
        <f t="shared" si="24"/>
        <v>40</v>
      </c>
      <c r="CG35" s="79"/>
    </row>
    <row r="36" spans="1:85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  <c r="AD36" s="69" t="s">
        <v>159</v>
      </c>
      <c r="AE36" s="8">
        <v>11</v>
      </c>
      <c r="AF36" t="s">
        <v>82</v>
      </c>
      <c r="AG36" s="57" t="s">
        <v>144</v>
      </c>
      <c r="AH36" s="57" t="s">
        <v>145</v>
      </c>
      <c r="AI36" s="57" t="s">
        <v>58</v>
      </c>
      <c r="AJ36" s="57" t="s">
        <v>59</v>
      </c>
      <c r="AK36" s="69" t="s">
        <v>159</v>
      </c>
      <c r="AL36" t="str">
        <f t="shared" si="5"/>
        <v>Tone</v>
      </c>
      <c r="AM36" t="str">
        <f t="shared" si="6"/>
        <v>Siren</v>
      </c>
      <c r="AN36" t="str">
        <f t="shared" si="7"/>
        <v>Click</v>
      </c>
      <c r="AO36" t="str">
        <f t="shared" si="8"/>
        <v>Noise</v>
      </c>
      <c r="AP36" t="str">
        <f t="shared" si="9"/>
        <v>Click</v>
      </c>
      <c r="AQ36" t="str">
        <f t="shared" si="10"/>
        <v>Tone</v>
      </c>
      <c r="AR36" t="str">
        <f t="shared" si="11"/>
        <v>Noise</v>
      </c>
      <c r="AS36" t="str">
        <f t="shared" si="12"/>
        <v>Siren</v>
      </c>
      <c r="AU36" s="71">
        <v>46</v>
      </c>
      <c r="AV36" s="57" t="s">
        <v>58</v>
      </c>
      <c r="AW36" s="57" t="s">
        <v>59</v>
      </c>
      <c r="AX36" t="str">
        <f t="shared" si="13"/>
        <v>ToneSiren</v>
      </c>
      <c r="AZ36" s="69" t="s">
        <v>159</v>
      </c>
      <c r="BA36" t="s">
        <v>165</v>
      </c>
      <c r="BB36" t="s">
        <v>166</v>
      </c>
      <c r="BC36" t="s">
        <v>168</v>
      </c>
      <c r="BD36" t="s">
        <v>167</v>
      </c>
      <c r="BF36" s="83" t="str">
        <f t="shared" si="14"/>
        <v>ToneSiren</v>
      </c>
      <c r="BG36" s="4" t="str">
        <f t="shared" si="15"/>
        <v>ClickNoise</v>
      </c>
      <c r="BH36" s="4" t="str">
        <f t="shared" si="16"/>
        <v>ClickTone</v>
      </c>
      <c r="BI36" s="4" t="str">
        <f t="shared" si="17"/>
        <v>NoiseSiren</v>
      </c>
      <c r="BJ36" s="4"/>
      <c r="BK36" s="4" t="str">
        <f t="shared" si="0"/>
        <v>SirenTone</v>
      </c>
      <c r="BL36" s="4" t="str">
        <f t="shared" si="1"/>
        <v>NoiseClick</v>
      </c>
      <c r="BM36" s="4" t="str">
        <f t="shared" si="2"/>
        <v>ToneClick</v>
      </c>
      <c r="BN36" s="84" t="str">
        <f t="shared" si="3"/>
        <v>SirenNoise</v>
      </c>
      <c r="BP36" s="83" t="str">
        <f>BK36</f>
        <v>SirenTone</v>
      </c>
      <c r="BQ36" s="4" t="str">
        <f>BG36</f>
        <v>ClickNoise</v>
      </c>
      <c r="BR36" s="4" t="str">
        <f>BM36</f>
        <v>ToneClick</v>
      </c>
      <c r="BS36" s="4" t="str">
        <f>BI36</f>
        <v>NoiseSiren</v>
      </c>
      <c r="BT36" s="4">
        <f t="shared" si="18"/>
        <v>47</v>
      </c>
      <c r="BU36" s="4">
        <f t="shared" si="19"/>
        <v>36</v>
      </c>
      <c r="BV36" s="4">
        <f t="shared" si="20"/>
        <v>39</v>
      </c>
      <c r="BW36" s="84">
        <f t="shared" si="21"/>
        <v>44</v>
      </c>
      <c r="BY36" s="75" t="s">
        <v>159</v>
      </c>
      <c r="BZ36" s="76">
        <f t="shared" si="27"/>
        <v>47</v>
      </c>
      <c r="CA36" s="76"/>
      <c r="CB36" s="76">
        <f t="shared" si="22"/>
        <v>36</v>
      </c>
      <c r="CC36" s="76"/>
      <c r="CD36" s="76">
        <f t="shared" si="23"/>
        <v>39</v>
      </c>
      <c r="CE36" s="76"/>
      <c r="CF36" s="76">
        <f t="shared" si="24"/>
        <v>44</v>
      </c>
      <c r="CG36" s="79"/>
    </row>
    <row r="37" spans="1:85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  <c r="AD37" s="69" t="s">
        <v>160</v>
      </c>
      <c r="AE37" s="8">
        <v>12</v>
      </c>
      <c r="AF37" t="s">
        <v>83</v>
      </c>
      <c r="AG37" s="57" t="s">
        <v>59</v>
      </c>
      <c r="AH37" s="57" t="s">
        <v>144</v>
      </c>
      <c r="AI37" s="57" t="s">
        <v>145</v>
      </c>
      <c r="AJ37" s="57" t="s">
        <v>58</v>
      </c>
      <c r="AK37" s="69" t="s">
        <v>160</v>
      </c>
      <c r="AL37" t="str">
        <f t="shared" si="5"/>
        <v>Noise</v>
      </c>
      <c r="AM37" t="str">
        <f t="shared" si="6"/>
        <v>Tone</v>
      </c>
      <c r="AN37" t="str">
        <f t="shared" si="7"/>
        <v>Siren</v>
      </c>
      <c r="AO37" t="str">
        <f t="shared" si="8"/>
        <v>Click</v>
      </c>
      <c r="AP37" t="str">
        <f t="shared" si="9"/>
        <v>Siren</v>
      </c>
      <c r="AQ37" t="str">
        <f t="shared" si="10"/>
        <v>Noise</v>
      </c>
      <c r="AR37" t="str">
        <f t="shared" si="11"/>
        <v>Click</v>
      </c>
      <c r="AS37" t="str">
        <f t="shared" si="12"/>
        <v>Tone</v>
      </c>
      <c r="AU37" s="71">
        <v>47</v>
      </c>
      <c r="AV37" s="57" t="s">
        <v>59</v>
      </c>
      <c r="AW37" s="57" t="s">
        <v>58</v>
      </c>
      <c r="AX37" t="str">
        <f t="shared" si="13"/>
        <v>SirenTone</v>
      </c>
      <c r="AZ37" s="69" t="s">
        <v>160</v>
      </c>
      <c r="BA37" t="s">
        <v>168</v>
      </c>
      <c r="BB37" t="s">
        <v>167</v>
      </c>
      <c r="BC37" t="s">
        <v>165</v>
      </c>
      <c r="BD37" t="s">
        <v>166</v>
      </c>
      <c r="BF37" s="83" t="str">
        <f t="shared" si="14"/>
        <v>NoiseTone</v>
      </c>
      <c r="BG37" s="4" t="str">
        <f t="shared" si="15"/>
        <v>SirenClick</v>
      </c>
      <c r="BH37" s="4" t="str">
        <f t="shared" si="16"/>
        <v>SirenNoise</v>
      </c>
      <c r="BI37" s="4" t="str">
        <f t="shared" si="17"/>
        <v>ClickTone</v>
      </c>
      <c r="BJ37" s="4"/>
      <c r="BK37" s="4" t="str">
        <f t="shared" si="0"/>
        <v>ToneNoise</v>
      </c>
      <c r="BL37" s="4" t="str">
        <f t="shared" si="1"/>
        <v>ClickSiren</v>
      </c>
      <c r="BM37" s="4" t="str">
        <f t="shared" si="2"/>
        <v>NoiseSiren</v>
      </c>
      <c r="BN37" s="84" t="str">
        <f t="shared" si="3"/>
        <v>ToneClick</v>
      </c>
      <c r="BP37" s="83" t="str">
        <f>BF37</f>
        <v>NoiseTone</v>
      </c>
      <c r="BQ37" s="4" t="str">
        <f t="shared" ref="BQ37" si="40">BL37</f>
        <v>ClickSiren</v>
      </c>
      <c r="BR37" s="4" t="str">
        <f>BH37</f>
        <v>SirenNoise</v>
      </c>
      <c r="BS37" s="4" t="str">
        <f t="shared" ref="BS37" si="41">BN37</f>
        <v>ToneClick</v>
      </c>
      <c r="BT37" s="4">
        <f t="shared" si="18"/>
        <v>42</v>
      </c>
      <c r="BU37" s="4">
        <f t="shared" si="19"/>
        <v>40</v>
      </c>
      <c r="BV37" s="4">
        <f t="shared" si="20"/>
        <v>45</v>
      </c>
      <c r="BW37" s="84">
        <f t="shared" si="21"/>
        <v>39</v>
      </c>
      <c r="BY37" s="75" t="s">
        <v>160</v>
      </c>
      <c r="BZ37" s="76">
        <f t="shared" si="27"/>
        <v>45</v>
      </c>
      <c r="CA37" s="76"/>
      <c r="CB37" s="76">
        <f t="shared" si="22"/>
        <v>39</v>
      </c>
      <c r="CC37" s="76"/>
      <c r="CD37" s="76">
        <f t="shared" si="23"/>
        <v>42</v>
      </c>
      <c r="CE37" s="76"/>
      <c r="CF37" s="76">
        <f t="shared" si="24"/>
        <v>40</v>
      </c>
      <c r="CG37" s="79"/>
    </row>
    <row r="38" spans="1:85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  <c r="AD38" s="69" t="s">
        <v>161</v>
      </c>
      <c r="AE38" s="8">
        <v>13</v>
      </c>
      <c r="AF38" t="s">
        <v>85</v>
      </c>
      <c r="AG38" s="57" t="s">
        <v>58</v>
      </c>
      <c r="AH38" s="57" t="s">
        <v>59</v>
      </c>
      <c r="AI38" s="57" t="s">
        <v>144</v>
      </c>
      <c r="AJ38" s="57" t="s">
        <v>145</v>
      </c>
      <c r="AK38" s="69" t="s">
        <v>161</v>
      </c>
      <c r="AL38" t="str">
        <f t="shared" si="5"/>
        <v>Click</v>
      </c>
      <c r="AM38" t="str">
        <f t="shared" si="6"/>
        <v>Noise</v>
      </c>
      <c r="AN38" t="str">
        <f t="shared" si="7"/>
        <v>Tone</v>
      </c>
      <c r="AO38" t="str">
        <f t="shared" si="8"/>
        <v>Siren</v>
      </c>
      <c r="AP38" t="str">
        <f t="shared" si="9"/>
        <v>Tone</v>
      </c>
      <c r="AQ38" t="str">
        <f t="shared" si="10"/>
        <v>Click</v>
      </c>
      <c r="AR38" t="str">
        <f t="shared" si="11"/>
        <v>Siren</v>
      </c>
      <c r="AS38" t="str">
        <f t="shared" si="12"/>
        <v>Noise</v>
      </c>
      <c r="AZ38" s="69" t="s">
        <v>161</v>
      </c>
      <c r="BA38" t="s">
        <v>167</v>
      </c>
      <c r="BB38" t="s">
        <v>168</v>
      </c>
      <c r="BC38" t="s">
        <v>166</v>
      </c>
      <c r="BD38" t="s">
        <v>165</v>
      </c>
      <c r="BF38" s="83" t="str">
        <f t="shared" si="14"/>
        <v>ClickNoise</v>
      </c>
      <c r="BG38" s="4" t="str">
        <f t="shared" si="15"/>
        <v>ToneSiren</v>
      </c>
      <c r="BH38" s="4" t="str">
        <f t="shared" si="16"/>
        <v>ToneClick</v>
      </c>
      <c r="BI38" s="4" t="str">
        <f t="shared" si="17"/>
        <v>SirenNoise</v>
      </c>
      <c r="BJ38" s="4"/>
      <c r="BK38" s="4" t="str">
        <f t="shared" si="0"/>
        <v>NoiseClick</v>
      </c>
      <c r="BL38" s="4" t="str">
        <f t="shared" si="1"/>
        <v>SirenTone</v>
      </c>
      <c r="BM38" s="4" t="str">
        <f t="shared" si="2"/>
        <v>ClickTone</v>
      </c>
      <c r="BN38" s="84" t="str">
        <f t="shared" si="3"/>
        <v>NoiseSiren</v>
      </c>
      <c r="BP38" s="83" t="str">
        <f>BK38</f>
        <v>NoiseClick</v>
      </c>
      <c r="BQ38" s="4" t="str">
        <f>BG38</f>
        <v>ToneSiren</v>
      </c>
      <c r="BR38" s="4" t="str">
        <f>BM38</f>
        <v>ClickTone</v>
      </c>
      <c r="BS38" s="4" t="str">
        <f>BI38</f>
        <v>SirenNoise</v>
      </c>
      <c r="BT38" s="4">
        <f t="shared" si="18"/>
        <v>37</v>
      </c>
      <c r="BU38" s="4">
        <f t="shared" si="19"/>
        <v>46</v>
      </c>
      <c r="BV38" s="4">
        <f t="shared" si="20"/>
        <v>38</v>
      </c>
      <c r="BW38" s="84">
        <f t="shared" si="21"/>
        <v>45</v>
      </c>
      <c r="BY38" s="77" t="s">
        <v>161</v>
      </c>
      <c r="BZ38" s="78">
        <f t="shared" si="27"/>
        <v>45</v>
      </c>
      <c r="CA38" s="78"/>
      <c r="CB38" s="78">
        <f t="shared" si="22"/>
        <v>38</v>
      </c>
      <c r="CC38" s="78"/>
      <c r="CD38" s="78">
        <f t="shared" si="23"/>
        <v>46</v>
      </c>
      <c r="CE38" s="78"/>
      <c r="CF38" s="78">
        <f t="shared" si="24"/>
        <v>37</v>
      </c>
      <c r="CG38" s="79"/>
    </row>
    <row r="39" spans="1:85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  <c r="AD39" s="69" t="s">
        <v>162</v>
      </c>
      <c r="AE39" s="8">
        <v>14</v>
      </c>
      <c r="AF39" t="s">
        <v>110</v>
      </c>
      <c r="AG39" s="57" t="s">
        <v>145</v>
      </c>
      <c r="AH39" s="57" t="s">
        <v>58</v>
      </c>
      <c r="AI39" s="57" t="s">
        <v>59</v>
      </c>
      <c r="AJ39" s="57" t="s">
        <v>144</v>
      </c>
      <c r="AK39" s="69" t="s">
        <v>162</v>
      </c>
      <c r="AL39" t="str">
        <f t="shared" si="5"/>
        <v>Siren</v>
      </c>
      <c r="AM39" t="str">
        <f t="shared" si="6"/>
        <v>Click</v>
      </c>
      <c r="AN39" t="str">
        <f t="shared" si="7"/>
        <v>Noise</v>
      </c>
      <c r="AO39" t="str">
        <f t="shared" si="8"/>
        <v>Tone</v>
      </c>
      <c r="AP39" t="str">
        <f t="shared" si="9"/>
        <v>Noise</v>
      </c>
      <c r="AQ39" t="str">
        <f t="shared" si="10"/>
        <v>Siren</v>
      </c>
      <c r="AR39" t="str">
        <f t="shared" si="11"/>
        <v>Tone</v>
      </c>
      <c r="AS39" t="str">
        <f t="shared" si="12"/>
        <v>Click</v>
      </c>
      <c r="AZ39" s="69" t="s">
        <v>162</v>
      </c>
      <c r="BA39" t="s">
        <v>166</v>
      </c>
      <c r="BB39" t="s">
        <v>165</v>
      </c>
      <c r="BC39" t="s">
        <v>167</v>
      </c>
      <c r="BD39" t="s">
        <v>168</v>
      </c>
      <c r="BF39" s="83" t="str">
        <f t="shared" si="14"/>
        <v>SirenClick</v>
      </c>
      <c r="BG39" s="4" t="str">
        <f t="shared" si="15"/>
        <v>NoiseTone</v>
      </c>
      <c r="BH39" s="4" t="str">
        <f t="shared" si="16"/>
        <v>NoiseSiren</v>
      </c>
      <c r="BI39" s="4" t="str">
        <f t="shared" si="17"/>
        <v>ToneClick</v>
      </c>
      <c r="BJ39" s="4"/>
      <c r="BK39" s="4" t="str">
        <f t="shared" si="0"/>
        <v>ClickSiren</v>
      </c>
      <c r="BL39" s="4" t="str">
        <f t="shared" si="1"/>
        <v>ToneNoise</v>
      </c>
      <c r="BM39" s="4" t="str">
        <f t="shared" si="2"/>
        <v>SirenNoise</v>
      </c>
      <c r="BN39" s="84" t="str">
        <f t="shared" si="3"/>
        <v>ClickTone</v>
      </c>
      <c r="BP39" s="83" t="str">
        <f>BF39</f>
        <v>SirenClick</v>
      </c>
      <c r="BQ39" s="4" t="str">
        <f t="shared" ref="BQ39" si="42">BL39</f>
        <v>ToneNoise</v>
      </c>
      <c r="BR39" s="4" t="str">
        <f>BH39</f>
        <v>NoiseSiren</v>
      </c>
      <c r="BS39" s="4" t="str">
        <f t="shared" ref="BS39" si="43">BN39</f>
        <v>ClickTone</v>
      </c>
      <c r="BT39" s="4">
        <f t="shared" si="18"/>
        <v>41</v>
      </c>
      <c r="BU39" s="4">
        <f t="shared" si="19"/>
        <v>43</v>
      </c>
      <c r="BV39" s="4">
        <f t="shared" si="20"/>
        <v>44</v>
      </c>
      <c r="BW39" s="84">
        <f t="shared" si="21"/>
        <v>38</v>
      </c>
      <c r="BY39" s="77" t="s">
        <v>162</v>
      </c>
      <c r="BZ39" s="78">
        <f t="shared" si="27"/>
        <v>43</v>
      </c>
      <c r="CA39" s="78"/>
      <c r="CB39" s="78">
        <f t="shared" si="22"/>
        <v>41</v>
      </c>
      <c r="CC39" s="78"/>
      <c r="CD39" s="78">
        <f t="shared" si="23"/>
        <v>38</v>
      </c>
      <c r="CE39" s="78"/>
      <c r="CF39" s="78">
        <f t="shared" si="24"/>
        <v>44</v>
      </c>
      <c r="CG39" s="79"/>
    </row>
    <row r="40" spans="1:85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  <c r="AD40" s="69" t="s">
        <v>163</v>
      </c>
      <c r="AE40" s="8">
        <v>13</v>
      </c>
      <c r="AF40" t="s">
        <v>85</v>
      </c>
      <c r="AG40" s="57" t="s">
        <v>58</v>
      </c>
      <c r="AH40" s="57" t="s">
        <v>59</v>
      </c>
      <c r="AI40" s="57" t="s">
        <v>144</v>
      </c>
      <c r="AJ40" s="57" t="s">
        <v>145</v>
      </c>
      <c r="AK40" s="69" t="s">
        <v>163</v>
      </c>
      <c r="AL40" t="str">
        <f t="shared" si="5"/>
        <v>Click</v>
      </c>
      <c r="AM40" t="str">
        <f t="shared" si="6"/>
        <v>Noise</v>
      </c>
      <c r="AN40" t="str">
        <f t="shared" si="7"/>
        <v>Tone</v>
      </c>
      <c r="AO40" t="str">
        <f t="shared" si="8"/>
        <v>Siren</v>
      </c>
      <c r="AP40" t="str">
        <f t="shared" si="9"/>
        <v>Tone</v>
      </c>
      <c r="AQ40" t="str">
        <f t="shared" si="10"/>
        <v>Click</v>
      </c>
      <c r="AR40" t="str">
        <f t="shared" si="11"/>
        <v>Siren</v>
      </c>
      <c r="AS40" t="str">
        <f t="shared" si="12"/>
        <v>Noise</v>
      </c>
      <c r="AZ40" s="69" t="s">
        <v>163</v>
      </c>
      <c r="BA40" t="s">
        <v>165</v>
      </c>
      <c r="BB40" t="s">
        <v>166</v>
      </c>
      <c r="BC40" t="s">
        <v>168</v>
      </c>
      <c r="BD40" t="s">
        <v>167</v>
      </c>
      <c r="BF40" s="83" t="str">
        <f t="shared" si="14"/>
        <v>ClickNoise</v>
      </c>
      <c r="BG40" s="4" t="str">
        <f t="shared" si="15"/>
        <v>ToneSiren</v>
      </c>
      <c r="BH40" s="4" t="str">
        <f t="shared" si="16"/>
        <v>ToneClick</v>
      </c>
      <c r="BI40" s="4" t="str">
        <f t="shared" si="17"/>
        <v>SirenNoise</v>
      </c>
      <c r="BJ40" s="4"/>
      <c r="BK40" s="4" t="str">
        <f t="shared" si="0"/>
        <v>NoiseClick</v>
      </c>
      <c r="BL40" s="4" t="str">
        <f t="shared" si="1"/>
        <v>SirenTone</v>
      </c>
      <c r="BM40" s="4" t="str">
        <f t="shared" si="2"/>
        <v>ClickTone</v>
      </c>
      <c r="BN40" s="84" t="str">
        <f t="shared" si="3"/>
        <v>NoiseSiren</v>
      </c>
      <c r="BP40" s="83" t="str">
        <f>BK40</f>
        <v>NoiseClick</v>
      </c>
      <c r="BQ40" s="4" t="str">
        <f>BG40</f>
        <v>ToneSiren</v>
      </c>
      <c r="BR40" s="4" t="str">
        <f>BM40</f>
        <v>ClickTone</v>
      </c>
      <c r="BS40" s="4" t="str">
        <f>BI40</f>
        <v>SirenNoise</v>
      </c>
      <c r="BT40" s="4">
        <f t="shared" si="18"/>
        <v>37</v>
      </c>
      <c r="BU40" s="4">
        <f t="shared" si="19"/>
        <v>46</v>
      </c>
      <c r="BV40" s="4">
        <f t="shared" si="20"/>
        <v>38</v>
      </c>
      <c r="BW40" s="84">
        <f t="shared" si="21"/>
        <v>45</v>
      </c>
      <c r="BY40" s="77" t="s">
        <v>163</v>
      </c>
      <c r="BZ40" s="78">
        <f t="shared" si="27"/>
        <v>37</v>
      </c>
      <c r="CA40" s="78"/>
      <c r="CB40" s="78">
        <f t="shared" si="22"/>
        <v>46</v>
      </c>
      <c r="CC40" s="78"/>
      <c r="CD40" s="78">
        <f t="shared" si="23"/>
        <v>38</v>
      </c>
      <c r="CE40" s="78"/>
      <c r="CF40" s="78">
        <f t="shared" si="24"/>
        <v>45</v>
      </c>
      <c r="CG40" s="79"/>
    </row>
    <row r="41" spans="1:85" ht="15" thickBot="1" x14ac:dyDescent="0.35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  <c r="AD41" s="69" t="s">
        <v>164</v>
      </c>
      <c r="AE41" s="8">
        <v>14</v>
      </c>
      <c r="AF41" t="s">
        <v>110</v>
      </c>
      <c r="AG41" s="57" t="s">
        <v>145</v>
      </c>
      <c r="AH41" s="57" t="s">
        <v>58</v>
      </c>
      <c r="AI41" s="57" t="s">
        <v>59</v>
      </c>
      <c r="AJ41" s="57" t="s">
        <v>144</v>
      </c>
      <c r="AK41" s="69" t="s">
        <v>164</v>
      </c>
      <c r="AL41" t="str">
        <f t="shared" si="5"/>
        <v>Siren</v>
      </c>
      <c r="AM41" t="str">
        <f t="shared" si="6"/>
        <v>Click</v>
      </c>
      <c r="AN41" t="str">
        <f t="shared" si="7"/>
        <v>Noise</v>
      </c>
      <c r="AO41" t="str">
        <f t="shared" si="8"/>
        <v>Tone</v>
      </c>
      <c r="AP41" t="str">
        <f t="shared" si="9"/>
        <v>Noise</v>
      </c>
      <c r="AQ41" t="str">
        <f t="shared" si="10"/>
        <v>Siren</v>
      </c>
      <c r="AR41" t="str">
        <f t="shared" si="11"/>
        <v>Tone</v>
      </c>
      <c r="AS41" t="str">
        <f t="shared" si="12"/>
        <v>Click</v>
      </c>
      <c r="AZ41" s="69" t="s">
        <v>164</v>
      </c>
      <c r="BA41" t="s">
        <v>168</v>
      </c>
      <c r="BB41" t="s">
        <v>167</v>
      </c>
      <c r="BC41" t="s">
        <v>165</v>
      </c>
      <c r="BD41" t="s">
        <v>166</v>
      </c>
      <c r="BF41" s="87" t="str">
        <f>_xlfn.CONCAT(AL41,AM41)</f>
        <v>SirenClick</v>
      </c>
      <c r="BG41" s="88" t="str">
        <f t="shared" si="15"/>
        <v>NoiseTone</v>
      </c>
      <c r="BH41" s="88" t="str">
        <f t="shared" si="16"/>
        <v>NoiseSiren</v>
      </c>
      <c r="BI41" s="88" t="str">
        <f t="shared" si="17"/>
        <v>ToneClick</v>
      </c>
      <c r="BJ41" s="88"/>
      <c r="BK41" s="88" t="str">
        <f t="shared" si="0"/>
        <v>ClickSiren</v>
      </c>
      <c r="BL41" s="88" t="str">
        <f t="shared" si="1"/>
        <v>ToneNoise</v>
      </c>
      <c r="BM41" s="88" t="str">
        <f t="shared" si="2"/>
        <v>SirenNoise</v>
      </c>
      <c r="BN41" s="89" t="str">
        <f t="shared" si="3"/>
        <v>ClickTone</v>
      </c>
      <c r="BP41" s="87" t="str">
        <f>BF41</f>
        <v>SirenClick</v>
      </c>
      <c r="BQ41" s="88" t="str">
        <f t="shared" ref="BQ41" si="44">BL41</f>
        <v>ToneNoise</v>
      </c>
      <c r="BR41" s="88" t="str">
        <f>BH41</f>
        <v>NoiseSiren</v>
      </c>
      <c r="BS41" s="88" t="str">
        <f t="shared" ref="BS41" si="45">BN41</f>
        <v>ClickTone</v>
      </c>
      <c r="BT41" s="88">
        <f t="shared" si="18"/>
        <v>41</v>
      </c>
      <c r="BU41" s="88">
        <f t="shared" si="19"/>
        <v>43</v>
      </c>
      <c r="BV41" s="88">
        <f t="shared" si="20"/>
        <v>44</v>
      </c>
      <c r="BW41" s="89">
        <f t="shared" si="21"/>
        <v>38</v>
      </c>
      <c r="BY41" s="77" t="s">
        <v>164</v>
      </c>
      <c r="BZ41" s="78">
        <f t="shared" si="27"/>
        <v>44</v>
      </c>
      <c r="CA41" s="78"/>
      <c r="CB41" s="78">
        <f t="shared" si="22"/>
        <v>38</v>
      </c>
      <c r="CC41" s="78"/>
      <c r="CD41" s="78">
        <f t="shared" si="23"/>
        <v>41</v>
      </c>
      <c r="CE41" s="78"/>
      <c r="CF41" s="78">
        <f t="shared" si="24"/>
        <v>43</v>
      </c>
      <c r="CG41" s="79"/>
    </row>
    <row r="42" spans="1:85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85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85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85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85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</row>
    <row r="47" spans="1:85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</row>
    <row r="59" spans="13:26" x14ac:dyDescent="0.3">
      <c r="M59" s="9" t="s">
        <v>120</v>
      </c>
      <c r="N59" s="9" t="s">
        <v>98</v>
      </c>
      <c r="O59" s="9" t="s">
        <v>2</v>
      </c>
      <c r="P59" s="9" t="s">
        <v>0</v>
      </c>
      <c r="Q59" s="9" t="s">
        <v>1</v>
      </c>
      <c r="R59" s="50" t="s">
        <v>86</v>
      </c>
      <c r="S59" s="9" t="s">
        <v>87</v>
      </c>
      <c r="T59" s="9" t="s">
        <v>88</v>
      </c>
      <c r="U59" s="59" t="s">
        <v>91</v>
      </c>
      <c r="V59" s="59" t="s">
        <v>97</v>
      </c>
      <c r="W59" s="9" t="s">
        <v>116</v>
      </c>
      <c r="X59" s="9" t="s">
        <v>119</v>
      </c>
      <c r="Y59" s="9" t="s">
        <v>139</v>
      </c>
      <c r="Z59" t="s">
        <v>138</v>
      </c>
    </row>
    <row r="60" spans="13:26" x14ac:dyDescent="0.3">
      <c r="M60" t="s">
        <v>123</v>
      </c>
      <c r="N60">
        <v>5</v>
      </c>
      <c r="O60" s="2" t="s">
        <v>5</v>
      </c>
      <c r="P60" s="2">
        <v>69281</v>
      </c>
      <c r="Q60" s="2" t="s">
        <v>4</v>
      </c>
      <c r="R60" s="51">
        <v>7</v>
      </c>
      <c r="S60" s="2">
        <v>218698</v>
      </c>
      <c r="T60" s="2" t="s">
        <v>89</v>
      </c>
      <c r="U60" s="60">
        <v>17</v>
      </c>
      <c r="V60" s="66" t="s">
        <v>99</v>
      </c>
      <c r="W60" t="s">
        <v>117</v>
      </c>
      <c r="X60" t="s">
        <v>117</v>
      </c>
      <c r="Y60" t="str">
        <f>IF(Z60=16, "A", "B")</f>
        <v>A</v>
      </c>
      <c r="Z60">
        <v>16</v>
      </c>
    </row>
    <row r="61" spans="13:26" x14ac:dyDescent="0.3">
      <c r="M61" t="s">
        <v>123</v>
      </c>
      <c r="N61">
        <v>5</v>
      </c>
      <c r="O61" s="4" t="s">
        <v>5</v>
      </c>
      <c r="P61" s="4">
        <v>69335</v>
      </c>
      <c r="Q61" s="4" t="s">
        <v>4</v>
      </c>
      <c r="R61" s="52">
        <v>7</v>
      </c>
      <c r="S61" s="4">
        <v>218698</v>
      </c>
      <c r="T61" s="4" t="s">
        <v>89</v>
      </c>
      <c r="U61" s="61">
        <v>18</v>
      </c>
      <c r="V61" s="66" t="s">
        <v>90</v>
      </c>
      <c r="W61" t="s">
        <v>118</v>
      </c>
      <c r="X61" t="s">
        <v>117</v>
      </c>
      <c r="Y61" t="str">
        <f>IF(Z61=16, "A", "B")</f>
        <v>B</v>
      </c>
      <c r="Z61">
        <v>17</v>
      </c>
    </row>
    <row r="62" spans="13:26" x14ac:dyDescent="0.3">
      <c r="M62" t="s">
        <v>123</v>
      </c>
      <c r="N62">
        <v>5</v>
      </c>
      <c r="O62" s="21" t="s">
        <v>5</v>
      </c>
      <c r="P62" s="21">
        <v>69336</v>
      </c>
      <c r="Q62" s="21" t="s">
        <v>6</v>
      </c>
      <c r="R62" s="53">
        <v>7</v>
      </c>
      <c r="S62" s="21">
        <v>218698</v>
      </c>
      <c r="T62" s="21" t="s">
        <v>89</v>
      </c>
      <c r="U62" s="62">
        <v>19</v>
      </c>
      <c r="V62" s="66" t="s">
        <v>100</v>
      </c>
      <c r="W62" t="s">
        <v>117</v>
      </c>
      <c r="X62" t="s">
        <v>118</v>
      </c>
      <c r="Y62" t="str">
        <f>IF(Z62=16, "A", "B")</f>
        <v>A</v>
      </c>
      <c r="Z62">
        <v>16</v>
      </c>
    </row>
    <row r="63" spans="13:26" x14ac:dyDescent="0.3">
      <c r="M63" t="s">
        <v>123</v>
      </c>
      <c r="N63">
        <v>5</v>
      </c>
      <c r="O63" s="2" t="s">
        <v>5</v>
      </c>
      <c r="P63" s="2">
        <v>69291</v>
      </c>
      <c r="Q63" s="2" t="s">
        <v>4</v>
      </c>
      <c r="R63" s="51">
        <v>8</v>
      </c>
      <c r="S63" s="2">
        <v>218705</v>
      </c>
      <c r="T63" s="2" t="s">
        <v>89</v>
      </c>
      <c r="U63" s="60">
        <v>20</v>
      </c>
      <c r="V63" s="66" t="s">
        <v>101</v>
      </c>
      <c r="W63" t="s">
        <v>118</v>
      </c>
      <c r="X63" t="s">
        <v>118</v>
      </c>
      <c r="Y63" t="str">
        <f>IF(Z63=16, "A", "B")</f>
        <v>B</v>
      </c>
      <c r="Z63">
        <v>17</v>
      </c>
    </row>
    <row r="64" spans="13:26" x14ac:dyDescent="0.3">
      <c r="M64" t="s">
        <v>123</v>
      </c>
      <c r="N64">
        <v>5</v>
      </c>
      <c r="O64" s="4" t="s">
        <v>5</v>
      </c>
      <c r="P64" s="4">
        <v>69327</v>
      </c>
      <c r="Q64" s="4" t="s">
        <v>4</v>
      </c>
      <c r="R64" s="52">
        <v>8</v>
      </c>
      <c r="S64" s="4">
        <v>218705</v>
      </c>
      <c r="T64" s="4" t="s">
        <v>89</v>
      </c>
      <c r="U64" s="61">
        <v>21</v>
      </c>
      <c r="V64" s="66" t="s">
        <v>102</v>
      </c>
      <c r="W64" t="s">
        <v>117</v>
      </c>
      <c r="X64" t="s">
        <v>118</v>
      </c>
      <c r="Y64" t="str">
        <f>IF(Z64=16, "A", "B")</f>
        <v>A</v>
      </c>
      <c r="Z64">
        <v>16</v>
      </c>
    </row>
    <row r="65" spans="13:26" x14ac:dyDescent="0.3">
      <c r="M65" t="s">
        <v>123</v>
      </c>
      <c r="N65">
        <v>5</v>
      </c>
      <c r="O65" s="4" t="s">
        <v>5</v>
      </c>
      <c r="P65" s="4">
        <v>69348</v>
      </c>
      <c r="Q65" s="4" t="s">
        <v>6</v>
      </c>
      <c r="R65" s="52">
        <v>8</v>
      </c>
      <c r="S65" s="4">
        <v>218705</v>
      </c>
      <c r="T65" s="4" t="s">
        <v>89</v>
      </c>
      <c r="U65" s="61">
        <v>22</v>
      </c>
      <c r="V65" s="66" t="s">
        <v>103</v>
      </c>
      <c r="W65" t="s">
        <v>118</v>
      </c>
      <c r="X65" t="s">
        <v>118</v>
      </c>
      <c r="Y65" t="str">
        <f>IF(Z65=16, "A", "B")</f>
        <v>B</v>
      </c>
      <c r="Z65">
        <v>17</v>
      </c>
    </row>
    <row r="66" spans="13:26" x14ac:dyDescent="0.3">
      <c r="M66" s="37" t="s">
        <v>123</v>
      </c>
      <c r="N66" s="37">
        <v>5</v>
      </c>
      <c r="O66" s="37" t="s">
        <v>8</v>
      </c>
      <c r="P66" s="37">
        <v>69285</v>
      </c>
      <c r="Q66" s="37" t="s">
        <v>71</v>
      </c>
      <c r="R66" s="58">
        <v>22</v>
      </c>
      <c r="S66" s="37">
        <v>218731</v>
      </c>
      <c r="T66" s="37" t="s">
        <v>90</v>
      </c>
      <c r="U66" s="67">
        <v>42</v>
      </c>
      <c r="V66" s="67" t="s">
        <v>89</v>
      </c>
      <c r="W66" s="37" t="s">
        <v>118</v>
      </c>
      <c r="X66" s="37" t="s">
        <v>117</v>
      </c>
      <c r="Y66" t="str">
        <f>IF(Z66=16, "A", "B")</f>
        <v>A</v>
      </c>
      <c r="Z66">
        <v>16</v>
      </c>
    </row>
    <row r="67" spans="13:26" x14ac:dyDescent="0.3">
      <c r="M67" s="37" t="s">
        <v>123</v>
      </c>
      <c r="N67" s="37">
        <v>5</v>
      </c>
      <c r="O67" s="37" t="s">
        <v>8</v>
      </c>
      <c r="P67" s="37">
        <v>69287</v>
      </c>
      <c r="Q67" s="37" t="s">
        <v>71</v>
      </c>
      <c r="R67" s="58">
        <v>23</v>
      </c>
      <c r="S67" s="37">
        <v>218729</v>
      </c>
      <c r="T67" s="37" t="s">
        <v>90</v>
      </c>
      <c r="U67" s="67">
        <v>43</v>
      </c>
      <c r="V67" s="67" t="s">
        <v>105</v>
      </c>
      <c r="W67" s="37" t="s">
        <v>117</v>
      </c>
      <c r="X67" s="37" t="s">
        <v>118</v>
      </c>
      <c r="Y67" t="str">
        <f>IF(Z67=16, "A", "B")</f>
        <v>B</v>
      </c>
      <c r="Z67">
        <v>17</v>
      </c>
    </row>
    <row r="68" spans="13:26" x14ac:dyDescent="0.3">
      <c r="M68" s="37" t="s">
        <v>123</v>
      </c>
      <c r="N68" s="37">
        <v>5</v>
      </c>
      <c r="O68" s="37" t="s">
        <v>8</v>
      </c>
      <c r="P68" s="37">
        <v>69298</v>
      </c>
      <c r="Q68" s="37" t="s">
        <v>71</v>
      </c>
      <c r="R68" s="58">
        <v>24</v>
      </c>
      <c r="S68" s="37">
        <v>218726</v>
      </c>
      <c r="T68" s="37" t="s">
        <v>90</v>
      </c>
      <c r="U68" s="67">
        <v>44</v>
      </c>
      <c r="V68" s="67" t="s">
        <v>106</v>
      </c>
      <c r="W68" s="37" t="s">
        <v>118</v>
      </c>
      <c r="X68" s="37" t="s">
        <v>118</v>
      </c>
      <c r="Y68" t="str">
        <f>IF(Z68=16, "A", "B")</f>
        <v>A</v>
      </c>
      <c r="Z68">
        <v>16</v>
      </c>
    </row>
    <row r="69" spans="13:26" x14ac:dyDescent="0.3">
      <c r="M69" s="49" t="s">
        <v>123</v>
      </c>
      <c r="N69" s="49">
        <v>6</v>
      </c>
      <c r="O69" s="49" t="s">
        <v>5</v>
      </c>
      <c r="P69" s="49">
        <v>69267</v>
      </c>
      <c r="Q69" s="49" t="s">
        <v>4</v>
      </c>
      <c r="R69" s="56">
        <v>9</v>
      </c>
      <c r="S69" s="49">
        <v>218720</v>
      </c>
      <c r="T69" s="49" t="s">
        <v>89</v>
      </c>
      <c r="U69" s="65">
        <v>23</v>
      </c>
      <c r="V69" s="65" t="s">
        <v>99</v>
      </c>
      <c r="W69" s="49" t="s">
        <v>117</v>
      </c>
      <c r="X69" s="49" t="s">
        <v>117</v>
      </c>
      <c r="Y69" t="str">
        <f>IF(Z69=16, "A", "B")</f>
        <v>A</v>
      </c>
      <c r="Z69">
        <v>16</v>
      </c>
    </row>
    <row r="70" spans="13:26" x14ac:dyDescent="0.3">
      <c r="M70" s="49" t="s">
        <v>123</v>
      </c>
      <c r="N70" s="49">
        <v>6</v>
      </c>
      <c r="O70" s="49" t="s">
        <v>5</v>
      </c>
      <c r="P70" s="49">
        <v>69269</v>
      </c>
      <c r="Q70" s="49" t="s">
        <v>7</v>
      </c>
      <c r="R70" s="56">
        <v>9</v>
      </c>
      <c r="S70" s="49">
        <v>218720</v>
      </c>
      <c r="T70" s="49" t="s">
        <v>89</v>
      </c>
      <c r="U70" s="65">
        <v>24</v>
      </c>
      <c r="V70" s="65" t="s">
        <v>90</v>
      </c>
      <c r="W70" s="49" t="s">
        <v>118</v>
      </c>
      <c r="X70" s="49" t="s">
        <v>117</v>
      </c>
      <c r="Y70" t="str">
        <f>IF(Z70=16, "A", "B")</f>
        <v>B</v>
      </c>
      <c r="Z70">
        <v>17</v>
      </c>
    </row>
    <row r="71" spans="13:26" x14ac:dyDescent="0.3">
      <c r="M71" s="49" t="s">
        <v>123</v>
      </c>
      <c r="N71" s="49">
        <v>6</v>
      </c>
      <c r="O71" s="49" t="s">
        <v>5</v>
      </c>
      <c r="P71" s="49">
        <v>69389</v>
      </c>
      <c r="Q71" s="49" t="s">
        <v>71</v>
      </c>
      <c r="R71" s="56">
        <v>10</v>
      </c>
      <c r="S71" s="49">
        <v>218739</v>
      </c>
      <c r="T71" s="49" t="s">
        <v>90</v>
      </c>
      <c r="U71" s="65">
        <v>25</v>
      </c>
      <c r="V71" s="65" t="s">
        <v>100</v>
      </c>
      <c r="W71" s="49" t="s">
        <v>117</v>
      </c>
      <c r="X71" s="49" t="s">
        <v>117</v>
      </c>
      <c r="Y71" t="str">
        <f>IF(Z71=16, "A", "B")</f>
        <v>B</v>
      </c>
      <c r="Z71">
        <v>17</v>
      </c>
    </row>
  </sheetData>
  <sortState xmlns:xlrd2="http://schemas.microsoft.com/office/spreadsheetml/2017/richdata2" ref="O60:X71">
    <sortCondition ref="V60:V71"/>
  </sortState>
  <phoneticPr fontId="2" type="noConversion"/>
  <printOptions gridLines="1"/>
  <pageMargins left="0.7" right="0.7" top="0.75" bottom="0.75" header="0.3" footer="0.3"/>
  <pageSetup scale="1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2021-01-04T18:02:52Z</cp:lastPrinted>
  <dcterms:created xsi:type="dcterms:W3CDTF">2020-11-27T21:52:24Z</dcterms:created>
  <dcterms:modified xsi:type="dcterms:W3CDTF">2021-01-04T18:03:40Z</dcterms:modified>
</cp:coreProperties>
</file>