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GitHub\Marios-temp\"/>
    </mc:Choice>
  </mc:AlternateContent>
  <xr:revisionPtr revIDLastSave="0" documentId="13_ncr:1_{0CFB6D1A-030B-49E4-84AE-9776B90A2C89}" xr6:coauthVersionLast="28" xr6:coauthVersionMax="28" xr10:uidLastSave="{00000000-0000-0000-0000-000000000000}"/>
  <bookViews>
    <workbookView xWindow="0" yWindow="0" windowWidth="28800" windowHeight="11136" xr2:uid="{0740E15A-785B-4E0B-B720-D7AB045C6F2F}"/>
  </bookViews>
  <sheets>
    <sheet name="Sheet2" sheetId="2" r:id="rId1"/>
    <sheet name="Sheet1" sheetId="1" r:id="rId2"/>
  </sheet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2" i="1"/>
</calcChain>
</file>

<file path=xl/sharedStrings.xml><?xml version="1.0" encoding="utf-8"?>
<sst xmlns="http://schemas.openxmlformats.org/spreadsheetml/2006/main" count="297" uniqueCount="28">
  <si>
    <t>'GLRA50.6d'</t>
  </si>
  <si>
    <t>'GLRA51.6c'</t>
  </si>
  <si>
    <t>'GLRA64.1e'</t>
  </si>
  <si>
    <t>'GLRA64.1c'</t>
  </si>
  <si>
    <t>'GLRA52.4d'</t>
  </si>
  <si>
    <t>'GLRA53.5f'</t>
  </si>
  <si>
    <t>'GLRA54.3d'</t>
  </si>
  <si>
    <t>'GLRA56.2a'</t>
  </si>
  <si>
    <t>'GLRA62.4b'</t>
  </si>
  <si>
    <t>'GLRA65.1a'</t>
  </si>
  <si>
    <t>'GLRA58.3c'</t>
  </si>
  <si>
    <t>'GLRA58.3d'</t>
  </si>
  <si>
    <t>'GLRA58.3b'</t>
  </si>
  <si>
    <t>'GLRA65.2a'</t>
  </si>
  <si>
    <t>'WT'</t>
  </si>
  <si>
    <t>'KO'</t>
  </si>
  <si>
    <t>'Female'</t>
  </si>
  <si>
    <t>'Male'</t>
  </si>
  <si>
    <t>Subject</t>
  </si>
  <si>
    <t>Genotype</t>
  </si>
  <si>
    <t>Sex</t>
  </si>
  <si>
    <t>StimIntensity</t>
  </si>
  <si>
    <t>DA_max</t>
  </si>
  <si>
    <t>DA_latency</t>
  </si>
  <si>
    <t>(All)</t>
  </si>
  <si>
    <t>CalibrationFactor[nM/nA</t>
  </si>
  <si>
    <t>DA_Max_nM</t>
  </si>
  <si>
    <t>Average of DA_Max_nM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</si>
</sst>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[GLRA002_StimIntensity_Summary.xlsx]Sheet2!PivotTable1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Sheet2!$B$5:$B$7</c:f>
              <c:strCache>
                <c:ptCount val="1"/>
                <c:pt idx="0">
                  <c:v>'WT' - 'GLRA50.6d'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Sheet2!$A$8:$A$13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strCache>
            </c:strRef>
          </c:cat>
          <c:val>
            <c:numRef>
              <c:f>Sheet2!$B$8:$B$13</c:f>
              <c:numCache>
                <c:formatCode>General</c:formatCode>
                <c:ptCount val="6"/>
                <c:pt idx="0">
                  <c:v>13.118092926475446</c:v>
                </c:pt>
                <c:pt idx="1">
                  <c:v>23.79158703884735</c:v>
                </c:pt>
                <c:pt idx="2">
                  <c:v>31.080491218679438</c:v>
                </c:pt>
                <c:pt idx="3">
                  <c:v>29.977089618158626</c:v>
                </c:pt>
                <c:pt idx="4">
                  <c:v>32.93423213285385</c:v>
                </c:pt>
                <c:pt idx="5">
                  <c:v>37.030679428665827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4-4BA5-8818-A4713BD8BB36}"/>
            </c:ext>
          </c:extLst>
        </c:ser>
        <c:ser>
          <c:idx val="1"/>
          <c:order val="1"/>
          <c:tx>
            <c:strRef>
              <c:f>Sheet2!$C$5:$C$7</c:f>
              <c:strCache>
                <c:ptCount val="1"/>
                <c:pt idx="0">
                  <c:v>'WT' - 'GLRA51.6c'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Sheet2!$A$8:$A$13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strCache>
            </c:strRef>
          </c:cat>
          <c:val>
            <c:numRef>
              <c:f>Sheet2!$C$8:$C$13</c:f>
              <c:numCache>
                <c:formatCode>General</c:formatCode>
                <c:ptCount val="6"/>
                <c:pt idx="0">
                  <c:v>26.600299722638134</c:v>
                </c:pt>
                <c:pt idx="1">
                  <c:v>48.24354802619996</c:v>
                </c:pt>
                <c:pt idx="2">
                  <c:v>63.02367170117509</c:v>
                </c:pt>
                <c:pt idx="3">
                  <c:v>60.786241805473153</c:v>
                </c:pt>
                <c:pt idx="4">
                  <c:v>66.782607104478799</c:v>
                </c:pt>
                <c:pt idx="5">
                  <c:v>75.089205211179831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984-4BA5-8818-A4713BD8BB36}"/>
            </c:ext>
          </c:extLst>
        </c:ser>
        <c:ser>
          <c:idx val="2"/>
          <c:order val="2"/>
          <c:tx>
            <c:strRef>
              <c:f>Sheet2!$D$5:$D$7</c:f>
              <c:strCache>
                <c:ptCount val="1"/>
                <c:pt idx="0">
                  <c:v>'WT' - 'GLRA56.2a'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Sheet2!$A$8:$A$13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strCache>
            </c:strRef>
          </c:cat>
          <c:val>
            <c:numRef>
              <c:f>Sheet2!$D$8:$D$13</c:f>
              <c:numCache>
                <c:formatCode>General</c:formatCode>
                <c:ptCount val="6"/>
                <c:pt idx="0">
                  <c:v>17.534720205932096</c:v>
                </c:pt>
                <c:pt idx="1">
                  <c:v>38.46158689580443</c:v>
                </c:pt>
                <c:pt idx="2">
                  <c:v>68.818904613736521</c:v>
                </c:pt>
                <c:pt idx="3">
                  <c:v>97.011933459886237</c:v>
                </c:pt>
                <c:pt idx="4">
                  <c:v>133.6649818251982</c:v>
                </c:pt>
                <c:pt idx="5">
                  <c:v>165.08819522169762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4-49F9-954B-D4D9DE99B358}"/>
            </c:ext>
          </c:extLst>
        </c:ser>
        <c:ser>
          <c:idx val="3"/>
          <c:order val="3"/>
          <c:tx>
            <c:strRef>
              <c:f>Sheet2!$E$5:$E$7</c:f>
              <c:strCache>
                <c:ptCount val="1"/>
                <c:pt idx="0">
                  <c:v>'WT' - 'GLRA58.3b'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Sheet2!$A$8:$A$13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strCache>
            </c:strRef>
          </c:cat>
          <c:val>
            <c:numRef>
              <c:f>Sheet2!$E$8:$E$13</c:f>
              <c:numCache>
                <c:formatCode>General</c:formatCode>
                <c:ptCount val="6"/>
                <c:pt idx="0">
                  <c:v>43.604476716603088</c:v>
                </c:pt>
                <c:pt idx="1">
                  <c:v>72.615826882295877</c:v>
                </c:pt>
                <c:pt idx="2">
                  <c:v>76.685346113583492</c:v>
                </c:pt>
                <c:pt idx="3">
                  <c:v>88.980564160660307</c:v>
                </c:pt>
                <c:pt idx="4">
                  <c:v>89.51673769488454</c:v>
                </c:pt>
                <c:pt idx="5">
                  <c:v>86.505173112877827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4-49F9-954B-D4D9DE99B358}"/>
            </c:ext>
          </c:extLst>
        </c:ser>
        <c:ser>
          <c:idx val="4"/>
          <c:order val="4"/>
          <c:tx>
            <c:strRef>
              <c:f>Sheet2!$F$5:$F$7</c:f>
              <c:strCache>
                <c:ptCount val="1"/>
                <c:pt idx="0">
                  <c:v>'WT' - 'GLRA58.3c'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Sheet2!$A$8:$A$13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strCache>
            </c:strRef>
          </c:cat>
          <c:val>
            <c:numRef>
              <c:f>Sheet2!$F$8:$F$13</c:f>
              <c:numCache>
                <c:formatCode>General</c:formatCode>
                <c:ptCount val="6"/>
                <c:pt idx="0">
                  <c:v>59.545048936709058</c:v>
                </c:pt>
                <c:pt idx="1">
                  <c:v>109.8369224679345</c:v>
                </c:pt>
                <c:pt idx="2">
                  <c:v>123.71378000403136</c:v>
                </c:pt>
                <c:pt idx="3">
                  <c:v>147.42442862577701</c:v>
                </c:pt>
                <c:pt idx="4">
                  <c:v>140.88772159590175</c:v>
                </c:pt>
                <c:pt idx="5">
                  <c:v>126.42686244834773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4-49F9-954B-D4D9DE99B358}"/>
            </c:ext>
          </c:extLst>
        </c:ser>
        <c:ser>
          <c:idx val="5"/>
          <c:order val="5"/>
          <c:tx>
            <c:strRef>
              <c:f>Sheet2!$G$5:$G$7</c:f>
              <c:strCache>
                <c:ptCount val="1"/>
                <c:pt idx="0">
                  <c:v>'WT' - 'GLRA64.1c'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Sheet2!$A$8:$A$13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strCache>
            </c:strRef>
          </c:cat>
          <c:val>
            <c:numRef>
              <c:f>Sheet2!$G$8:$G$13</c:f>
              <c:numCache>
                <c:formatCode>General</c:formatCode>
                <c:ptCount val="6"/>
                <c:pt idx="0">
                  <c:v>18.575444213473414</c:v>
                </c:pt>
                <c:pt idx="1">
                  <c:v>14.330663087326347</c:v>
                </c:pt>
                <c:pt idx="2">
                  <c:v>29.892216617478226</c:v>
                </c:pt>
                <c:pt idx="3">
                  <c:v>23.493250405534216</c:v>
                </c:pt>
                <c:pt idx="4">
                  <c:v>57.004364999979195</c:v>
                </c:pt>
                <c:pt idx="5">
                  <c:v>86.560074885447335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F4-49F9-954B-D4D9DE99B358}"/>
            </c:ext>
          </c:extLst>
        </c:ser>
        <c:ser>
          <c:idx val="6"/>
          <c:order val="6"/>
          <c:tx>
            <c:strRef>
              <c:f>Sheet2!$H$5:$H$7</c:f>
              <c:strCache>
                <c:ptCount val="1"/>
                <c:pt idx="0">
                  <c:v>'WT' - 'GLRA64.1e'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Sheet2!$A$8:$A$13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strCache>
            </c:strRef>
          </c:cat>
          <c:val>
            <c:numRef>
              <c:f>Sheet2!$H$8:$H$13</c:f>
              <c:numCache>
                <c:formatCode>General</c:formatCode>
                <c:ptCount val="6"/>
                <c:pt idx="0">
                  <c:v>19.201323197355673</c:v>
                </c:pt>
                <c:pt idx="1">
                  <c:v>19.48902810515073</c:v>
                </c:pt>
                <c:pt idx="2">
                  <c:v>62.006628161713152</c:v>
                </c:pt>
                <c:pt idx="3">
                  <c:v>73.608370126172332</c:v>
                </c:pt>
                <c:pt idx="4">
                  <c:v>84.063781043959381</c:v>
                </c:pt>
                <c:pt idx="5">
                  <c:v>99.145323651530489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F4-49F9-954B-D4D9DE99B358}"/>
            </c:ext>
          </c:extLst>
        </c:ser>
        <c:ser>
          <c:idx val="7"/>
          <c:order val="7"/>
          <c:tx>
            <c:strRef>
              <c:f>Sheet2!$I$5:$I$7</c:f>
              <c:strCache>
                <c:ptCount val="1"/>
                <c:pt idx="0">
                  <c:v>'WT' - 'GLRA65.1a'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Sheet2!$A$8:$A$13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strCache>
            </c:strRef>
          </c:cat>
          <c:val>
            <c:numRef>
              <c:f>Sheet2!$I$8:$I$13</c:f>
              <c:numCache>
                <c:formatCode>General</c:formatCode>
                <c:ptCount val="6"/>
                <c:pt idx="0">
                  <c:v>62.732892033590659</c:v>
                </c:pt>
                <c:pt idx="1">
                  <c:v>125.15905349836666</c:v>
                </c:pt>
                <c:pt idx="2">
                  <c:v>161.37236016131618</c:v>
                </c:pt>
                <c:pt idx="3">
                  <c:v>160.8051936649895</c:v>
                </c:pt>
                <c:pt idx="4">
                  <c:v>221.15584638989046</c:v>
                </c:pt>
                <c:pt idx="5">
                  <c:v>352.27158160338666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F4-49F9-954B-D4D9DE99B358}"/>
            </c:ext>
          </c:extLst>
        </c:ser>
        <c:ser>
          <c:idx val="8"/>
          <c:order val="8"/>
          <c:tx>
            <c:strRef>
              <c:f>Sheet2!$J$5:$J$7</c:f>
              <c:strCache>
                <c:ptCount val="1"/>
                <c:pt idx="0">
                  <c:v>'KO' - 'GLRA52.4d'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Sheet2!$A$8:$A$13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strCache>
            </c:strRef>
          </c:cat>
          <c:val>
            <c:numRef>
              <c:f>Sheet2!$J$8:$J$13</c:f>
              <c:numCache>
                <c:formatCode>General</c:formatCode>
                <c:ptCount val="6"/>
                <c:pt idx="0">
                  <c:v>12.84785469066175</c:v>
                </c:pt>
                <c:pt idx="1">
                  <c:v>13.227539330043031</c:v>
                </c:pt>
                <c:pt idx="2">
                  <c:v>14.780585115836359</c:v>
                </c:pt>
                <c:pt idx="3">
                  <c:v>15.590100823153472</c:v>
                </c:pt>
                <c:pt idx="4">
                  <c:v>19.649596037520965</c:v>
                </c:pt>
                <c:pt idx="5">
                  <c:v>22.539575731022854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F4-49F9-954B-D4D9DE99B358}"/>
            </c:ext>
          </c:extLst>
        </c:ser>
        <c:ser>
          <c:idx val="9"/>
          <c:order val="9"/>
          <c:tx>
            <c:strRef>
              <c:f>Sheet2!$K$5:$K$7</c:f>
              <c:strCache>
                <c:ptCount val="1"/>
                <c:pt idx="0">
                  <c:v>'KO' - 'GLRA53.5f'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Sheet2!$A$8:$A$13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strCache>
            </c:strRef>
          </c:cat>
          <c:val>
            <c:numRef>
              <c:f>Sheet2!$K$8:$K$13</c:f>
              <c:numCache>
                <c:formatCode>General</c:formatCode>
                <c:ptCount val="6"/>
                <c:pt idx="0">
                  <c:v>23.557501579798785</c:v>
                </c:pt>
                <c:pt idx="1">
                  <c:v>29.280382114593785</c:v>
                </c:pt>
                <c:pt idx="2">
                  <c:v>39.975303043148621</c:v>
                </c:pt>
                <c:pt idx="3">
                  <c:v>44.110896212430241</c:v>
                </c:pt>
                <c:pt idx="4">
                  <c:v>52.352917873963854</c:v>
                </c:pt>
                <c:pt idx="5">
                  <c:v>54.09164548131961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F4-49F9-954B-D4D9DE99B358}"/>
            </c:ext>
          </c:extLst>
        </c:ser>
        <c:ser>
          <c:idx val="10"/>
          <c:order val="10"/>
          <c:tx>
            <c:strRef>
              <c:f>Sheet2!$L$5:$L$7</c:f>
              <c:strCache>
                <c:ptCount val="1"/>
                <c:pt idx="0">
                  <c:v>'KO' - 'GLRA54.3d'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Sheet2!$A$8:$A$13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strCache>
            </c:strRef>
          </c:cat>
          <c:val>
            <c:numRef>
              <c:f>Sheet2!$L$8:$L$13</c:f>
              <c:numCache>
                <c:formatCode>General</c:formatCode>
                <c:ptCount val="6"/>
                <c:pt idx="0">
                  <c:v>26.980470800372348</c:v>
                </c:pt>
                <c:pt idx="1">
                  <c:v>51.783309648792375</c:v>
                </c:pt>
                <c:pt idx="2">
                  <c:v>71.997147614288892</c:v>
                </c:pt>
                <c:pt idx="3">
                  <c:v>83.845869789168617</c:v>
                </c:pt>
                <c:pt idx="4">
                  <c:v>86.915929212810653</c:v>
                </c:pt>
                <c:pt idx="5">
                  <c:v>83.279454237412111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F4-49F9-954B-D4D9DE99B358}"/>
            </c:ext>
          </c:extLst>
        </c:ser>
        <c:ser>
          <c:idx val="11"/>
          <c:order val="11"/>
          <c:tx>
            <c:strRef>
              <c:f>Sheet2!$M$5:$M$7</c:f>
              <c:strCache>
                <c:ptCount val="1"/>
                <c:pt idx="0">
                  <c:v>'KO' - 'GLRA58.3d'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Sheet2!$A$8:$A$13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strCache>
            </c:strRef>
          </c:cat>
          <c:val>
            <c:numRef>
              <c:f>Sheet2!$M$8:$M$13</c:f>
              <c:numCache>
                <c:formatCode>General</c:formatCode>
                <c:ptCount val="6"/>
                <c:pt idx="0">
                  <c:v>36.507962571047869</c:v>
                </c:pt>
                <c:pt idx="1">
                  <c:v>75.147345401663031</c:v>
                </c:pt>
                <c:pt idx="2">
                  <c:v>122.30271110404044</c:v>
                </c:pt>
                <c:pt idx="3">
                  <c:v>176.29394974918202</c:v>
                </c:pt>
                <c:pt idx="4">
                  <c:v>259.97318472460449</c:v>
                </c:pt>
                <c:pt idx="5">
                  <c:v>310.46320483864383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F4-49F9-954B-D4D9DE99B358}"/>
            </c:ext>
          </c:extLst>
        </c:ser>
        <c:ser>
          <c:idx val="12"/>
          <c:order val="12"/>
          <c:tx>
            <c:strRef>
              <c:f>Sheet2!$N$5:$N$7</c:f>
              <c:strCache>
                <c:ptCount val="1"/>
                <c:pt idx="0">
                  <c:v>'KO' - 'GLRA62.4b'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Sheet2!$A$8:$A$13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strCache>
            </c:strRef>
          </c:cat>
          <c:val>
            <c:numRef>
              <c:f>Sheet2!$N$8:$N$13</c:f>
              <c:numCache>
                <c:formatCode>General</c:formatCode>
                <c:ptCount val="6"/>
                <c:pt idx="0">
                  <c:v>26.893227349722071</c:v>
                </c:pt>
                <c:pt idx="1">
                  <c:v>35.196232178762678</c:v>
                </c:pt>
                <c:pt idx="2">
                  <c:v>59.30193187005964</c:v>
                </c:pt>
                <c:pt idx="3">
                  <c:v>58.687074328797976</c:v>
                </c:pt>
                <c:pt idx="4">
                  <c:v>65.050392705893316</c:v>
                </c:pt>
                <c:pt idx="5">
                  <c:v>86.798406637397576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F4-49F9-954B-D4D9DE99B358}"/>
            </c:ext>
          </c:extLst>
        </c:ser>
        <c:ser>
          <c:idx val="13"/>
          <c:order val="13"/>
          <c:tx>
            <c:strRef>
              <c:f>Sheet2!$O$5:$O$7</c:f>
              <c:strCache>
                <c:ptCount val="1"/>
                <c:pt idx="0">
                  <c:v>'KO' - 'GLRA65.2a'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Sheet2!$A$8:$A$13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strCache>
            </c:strRef>
          </c:cat>
          <c:val>
            <c:numRef>
              <c:f>Sheet2!$O$8:$O$13</c:f>
              <c:numCache>
                <c:formatCode>General</c:formatCode>
                <c:ptCount val="6"/>
                <c:pt idx="0">
                  <c:v>68.733031362771868</c:v>
                </c:pt>
                <c:pt idx="1">
                  <c:v>107.23013546354125</c:v>
                </c:pt>
                <c:pt idx="2">
                  <c:v>115.24597016520062</c:v>
                </c:pt>
                <c:pt idx="3">
                  <c:v>125.04367027053436</c:v>
                </c:pt>
                <c:pt idx="4">
                  <c:v>130.52379747087124</c:v>
                </c:pt>
                <c:pt idx="5">
                  <c:v>112.1255792073725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3F4-49F9-954B-D4D9DE99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660440"/>
        <c:axId val="569660768"/>
      </c:lineChart>
      <c:catAx>
        <c:axId val="56966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60768"/>
        <c:crosses val="autoZero"/>
        <c:auto val="1"/>
        <c:lblAlgn val="ctr"/>
        <c:lblOffset val="100"/>
        <c:noMultiLvlLbl val="0"/>
      </c:catAx>
      <c:valAx>
        <c:axId val="5696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6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24</xdr:row>
      <xdr:rowOff>49530</xdr:rowOff>
    </xdr:from>
    <xdr:to>
      <xdr:col>10</xdr:col>
      <xdr:colOff>152400</xdr:colOff>
      <xdr:row>44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F2296-CBAF-4F48-A539-56F5FDBFF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s Panayi" refreshedDate="43179.043756018516" createdVersion="6" refreshedVersion="6" minRefreshableVersion="3" recordCount="84" xr:uid="{88A82606-0C11-4445-8D32-69E17244493F}">
  <cacheSource type="worksheet">
    <worksheetSource ref="A1:I85" sheet="Sheet1"/>
  </cacheSource>
  <cacheFields count="9">
    <cacheField name="Subject" numFmtId="0">
      <sharedItems count="14">
        <s v="'GLRA50.6d'"/>
        <s v="'GLRA51.6c'"/>
        <s v="'GLRA64.1e'"/>
        <s v="'GLRA64.1c'"/>
        <s v="'GLRA52.4d'"/>
        <s v="'GLRA53.5f'"/>
        <s v="'GLRA54.3d'"/>
        <s v="'GLRA56.2a'"/>
        <s v="'GLRA62.4b'"/>
        <s v="'GLRA65.1a'"/>
        <s v="'GLRA58.3c'"/>
        <s v="'GLRA58.3d'"/>
        <s v="'GLRA58.3b'"/>
        <s v="'GLRA65.2a'"/>
      </sharedItems>
    </cacheField>
    <cacheField name="Genotype" numFmtId="0">
      <sharedItems count="2">
        <s v="'WT'"/>
        <s v="'KO'"/>
      </sharedItems>
    </cacheField>
    <cacheField name="Sex" numFmtId="0">
      <sharedItems count="2">
        <s v="'Female'"/>
        <s v="'Male'"/>
      </sharedItems>
    </cacheField>
    <cacheField name="CalibrationFactor[nM/nA" numFmtId="0">
      <sharedItems containsSemiMixedTypes="0" containsString="0" containsNumber="1" minValue="8.8999999999999999E-3" maxValue="0.1057612"/>
    </cacheField>
    <cacheField name="StimIntensity" numFmtId="0">
      <sharedItems containsSemiMixedTypes="0" containsString="0" containsNumber="1" containsInteger="1" minValue="50" maxValue="300" count="6">
        <n v="50"/>
        <n v="100"/>
        <n v="150"/>
        <n v="200"/>
        <n v="250"/>
        <n v="300"/>
      </sharedItems>
    </cacheField>
    <cacheField name="DA_max" numFmtId="0">
      <sharedItems containsSemiMixedTypes="0" containsString="0" containsNumber="1" minValue="0.29282982743906599" maxValue="9.1923329726619105"/>
    </cacheField>
    <cacheField name="StimIntensity2" numFmtId="0">
      <sharedItems containsSemiMixedTypes="0" containsString="0" containsNumber="1" containsInteger="1" minValue="50" maxValue="300"/>
    </cacheField>
    <cacheField name="DA_latency" numFmtId="0">
      <sharedItems containsSemiMixedTypes="0" containsString="0" containsNumber="1" minValue="7.5" maxValue="46" count="30">
        <n v="11.5"/>
        <n v="12"/>
        <n v="14.5"/>
        <n v="12.5"/>
        <n v="10"/>
        <n v="29.5"/>
        <n v="41.5"/>
        <n v="40.5"/>
        <n v="46"/>
        <n v="43.5"/>
        <n v="15.5"/>
        <n v="21.5"/>
        <n v="15"/>
        <n v="9.5"/>
        <n v="10.5"/>
        <n v="13"/>
        <n v="16"/>
        <n v="16.5"/>
        <n v="17"/>
        <n v="14"/>
        <n v="28.5"/>
        <n v="30.3333333333333"/>
        <n v="30"/>
        <n v="17.5"/>
        <n v="23"/>
        <n v="13.5"/>
        <n v="11"/>
        <n v="9"/>
        <n v="7.5"/>
        <n v="8.5"/>
      </sharedItems>
    </cacheField>
    <cacheField name="DA_Max_nM" numFmtId="0">
      <sharedItems containsSemiMixedTypes="0" containsString="0" containsNumber="1" minValue="12.84785469066175" maxValue="352.27158160338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x v="0"/>
    <n v="4.0724450000000002E-2"/>
    <x v="0"/>
    <n v="0.534227119479603"/>
    <n v="50"/>
    <x v="0"/>
    <n v="13.118092926475446"/>
  </r>
  <r>
    <x v="0"/>
    <x v="0"/>
    <x v="0"/>
    <n v="4.0724450000000002E-2"/>
    <x v="1"/>
    <n v="0.96889929678418696"/>
    <n v="100"/>
    <x v="1"/>
    <n v="23.79158703884735"/>
  </r>
  <r>
    <x v="0"/>
    <x v="0"/>
    <x v="0"/>
    <n v="4.0724450000000002E-2"/>
    <x v="2"/>
    <n v="1.2657359106105499"/>
    <n v="150"/>
    <x v="2"/>
    <n v="31.080491218679438"/>
  </r>
  <r>
    <x v="0"/>
    <x v="0"/>
    <x v="0"/>
    <n v="4.0724450000000002E-2"/>
    <x v="3"/>
    <n v="1.2208004873002201"/>
    <n v="200"/>
    <x v="3"/>
    <n v="29.977089618158626"/>
  </r>
  <r>
    <x v="0"/>
    <x v="0"/>
    <x v="0"/>
    <n v="4.0724450000000002E-2"/>
    <x v="4"/>
    <n v="1.3412284897828"/>
    <n v="250"/>
    <x v="0"/>
    <n v="32.93423213285385"/>
  </r>
  <r>
    <x v="0"/>
    <x v="0"/>
    <x v="0"/>
    <n v="4.0724450000000002E-2"/>
    <x v="5"/>
    <n v="1.5080540528587301"/>
    <n v="300"/>
    <x v="4"/>
    <n v="37.030679428665827"/>
  </r>
  <r>
    <x v="1"/>
    <x v="0"/>
    <x v="0"/>
    <n v="2.0083500000000001E-2"/>
    <x v="0"/>
    <n v="0.534227119479603"/>
    <n v="50"/>
    <x v="0"/>
    <n v="26.600299722638134"/>
  </r>
  <r>
    <x v="1"/>
    <x v="0"/>
    <x v="0"/>
    <n v="2.0083500000000001E-2"/>
    <x v="1"/>
    <n v="0.96889929678418696"/>
    <n v="100"/>
    <x v="1"/>
    <n v="48.24354802619996"/>
  </r>
  <r>
    <x v="1"/>
    <x v="0"/>
    <x v="0"/>
    <n v="2.0083500000000001E-2"/>
    <x v="2"/>
    <n v="1.2657359106105499"/>
    <n v="150"/>
    <x v="2"/>
    <n v="63.02367170117509"/>
  </r>
  <r>
    <x v="1"/>
    <x v="0"/>
    <x v="0"/>
    <n v="2.0083500000000001E-2"/>
    <x v="3"/>
    <n v="1.2208004873002201"/>
    <n v="200"/>
    <x v="3"/>
    <n v="60.786241805473153"/>
  </r>
  <r>
    <x v="1"/>
    <x v="0"/>
    <x v="0"/>
    <n v="2.0083500000000001E-2"/>
    <x v="4"/>
    <n v="1.3412284897828"/>
    <n v="250"/>
    <x v="0"/>
    <n v="66.782607104478799"/>
  </r>
  <r>
    <x v="1"/>
    <x v="0"/>
    <x v="0"/>
    <n v="2.0083500000000001E-2"/>
    <x v="5"/>
    <n v="1.5080540528587301"/>
    <n v="300"/>
    <x v="4"/>
    <n v="75.089205211179831"/>
  </r>
  <r>
    <x v="2"/>
    <x v="0"/>
    <x v="0"/>
    <n v="2.97486E-2"/>
    <x v="0"/>
    <n v="0.57121248326885499"/>
    <n v="50"/>
    <x v="5"/>
    <n v="19.201323197355673"/>
  </r>
  <r>
    <x v="2"/>
    <x v="0"/>
    <x v="0"/>
    <n v="2.97486E-2"/>
    <x v="1"/>
    <n v="0.579771301488887"/>
    <n v="100"/>
    <x v="6"/>
    <n v="19.48902810515073"/>
  </r>
  <r>
    <x v="2"/>
    <x v="0"/>
    <x v="0"/>
    <n v="2.97486E-2"/>
    <x v="2"/>
    <n v="1.84461037853154"/>
    <n v="150"/>
    <x v="7"/>
    <n v="62.006628161713152"/>
  </r>
  <r>
    <x v="2"/>
    <x v="0"/>
    <x v="0"/>
    <n v="2.97486E-2"/>
    <x v="3"/>
    <n v="2.18974595953545"/>
    <n v="200"/>
    <x v="6"/>
    <n v="73.608370126172332"/>
  </r>
  <r>
    <x v="2"/>
    <x v="0"/>
    <x v="0"/>
    <n v="2.97486E-2"/>
    <x v="4"/>
    <n v="2.5007797967643302"/>
    <n v="250"/>
    <x v="8"/>
    <n v="84.063781043959381"/>
  </r>
  <r>
    <x v="2"/>
    <x v="0"/>
    <x v="0"/>
    <n v="2.97486E-2"/>
    <x v="5"/>
    <n v="2.9494345751799198"/>
    <n v="300"/>
    <x v="9"/>
    <n v="99.145323651530489"/>
  </r>
  <r>
    <x v="3"/>
    <x v="0"/>
    <x v="0"/>
    <n v="2.5954000000000001E-2"/>
    <x v="0"/>
    <n v="0.48210707911648898"/>
    <n v="50"/>
    <x v="1"/>
    <n v="18.575444213473414"/>
  </r>
  <r>
    <x v="3"/>
    <x v="0"/>
    <x v="0"/>
    <n v="2.5954000000000001E-2"/>
    <x v="1"/>
    <n v="0.37193802976846801"/>
    <n v="100"/>
    <x v="10"/>
    <n v="14.330663087326347"/>
  </r>
  <r>
    <x v="3"/>
    <x v="0"/>
    <x v="0"/>
    <n v="2.5954000000000001E-2"/>
    <x v="2"/>
    <n v="0.77582259009002996"/>
    <n v="150"/>
    <x v="5"/>
    <n v="29.892216617478226"/>
  </r>
  <r>
    <x v="3"/>
    <x v="0"/>
    <x v="0"/>
    <n v="2.5954000000000001E-2"/>
    <x v="3"/>
    <n v="0.60974382102523506"/>
    <n v="200"/>
    <x v="11"/>
    <n v="23.493250405534216"/>
  </r>
  <r>
    <x v="3"/>
    <x v="0"/>
    <x v="0"/>
    <n v="2.5954000000000001E-2"/>
    <x v="4"/>
    <n v="1.47949128920946"/>
    <n v="250"/>
    <x v="12"/>
    <n v="57.004364999979195"/>
  </r>
  <r>
    <x v="3"/>
    <x v="0"/>
    <x v="0"/>
    <n v="2.5954000000000001E-2"/>
    <x v="5"/>
    <n v="2.2465801835769001"/>
    <n v="300"/>
    <x v="3"/>
    <n v="86.560074885447335"/>
  </r>
  <r>
    <x v="4"/>
    <x v="1"/>
    <x v="0"/>
    <n v="8.6679000000000006E-2"/>
    <x v="0"/>
    <n v="1.11363919673187"/>
    <n v="50"/>
    <x v="13"/>
    <n v="12.84785469066175"/>
  </r>
  <r>
    <x v="4"/>
    <x v="1"/>
    <x v="0"/>
    <n v="8.6679000000000006E-2"/>
    <x v="1"/>
    <n v="1.1465498815888"/>
    <n v="100"/>
    <x v="13"/>
    <n v="13.227539330043031"/>
  </r>
  <r>
    <x v="4"/>
    <x v="1"/>
    <x v="0"/>
    <n v="8.6679000000000006E-2"/>
    <x v="2"/>
    <n v="1.2811663372555799"/>
    <n v="150"/>
    <x v="4"/>
    <n v="14.780585115836359"/>
  </r>
  <r>
    <x v="4"/>
    <x v="1"/>
    <x v="0"/>
    <n v="8.6679000000000006E-2"/>
    <x v="3"/>
    <n v="1.35133434925012"/>
    <n v="200"/>
    <x v="14"/>
    <n v="15.590100823153472"/>
  </r>
  <r>
    <x v="4"/>
    <x v="1"/>
    <x v="0"/>
    <n v="8.6679000000000006E-2"/>
    <x v="4"/>
    <n v="1.70320733493628"/>
    <n v="250"/>
    <x v="15"/>
    <n v="19.649596037520965"/>
  </r>
  <r>
    <x v="4"/>
    <x v="1"/>
    <x v="0"/>
    <n v="8.6679000000000006E-2"/>
    <x v="5"/>
    <n v="1.9537078847893301"/>
    <n v="300"/>
    <x v="13"/>
    <n v="22.539575731022854"/>
  </r>
  <r>
    <x v="5"/>
    <x v="1"/>
    <x v="0"/>
    <n v="8.1669350000000002E-2"/>
    <x v="0"/>
    <n v="1.92392584164614"/>
    <n v="50"/>
    <x v="2"/>
    <n v="23.557501579798785"/>
  </r>
  <r>
    <x v="5"/>
    <x v="1"/>
    <x v="0"/>
    <n v="8.1669350000000002E-2"/>
    <x v="1"/>
    <n v="2.3913097750504999"/>
    <n v="100"/>
    <x v="12"/>
    <n v="29.280382114593785"/>
  </r>
  <r>
    <x v="5"/>
    <x v="1"/>
    <x v="0"/>
    <n v="8.1669350000000002E-2"/>
    <x v="2"/>
    <n v="3.2647570155869698"/>
    <n v="150"/>
    <x v="12"/>
    <n v="39.975303043148621"/>
  </r>
  <r>
    <x v="5"/>
    <x v="1"/>
    <x v="0"/>
    <n v="8.1669350000000002E-2"/>
    <x v="3"/>
    <n v="3.60250822158664"/>
    <n v="200"/>
    <x v="12"/>
    <n v="44.110896212430241"/>
  </r>
  <r>
    <x v="5"/>
    <x v="1"/>
    <x v="0"/>
    <n v="8.1669350000000002E-2"/>
    <x v="4"/>
    <n v="4.27562877337001"/>
    <n v="250"/>
    <x v="10"/>
    <n v="52.352917873963854"/>
  </r>
  <r>
    <x v="5"/>
    <x v="1"/>
    <x v="0"/>
    <n v="8.1669350000000002E-2"/>
    <x v="5"/>
    <n v="4.4176295268898098"/>
    <n v="300"/>
    <x v="16"/>
    <n v="54.09164548131961"/>
  </r>
  <r>
    <x v="6"/>
    <x v="1"/>
    <x v="0"/>
    <n v="0.1057612"/>
    <x v="0"/>
    <n v="2.8534869684123398"/>
    <n v="50"/>
    <x v="16"/>
    <n v="26.980470800372348"/>
  </r>
  <r>
    <x v="6"/>
    <x v="1"/>
    <x v="0"/>
    <n v="0.1057612"/>
    <x v="1"/>
    <n v="5.4766649684278601"/>
    <n v="100"/>
    <x v="16"/>
    <n v="51.783309648792375"/>
  </r>
  <r>
    <x v="6"/>
    <x v="1"/>
    <x v="0"/>
    <n v="0.1057612"/>
    <x v="2"/>
    <n v="7.6145047282643299"/>
    <n v="150"/>
    <x v="17"/>
    <n v="71.997147614288892"/>
  </r>
  <r>
    <x v="6"/>
    <x v="1"/>
    <x v="0"/>
    <n v="0.1057612"/>
    <x v="3"/>
    <n v="8.8676398039462203"/>
    <n v="200"/>
    <x v="17"/>
    <n v="83.845869789168617"/>
  </r>
  <r>
    <x v="6"/>
    <x v="1"/>
    <x v="0"/>
    <n v="0.1057612"/>
    <x v="4"/>
    <n v="9.1923329726619105"/>
    <n v="250"/>
    <x v="18"/>
    <n v="86.915929212810653"/>
  </r>
  <r>
    <x v="6"/>
    <x v="1"/>
    <x v="0"/>
    <n v="0.1057612"/>
    <x v="5"/>
    <n v="8.8077350154937903"/>
    <n v="300"/>
    <x v="17"/>
    <n v="83.279454237412111"/>
  </r>
  <r>
    <x v="7"/>
    <x v="0"/>
    <x v="1"/>
    <n v="1.67E-2"/>
    <x v="0"/>
    <n v="0.29282982743906599"/>
    <n v="50"/>
    <x v="3"/>
    <n v="17.534720205932096"/>
  </r>
  <r>
    <x v="7"/>
    <x v="0"/>
    <x v="1"/>
    <n v="1.67E-2"/>
    <x v="1"/>
    <n v="0.64230850115993399"/>
    <n v="100"/>
    <x v="0"/>
    <n v="38.46158689580443"/>
  </r>
  <r>
    <x v="7"/>
    <x v="0"/>
    <x v="1"/>
    <n v="1.67E-2"/>
    <x v="2"/>
    <n v="1.1492757070494"/>
    <n v="150"/>
    <x v="19"/>
    <n v="68.818904613736521"/>
  </r>
  <r>
    <x v="7"/>
    <x v="0"/>
    <x v="1"/>
    <n v="1.67E-2"/>
    <x v="3"/>
    <n v="1.6200992887801"/>
    <n v="200"/>
    <x v="19"/>
    <n v="97.011933459886237"/>
  </r>
  <r>
    <x v="7"/>
    <x v="0"/>
    <x v="1"/>
    <n v="1.67E-2"/>
    <x v="4"/>
    <n v="2.2322051964808098"/>
    <n v="250"/>
    <x v="12"/>
    <n v="133.6649818251982"/>
  </r>
  <r>
    <x v="7"/>
    <x v="0"/>
    <x v="1"/>
    <n v="1.67E-2"/>
    <x v="5"/>
    <n v="2.75697286020235"/>
    <n v="300"/>
    <x v="15"/>
    <n v="165.08819522169762"/>
  </r>
  <r>
    <x v="8"/>
    <x v="1"/>
    <x v="1"/>
    <n v="2.4649999999999998E-2"/>
    <x v="0"/>
    <n v="0.66291805417064897"/>
    <n v="50"/>
    <x v="20"/>
    <n v="26.893227349722071"/>
  </r>
  <r>
    <x v="8"/>
    <x v="1"/>
    <x v="1"/>
    <n v="2.4649999999999998E-2"/>
    <x v="1"/>
    <n v="0.8675871232065"/>
    <n v="100"/>
    <x v="21"/>
    <n v="35.196232178762678"/>
  </r>
  <r>
    <x v="8"/>
    <x v="1"/>
    <x v="1"/>
    <n v="2.4649999999999998E-2"/>
    <x v="2"/>
    <n v="1.46179262059697"/>
    <n v="150"/>
    <x v="5"/>
    <n v="59.30193187005964"/>
  </r>
  <r>
    <x v="8"/>
    <x v="1"/>
    <x v="1"/>
    <n v="2.4649999999999998E-2"/>
    <x v="3"/>
    <n v="1.44663638220487"/>
    <n v="200"/>
    <x v="22"/>
    <n v="58.687074328797976"/>
  </r>
  <r>
    <x v="8"/>
    <x v="1"/>
    <x v="1"/>
    <n v="2.4649999999999998E-2"/>
    <x v="4"/>
    <n v="1.60349218020027"/>
    <n v="250"/>
    <x v="23"/>
    <n v="65.050392705893316"/>
  </r>
  <r>
    <x v="8"/>
    <x v="1"/>
    <x v="1"/>
    <n v="2.4649999999999998E-2"/>
    <x v="5"/>
    <n v="2.13958072361185"/>
    <n v="300"/>
    <x v="10"/>
    <n v="86.798406637397576"/>
  </r>
  <r>
    <x v="9"/>
    <x v="0"/>
    <x v="1"/>
    <n v="1.0500000000000001E-2"/>
    <x v="0"/>
    <n v="0.65869536635270198"/>
    <n v="50"/>
    <x v="24"/>
    <n v="62.732892033590659"/>
  </r>
  <r>
    <x v="9"/>
    <x v="0"/>
    <x v="1"/>
    <n v="1.0500000000000001E-2"/>
    <x v="1"/>
    <n v="1.31417006173285"/>
    <n v="100"/>
    <x v="25"/>
    <n v="125.15905349836666"/>
  </r>
  <r>
    <x v="9"/>
    <x v="0"/>
    <x v="1"/>
    <n v="1.0500000000000001E-2"/>
    <x v="2"/>
    <n v="1.6944097816938199"/>
    <n v="150"/>
    <x v="3"/>
    <n v="161.37236016131618"/>
  </r>
  <r>
    <x v="9"/>
    <x v="0"/>
    <x v="1"/>
    <n v="1.0500000000000001E-2"/>
    <x v="3"/>
    <n v="1.6884545334823899"/>
    <n v="200"/>
    <x v="3"/>
    <n v="160.8051936649895"/>
  </r>
  <r>
    <x v="9"/>
    <x v="0"/>
    <x v="1"/>
    <n v="1.0500000000000001E-2"/>
    <x v="4"/>
    <n v="2.3221363870938498"/>
    <n v="250"/>
    <x v="26"/>
    <n v="221.15584638989046"/>
  </r>
  <r>
    <x v="9"/>
    <x v="0"/>
    <x v="1"/>
    <n v="1.0500000000000001E-2"/>
    <x v="5"/>
    <n v="3.6988516068355599"/>
    <n v="300"/>
    <x v="26"/>
    <n v="352.27158160338666"/>
  </r>
  <r>
    <x v="10"/>
    <x v="0"/>
    <x v="1"/>
    <n v="1.435E-2"/>
    <x v="0"/>
    <n v="0.85447145224177501"/>
    <n v="50"/>
    <x v="0"/>
    <n v="59.545048936709058"/>
  </r>
  <r>
    <x v="10"/>
    <x v="0"/>
    <x v="1"/>
    <n v="1.435E-2"/>
    <x v="1"/>
    <n v="1.57615983741486"/>
    <n v="100"/>
    <x v="12"/>
    <n v="109.8369224679345"/>
  </r>
  <r>
    <x v="10"/>
    <x v="0"/>
    <x v="1"/>
    <n v="1.435E-2"/>
    <x v="2"/>
    <n v="1.77529274305785"/>
    <n v="150"/>
    <x v="0"/>
    <n v="123.71378000403136"/>
  </r>
  <r>
    <x v="10"/>
    <x v="0"/>
    <x v="1"/>
    <n v="1.435E-2"/>
    <x v="3"/>
    <n v="2.1155405507799001"/>
    <n v="200"/>
    <x v="14"/>
    <n v="147.42442862577701"/>
  </r>
  <r>
    <x v="10"/>
    <x v="0"/>
    <x v="1"/>
    <n v="1.435E-2"/>
    <x v="4"/>
    <n v="2.0217388049011902"/>
    <n v="250"/>
    <x v="27"/>
    <n v="140.88772159590175"/>
  </r>
  <r>
    <x v="10"/>
    <x v="0"/>
    <x v="1"/>
    <n v="1.435E-2"/>
    <x v="5"/>
    <n v="1.8142254761337899"/>
    <n v="300"/>
    <x v="28"/>
    <n v="126.42686244834773"/>
  </r>
  <r>
    <x v="11"/>
    <x v="1"/>
    <x v="1"/>
    <n v="8.8999999999999999E-3"/>
    <x v="0"/>
    <n v="0.32492086688232602"/>
    <n v="50"/>
    <x v="26"/>
    <n v="36.507962571047869"/>
  </r>
  <r>
    <x v="11"/>
    <x v="1"/>
    <x v="1"/>
    <n v="8.8999999999999999E-3"/>
    <x v="1"/>
    <n v="0.66881137407480096"/>
    <n v="100"/>
    <x v="16"/>
    <n v="75.147345401663031"/>
  </r>
  <r>
    <x v="11"/>
    <x v="1"/>
    <x v="1"/>
    <n v="8.8999999999999999E-3"/>
    <x v="2"/>
    <n v="1.08849412882596"/>
    <n v="150"/>
    <x v="25"/>
    <n v="122.30271110404044"/>
  </r>
  <r>
    <x v="11"/>
    <x v="1"/>
    <x v="1"/>
    <n v="8.8999999999999999E-3"/>
    <x v="3"/>
    <n v="1.56901615276772"/>
    <n v="200"/>
    <x v="10"/>
    <n v="176.29394974918202"/>
  </r>
  <r>
    <x v="11"/>
    <x v="1"/>
    <x v="1"/>
    <n v="8.8999999999999999E-3"/>
    <x v="4"/>
    <n v="2.3137613440489799"/>
    <n v="250"/>
    <x v="10"/>
    <n v="259.97318472460449"/>
  </r>
  <r>
    <x v="11"/>
    <x v="1"/>
    <x v="1"/>
    <n v="8.8999999999999999E-3"/>
    <x v="5"/>
    <n v="2.76312252306393"/>
    <n v="300"/>
    <x v="17"/>
    <n v="310.46320483864383"/>
  </r>
  <r>
    <x v="12"/>
    <x v="0"/>
    <x v="1"/>
    <n v="1.9400000000000001E-2"/>
    <x v="0"/>
    <n v="0.84592684830209997"/>
    <n v="50"/>
    <x v="12"/>
    <n v="43.604476716603088"/>
  </r>
  <r>
    <x v="12"/>
    <x v="0"/>
    <x v="1"/>
    <n v="1.9400000000000001E-2"/>
    <x v="1"/>
    <n v="1.40874704151654"/>
    <n v="100"/>
    <x v="1"/>
    <n v="72.615826882295877"/>
  </r>
  <r>
    <x v="12"/>
    <x v="0"/>
    <x v="1"/>
    <n v="1.9400000000000001E-2"/>
    <x v="2"/>
    <n v="1.4876957146035199"/>
    <n v="150"/>
    <x v="0"/>
    <n v="76.685346113583492"/>
  </r>
  <r>
    <x v="12"/>
    <x v="0"/>
    <x v="1"/>
    <n v="1.9400000000000001E-2"/>
    <x v="3"/>
    <n v="1.72622294471681"/>
    <n v="200"/>
    <x v="14"/>
    <n v="88.980564160660307"/>
  </r>
  <r>
    <x v="12"/>
    <x v="0"/>
    <x v="1"/>
    <n v="1.9400000000000001E-2"/>
    <x v="4"/>
    <n v="1.73662471128076"/>
    <n v="250"/>
    <x v="14"/>
    <n v="89.51673769488454"/>
  </r>
  <r>
    <x v="12"/>
    <x v="0"/>
    <x v="1"/>
    <n v="1.9400000000000001E-2"/>
    <x v="5"/>
    <n v="1.6782003583898299"/>
    <n v="300"/>
    <x v="14"/>
    <n v="86.505173112877827"/>
  </r>
  <r>
    <x v="13"/>
    <x v="1"/>
    <x v="1"/>
    <n v="1.6E-2"/>
    <x v="0"/>
    <n v="1.0997285018043499"/>
    <n v="50"/>
    <x v="15"/>
    <n v="68.733031362771868"/>
  </r>
  <r>
    <x v="13"/>
    <x v="1"/>
    <x v="1"/>
    <n v="1.6E-2"/>
    <x v="1"/>
    <n v="1.71568216741666"/>
    <n v="100"/>
    <x v="0"/>
    <n v="107.23013546354125"/>
  </r>
  <r>
    <x v="13"/>
    <x v="1"/>
    <x v="1"/>
    <n v="1.6E-2"/>
    <x v="2"/>
    <n v="1.8439355226432099"/>
    <n v="150"/>
    <x v="27"/>
    <n v="115.24597016520062"/>
  </r>
  <r>
    <x v="13"/>
    <x v="1"/>
    <x v="1"/>
    <n v="1.6E-2"/>
    <x v="3"/>
    <n v="2.0006987243285499"/>
    <n v="200"/>
    <x v="14"/>
    <n v="125.04367027053436"/>
  </r>
  <r>
    <x v="13"/>
    <x v="1"/>
    <x v="1"/>
    <n v="1.6E-2"/>
    <x v="4"/>
    <n v="2.0883807595339401"/>
    <n v="250"/>
    <x v="13"/>
    <n v="130.52379747087124"/>
  </r>
  <r>
    <x v="13"/>
    <x v="1"/>
    <x v="1"/>
    <n v="1.6E-2"/>
    <x v="5"/>
    <n v="1.79400926731796"/>
    <n v="300"/>
    <x v="29"/>
    <n v="112.12557920737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5068D-48B7-4FAA-9708-2D1ACF4DC5A7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5:O13" firstHeaderRow="1" firstDataRow="3" firstDataCol="1" rowPageCount="2" colPageCount="1"/>
  <pivotFields count="9">
    <pivotField axis="axisCol" compact="0" outline="0" multipleItemSelectionAllowed="1" showAll="0" defaultSubtotal="0">
      <items count="14">
        <item x="0"/>
        <item x="1"/>
        <item x="4"/>
        <item x="5"/>
        <item x="6"/>
        <item x="7"/>
        <item x="12"/>
        <item x="10"/>
        <item x="11"/>
        <item x="8"/>
        <item x="3"/>
        <item x="2"/>
        <item x="9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0">
        <item x="28"/>
        <item x="29"/>
        <item x="27"/>
        <item x="13"/>
        <item x="4"/>
        <item x="14"/>
        <item x="26"/>
        <item x="0"/>
        <item x="1"/>
        <item x="3"/>
        <item x="15"/>
        <item x="25"/>
        <item x="19"/>
        <item x="2"/>
        <item x="12"/>
        <item x="10"/>
        <item x="16"/>
        <item x="17"/>
        <item x="18"/>
        <item x="23"/>
        <item x="11"/>
        <item x="24"/>
        <item x="20"/>
        <item x="5"/>
        <item x="22"/>
        <item x="21"/>
        <item x="7"/>
        <item x="6"/>
        <item x="9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Fields count="2">
    <field x="1"/>
    <field x="0"/>
  </colFields>
  <colItems count="14">
    <i>
      <x/>
      <x/>
    </i>
    <i r="1">
      <x v="1"/>
    </i>
    <i r="1">
      <x v="5"/>
    </i>
    <i r="1">
      <x v="6"/>
    </i>
    <i r="1">
      <x v="7"/>
    </i>
    <i r="1">
      <x v="10"/>
    </i>
    <i r="1">
      <x v="11"/>
    </i>
    <i r="1">
      <x v="12"/>
    </i>
    <i>
      <x v="1"/>
      <x v="2"/>
    </i>
    <i r="1">
      <x v="3"/>
    </i>
    <i r="1">
      <x v="4"/>
    </i>
    <i r="1">
      <x v="8"/>
    </i>
    <i r="1">
      <x v="9"/>
    </i>
    <i r="1">
      <x v="13"/>
    </i>
  </colItems>
  <pageFields count="2">
    <pageField fld="7" hier="-1"/>
    <pageField fld="2" hier="-1"/>
  </pageFields>
  <dataFields count="1">
    <dataField name="Average of DA_Max_nM" fld="8" subtotal="average" baseField="0" baseItem="0"/>
  </dataFields>
  <chartFormats count="19">
    <chartFormat chart="0" format="2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9A79-E4C0-4D15-A0F8-F721B34027BE}">
  <dimension ref="A2:O13"/>
  <sheetViews>
    <sheetView tabSelected="1" workbookViewId="0">
      <selection activeCell="H12" sqref="H12"/>
    </sheetView>
  </sheetViews>
  <sheetFormatPr defaultRowHeight="14.4" x14ac:dyDescent="0.3"/>
  <cols>
    <col min="1" max="1" width="21.88671875" bestFit="1" customWidth="1"/>
    <col min="2" max="18" width="12" bestFit="1" customWidth="1"/>
  </cols>
  <sheetData>
    <row r="2" spans="1:15" x14ac:dyDescent="0.3">
      <c r="A2" s="1" t="s">
        <v>23</v>
      </c>
      <c r="B2" t="s">
        <v>24</v>
      </c>
    </row>
    <row r="3" spans="1:15" x14ac:dyDescent="0.3">
      <c r="A3" s="1" t="s">
        <v>20</v>
      </c>
      <c r="B3" t="s">
        <v>24</v>
      </c>
    </row>
    <row r="5" spans="1:15" x14ac:dyDescent="0.3">
      <c r="A5" s="1" t="s">
        <v>27</v>
      </c>
      <c r="B5" s="1" t="s">
        <v>19</v>
      </c>
      <c r="C5" s="1" t="s">
        <v>18</v>
      </c>
    </row>
    <row r="6" spans="1:15" x14ac:dyDescent="0.3"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  <c r="I6" t="s">
        <v>14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</row>
    <row r="7" spans="1:15" x14ac:dyDescent="0.3">
      <c r="A7" s="1" t="s">
        <v>21</v>
      </c>
      <c r="B7" t="s">
        <v>0</v>
      </c>
      <c r="C7" t="s">
        <v>1</v>
      </c>
      <c r="D7" t="s">
        <v>7</v>
      </c>
      <c r="E7" t="s">
        <v>12</v>
      </c>
      <c r="F7" t="s">
        <v>10</v>
      </c>
      <c r="G7" t="s">
        <v>3</v>
      </c>
      <c r="H7" t="s">
        <v>2</v>
      </c>
      <c r="I7" t="s">
        <v>9</v>
      </c>
      <c r="J7" t="s">
        <v>4</v>
      </c>
      <c r="K7" t="s">
        <v>5</v>
      </c>
      <c r="L7" t="s">
        <v>6</v>
      </c>
      <c r="M7" t="s">
        <v>11</v>
      </c>
      <c r="N7" t="s">
        <v>8</v>
      </c>
      <c r="O7" t="s">
        <v>13</v>
      </c>
    </row>
    <row r="8" spans="1:15" x14ac:dyDescent="0.3">
      <c r="A8">
        <v>50</v>
      </c>
      <c r="B8" s="2">
        <v>13.118092926475446</v>
      </c>
      <c r="C8" s="2">
        <v>26.600299722638134</v>
      </c>
      <c r="D8" s="2">
        <v>17.534720205932096</v>
      </c>
      <c r="E8" s="2">
        <v>43.604476716603088</v>
      </c>
      <c r="F8" s="2">
        <v>59.545048936709058</v>
      </c>
      <c r="G8" s="2">
        <v>18.575444213473414</v>
      </c>
      <c r="H8" s="2">
        <v>19.201323197355673</v>
      </c>
      <c r="I8" s="2">
        <v>62.732892033590659</v>
      </c>
      <c r="J8" s="2">
        <v>12.84785469066175</v>
      </c>
      <c r="K8" s="2">
        <v>23.557501579798785</v>
      </c>
      <c r="L8" s="2">
        <v>26.980470800372348</v>
      </c>
      <c r="M8" s="2">
        <v>36.507962571047869</v>
      </c>
      <c r="N8" s="2">
        <v>26.893227349722071</v>
      </c>
      <c r="O8" s="2">
        <v>68.733031362771868</v>
      </c>
    </row>
    <row r="9" spans="1:15" x14ac:dyDescent="0.3">
      <c r="A9">
        <v>100</v>
      </c>
      <c r="B9" s="2">
        <v>23.79158703884735</v>
      </c>
      <c r="C9" s="2">
        <v>48.24354802619996</v>
      </c>
      <c r="D9" s="2">
        <v>38.46158689580443</v>
      </c>
      <c r="E9" s="2">
        <v>72.615826882295877</v>
      </c>
      <c r="F9" s="2">
        <v>109.8369224679345</v>
      </c>
      <c r="G9" s="2">
        <v>14.330663087326347</v>
      </c>
      <c r="H9" s="2">
        <v>19.48902810515073</v>
      </c>
      <c r="I9" s="2">
        <v>125.15905349836666</v>
      </c>
      <c r="J9" s="2">
        <v>13.227539330043031</v>
      </c>
      <c r="K9" s="2">
        <v>29.280382114593785</v>
      </c>
      <c r="L9" s="2">
        <v>51.783309648792375</v>
      </c>
      <c r="M9" s="2">
        <v>75.147345401663031</v>
      </c>
      <c r="N9" s="2">
        <v>35.196232178762678</v>
      </c>
      <c r="O9" s="2">
        <v>107.23013546354125</v>
      </c>
    </row>
    <row r="10" spans="1:15" x14ac:dyDescent="0.3">
      <c r="A10">
        <v>150</v>
      </c>
      <c r="B10" s="2">
        <v>31.080491218679438</v>
      </c>
      <c r="C10" s="2">
        <v>63.02367170117509</v>
      </c>
      <c r="D10" s="2">
        <v>68.818904613736521</v>
      </c>
      <c r="E10" s="2">
        <v>76.685346113583492</v>
      </c>
      <c r="F10" s="2">
        <v>123.71378000403136</v>
      </c>
      <c r="G10" s="2">
        <v>29.892216617478226</v>
      </c>
      <c r="H10" s="2">
        <v>62.006628161713152</v>
      </c>
      <c r="I10" s="2">
        <v>161.37236016131618</v>
      </c>
      <c r="J10" s="2">
        <v>14.780585115836359</v>
      </c>
      <c r="K10" s="2">
        <v>39.975303043148621</v>
      </c>
      <c r="L10" s="2">
        <v>71.997147614288892</v>
      </c>
      <c r="M10" s="2">
        <v>122.30271110404044</v>
      </c>
      <c r="N10" s="2">
        <v>59.30193187005964</v>
      </c>
      <c r="O10" s="2">
        <v>115.24597016520062</v>
      </c>
    </row>
    <row r="11" spans="1:15" x14ac:dyDescent="0.3">
      <c r="A11">
        <v>200</v>
      </c>
      <c r="B11" s="2">
        <v>29.977089618158626</v>
      </c>
      <c r="C11" s="2">
        <v>60.786241805473153</v>
      </c>
      <c r="D11" s="2">
        <v>97.011933459886237</v>
      </c>
      <c r="E11" s="2">
        <v>88.980564160660307</v>
      </c>
      <c r="F11" s="2">
        <v>147.42442862577701</v>
      </c>
      <c r="G11" s="2">
        <v>23.493250405534216</v>
      </c>
      <c r="H11" s="2">
        <v>73.608370126172332</v>
      </c>
      <c r="I11" s="2">
        <v>160.8051936649895</v>
      </c>
      <c r="J11" s="2">
        <v>15.590100823153472</v>
      </c>
      <c r="K11" s="2">
        <v>44.110896212430241</v>
      </c>
      <c r="L11" s="2">
        <v>83.845869789168617</v>
      </c>
      <c r="M11" s="2">
        <v>176.29394974918202</v>
      </c>
      <c r="N11" s="2">
        <v>58.687074328797976</v>
      </c>
      <c r="O11" s="2">
        <v>125.04367027053436</v>
      </c>
    </row>
    <row r="12" spans="1:15" x14ac:dyDescent="0.3">
      <c r="A12">
        <v>250</v>
      </c>
      <c r="B12" s="2">
        <v>32.93423213285385</v>
      </c>
      <c r="C12" s="2">
        <v>66.782607104478799</v>
      </c>
      <c r="D12" s="2">
        <v>133.6649818251982</v>
      </c>
      <c r="E12" s="2">
        <v>89.51673769488454</v>
      </c>
      <c r="F12" s="2">
        <v>140.88772159590175</v>
      </c>
      <c r="G12" s="2">
        <v>57.004364999979195</v>
      </c>
      <c r="H12" s="2">
        <v>84.063781043959381</v>
      </c>
      <c r="I12" s="2">
        <v>221.15584638989046</v>
      </c>
      <c r="J12" s="2">
        <v>19.649596037520965</v>
      </c>
      <c r="K12" s="2">
        <v>52.352917873963854</v>
      </c>
      <c r="L12" s="2">
        <v>86.915929212810653</v>
      </c>
      <c r="M12" s="2">
        <v>259.97318472460449</v>
      </c>
      <c r="N12" s="2">
        <v>65.050392705893316</v>
      </c>
      <c r="O12" s="2">
        <v>130.52379747087124</v>
      </c>
    </row>
    <row r="13" spans="1:15" x14ac:dyDescent="0.3">
      <c r="A13">
        <v>300</v>
      </c>
      <c r="B13" s="2">
        <v>37.030679428665827</v>
      </c>
      <c r="C13" s="2">
        <v>75.089205211179831</v>
      </c>
      <c r="D13" s="2">
        <v>165.08819522169762</v>
      </c>
      <c r="E13" s="2">
        <v>86.505173112877827</v>
      </c>
      <c r="F13" s="2">
        <v>126.42686244834773</v>
      </c>
      <c r="G13" s="2">
        <v>86.560074885447335</v>
      </c>
      <c r="H13" s="2">
        <v>99.145323651530489</v>
      </c>
      <c r="I13" s="2">
        <v>352.27158160338666</v>
      </c>
      <c r="J13" s="2">
        <v>22.539575731022854</v>
      </c>
      <c r="K13" s="2">
        <v>54.09164548131961</v>
      </c>
      <c r="L13" s="2">
        <v>83.279454237412111</v>
      </c>
      <c r="M13" s="2">
        <v>310.46320483864383</v>
      </c>
      <c r="N13" s="2">
        <v>86.798406637397576</v>
      </c>
      <c r="O13" s="2">
        <v>112.1255792073725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A55A-65BB-4795-8D22-B1F21B86C444}">
  <dimension ref="A1:I85"/>
  <sheetViews>
    <sheetView workbookViewId="0">
      <selection activeCell="I2" sqref="I2:I85"/>
    </sheetView>
  </sheetViews>
  <sheetFormatPr defaultRowHeight="14.4" x14ac:dyDescent="0.3"/>
  <sheetData>
    <row r="1" spans="1:9" x14ac:dyDescent="0.3">
      <c r="A1" t="s">
        <v>18</v>
      </c>
      <c r="B1" t="s">
        <v>19</v>
      </c>
      <c r="C1" t="s">
        <v>20</v>
      </c>
      <c r="D1" t="s">
        <v>25</v>
      </c>
      <c r="E1" t="s">
        <v>21</v>
      </c>
      <c r="F1" t="s">
        <v>22</v>
      </c>
      <c r="G1" t="s">
        <v>21</v>
      </c>
      <c r="H1" t="s">
        <v>23</v>
      </c>
      <c r="I1" t="s">
        <v>26</v>
      </c>
    </row>
    <row r="2" spans="1:9" x14ac:dyDescent="0.3">
      <c r="A2" t="s">
        <v>0</v>
      </c>
      <c r="B2" t="s">
        <v>14</v>
      </c>
      <c r="C2" t="s">
        <v>16</v>
      </c>
      <c r="D2">
        <v>4.0724450000000002E-2</v>
      </c>
      <c r="E2">
        <v>50</v>
      </c>
      <c r="F2">
        <v>0.534227119479603</v>
      </c>
      <c r="G2">
        <v>50</v>
      </c>
      <c r="H2">
        <v>11.5</v>
      </c>
      <c r="I2">
        <f>F2/D2</f>
        <v>13.118092926475446</v>
      </c>
    </row>
    <row r="3" spans="1:9" x14ac:dyDescent="0.3">
      <c r="A3" t="s">
        <v>0</v>
      </c>
      <c r="B3" t="s">
        <v>14</v>
      </c>
      <c r="C3" t="s">
        <v>16</v>
      </c>
      <c r="D3">
        <v>4.0724450000000002E-2</v>
      </c>
      <c r="E3">
        <v>100</v>
      </c>
      <c r="F3">
        <v>0.96889929678418696</v>
      </c>
      <c r="G3">
        <v>100</v>
      </c>
      <c r="H3">
        <v>12</v>
      </c>
      <c r="I3">
        <f t="shared" ref="I3:I66" si="0">F3/D3</f>
        <v>23.79158703884735</v>
      </c>
    </row>
    <row r="4" spans="1:9" x14ac:dyDescent="0.3">
      <c r="A4" t="s">
        <v>0</v>
      </c>
      <c r="B4" t="s">
        <v>14</v>
      </c>
      <c r="C4" t="s">
        <v>16</v>
      </c>
      <c r="D4">
        <v>4.0724450000000002E-2</v>
      </c>
      <c r="E4">
        <v>150</v>
      </c>
      <c r="F4">
        <v>1.2657359106105499</v>
      </c>
      <c r="G4">
        <v>150</v>
      </c>
      <c r="H4">
        <v>14.5</v>
      </c>
      <c r="I4">
        <f t="shared" si="0"/>
        <v>31.080491218679438</v>
      </c>
    </row>
    <row r="5" spans="1:9" x14ac:dyDescent="0.3">
      <c r="A5" t="s">
        <v>0</v>
      </c>
      <c r="B5" t="s">
        <v>14</v>
      </c>
      <c r="C5" t="s">
        <v>16</v>
      </c>
      <c r="D5">
        <v>4.0724450000000002E-2</v>
      </c>
      <c r="E5">
        <v>200</v>
      </c>
      <c r="F5">
        <v>1.2208004873002201</v>
      </c>
      <c r="G5">
        <v>200</v>
      </c>
      <c r="H5">
        <v>12.5</v>
      </c>
      <c r="I5">
        <f t="shared" si="0"/>
        <v>29.977089618158626</v>
      </c>
    </row>
    <row r="6" spans="1:9" x14ac:dyDescent="0.3">
      <c r="A6" t="s">
        <v>0</v>
      </c>
      <c r="B6" t="s">
        <v>14</v>
      </c>
      <c r="C6" t="s">
        <v>16</v>
      </c>
      <c r="D6">
        <v>4.0724450000000002E-2</v>
      </c>
      <c r="E6">
        <v>250</v>
      </c>
      <c r="F6">
        <v>1.3412284897828</v>
      </c>
      <c r="G6">
        <v>250</v>
      </c>
      <c r="H6">
        <v>11.5</v>
      </c>
      <c r="I6">
        <f t="shared" si="0"/>
        <v>32.93423213285385</v>
      </c>
    </row>
    <row r="7" spans="1:9" x14ac:dyDescent="0.3">
      <c r="A7" t="s">
        <v>0</v>
      </c>
      <c r="B7" t="s">
        <v>14</v>
      </c>
      <c r="C7" t="s">
        <v>16</v>
      </c>
      <c r="D7">
        <v>4.0724450000000002E-2</v>
      </c>
      <c r="E7">
        <v>300</v>
      </c>
      <c r="F7">
        <v>1.5080540528587301</v>
      </c>
      <c r="G7">
        <v>300</v>
      </c>
      <c r="H7">
        <v>10</v>
      </c>
      <c r="I7">
        <f t="shared" si="0"/>
        <v>37.030679428665827</v>
      </c>
    </row>
    <row r="8" spans="1:9" x14ac:dyDescent="0.3">
      <c r="A8" t="s">
        <v>1</v>
      </c>
      <c r="B8" t="s">
        <v>14</v>
      </c>
      <c r="C8" t="s">
        <v>16</v>
      </c>
      <c r="D8">
        <v>2.0083500000000001E-2</v>
      </c>
      <c r="E8">
        <v>50</v>
      </c>
      <c r="F8">
        <v>0.534227119479603</v>
      </c>
      <c r="G8">
        <v>50</v>
      </c>
      <c r="H8">
        <v>11.5</v>
      </c>
      <c r="I8">
        <f t="shared" si="0"/>
        <v>26.600299722638134</v>
      </c>
    </row>
    <row r="9" spans="1:9" x14ac:dyDescent="0.3">
      <c r="A9" t="s">
        <v>1</v>
      </c>
      <c r="B9" t="s">
        <v>14</v>
      </c>
      <c r="C9" t="s">
        <v>16</v>
      </c>
      <c r="D9">
        <v>2.0083500000000001E-2</v>
      </c>
      <c r="E9">
        <v>100</v>
      </c>
      <c r="F9">
        <v>0.96889929678418696</v>
      </c>
      <c r="G9">
        <v>100</v>
      </c>
      <c r="H9">
        <v>12</v>
      </c>
      <c r="I9">
        <f t="shared" si="0"/>
        <v>48.24354802619996</v>
      </c>
    </row>
    <row r="10" spans="1:9" x14ac:dyDescent="0.3">
      <c r="A10" t="s">
        <v>1</v>
      </c>
      <c r="B10" t="s">
        <v>14</v>
      </c>
      <c r="C10" t="s">
        <v>16</v>
      </c>
      <c r="D10">
        <v>2.0083500000000001E-2</v>
      </c>
      <c r="E10">
        <v>150</v>
      </c>
      <c r="F10">
        <v>1.2657359106105499</v>
      </c>
      <c r="G10">
        <v>150</v>
      </c>
      <c r="H10">
        <v>14.5</v>
      </c>
      <c r="I10">
        <f t="shared" si="0"/>
        <v>63.02367170117509</v>
      </c>
    </row>
    <row r="11" spans="1:9" x14ac:dyDescent="0.3">
      <c r="A11" t="s">
        <v>1</v>
      </c>
      <c r="B11" t="s">
        <v>14</v>
      </c>
      <c r="C11" t="s">
        <v>16</v>
      </c>
      <c r="D11">
        <v>2.0083500000000001E-2</v>
      </c>
      <c r="E11">
        <v>200</v>
      </c>
      <c r="F11">
        <v>1.2208004873002201</v>
      </c>
      <c r="G11">
        <v>200</v>
      </c>
      <c r="H11">
        <v>12.5</v>
      </c>
      <c r="I11">
        <f t="shared" si="0"/>
        <v>60.786241805473153</v>
      </c>
    </row>
    <row r="12" spans="1:9" x14ac:dyDescent="0.3">
      <c r="A12" t="s">
        <v>1</v>
      </c>
      <c r="B12" t="s">
        <v>14</v>
      </c>
      <c r="C12" t="s">
        <v>16</v>
      </c>
      <c r="D12">
        <v>2.0083500000000001E-2</v>
      </c>
      <c r="E12">
        <v>250</v>
      </c>
      <c r="F12">
        <v>1.3412284897828</v>
      </c>
      <c r="G12">
        <v>250</v>
      </c>
      <c r="H12">
        <v>11.5</v>
      </c>
      <c r="I12">
        <f t="shared" si="0"/>
        <v>66.782607104478799</v>
      </c>
    </row>
    <row r="13" spans="1:9" x14ac:dyDescent="0.3">
      <c r="A13" t="s">
        <v>1</v>
      </c>
      <c r="B13" t="s">
        <v>14</v>
      </c>
      <c r="C13" t="s">
        <v>16</v>
      </c>
      <c r="D13">
        <v>2.0083500000000001E-2</v>
      </c>
      <c r="E13">
        <v>300</v>
      </c>
      <c r="F13">
        <v>1.5080540528587301</v>
      </c>
      <c r="G13">
        <v>300</v>
      </c>
      <c r="H13">
        <v>10</v>
      </c>
      <c r="I13">
        <f t="shared" si="0"/>
        <v>75.089205211179831</v>
      </c>
    </row>
    <row r="14" spans="1:9" x14ac:dyDescent="0.3">
      <c r="A14" t="s">
        <v>2</v>
      </c>
      <c r="B14" t="s">
        <v>14</v>
      </c>
      <c r="C14" t="s">
        <v>16</v>
      </c>
      <c r="D14">
        <v>2.97486E-2</v>
      </c>
      <c r="E14">
        <v>50</v>
      </c>
      <c r="F14">
        <v>0.57121248326885499</v>
      </c>
      <c r="G14">
        <v>50</v>
      </c>
      <c r="H14">
        <v>29.5</v>
      </c>
      <c r="I14">
        <f t="shared" si="0"/>
        <v>19.201323197355673</v>
      </c>
    </row>
    <row r="15" spans="1:9" x14ac:dyDescent="0.3">
      <c r="A15" t="s">
        <v>2</v>
      </c>
      <c r="B15" t="s">
        <v>14</v>
      </c>
      <c r="C15" t="s">
        <v>16</v>
      </c>
      <c r="D15">
        <v>2.97486E-2</v>
      </c>
      <c r="E15">
        <v>100</v>
      </c>
      <c r="F15">
        <v>0.579771301488887</v>
      </c>
      <c r="G15">
        <v>100</v>
      </c>
      <c r="H15">
        <v>41.5</v>
      </c>
      <c r="I15">
        <f t="shared" si="0"/>
        <v>19.48902810515073</v>
      </c>
    </row>
    <row r="16" spans="1:9" x14ac:dyDescent="0.3">
      <c r="A16" t="s">
        <v>2</v>
      </c>
      <c r="B16" t="s">
        <v>14</v>
      </c>
      <c r="C16" t="s">
        <v>16</v>
      </c>
      <c r="D16">
        <v>2.97486E-2</v>
      </c>
      <c r="E16">
        <v>150</v>
      </c>
      <c r="F16">
        <v>1.84461037853154</v>
      </c>
      <c r="G16">
        <v>150</v>
      </c>
      <c r="H16">
        <v>40.5</v>
      </c>
      <c r="I16">
        <f t="shared" si="0"/>
        <v>62.006628161713152</v>
      </c>
    </row>
    <row r="17" spans="1:9" x14ac:dyDescent="0.3">
      <c r="A17" t="s">
        <v>2</v>
      </c>
      <c r="B17" t="s">
        <v>14</v>
      </c>
      <c r="C17" t="s">
        <v>16</v>
      </c>
      <c r="D17">
        <v>2.97486E-2</v>
      </c>
      <c r="E17">
        <v>200</v>
      </c>
      <c r="F17">
        <v>2.18974595953545</v>
      </c>
      <c r="G17">
        <v>200</v>
      </c>
      <c r="H17">
        <v>41.5</v>
      </c>
      <c r="I17">
        <f t="shared" si="0"/>
        <v>73.608370126172332</v>
      </c>
    </row>
    <row r="18" spans="1:9" x14ac:dyDescent="0.3">
      <c r="A18" t="s">
        <v>2</v>
      </c>
      <c r="B18" t="s">
        <v>14</v>
      </c>
      <c r="C18" t="s">
        <v>16</v>
      </c>
      <c r="D18">
        <v>2.97486E-2</v>
      </c>
      <c r="E18">
        <v>250</v>
      </c>
      <c r="F18">
        <v>2.5007797967643302</v>
      </c>
      <c r="G18">
        <v>250</v>
      </c>
      <c r="H18">
        <v>46</v>
      </c>
      <c r="I18">
        <f t="shared" si="0"/>
        <v>84.063781043959381</v>
      </c>
    </row>
    <row r="19" spans="1:9" x14ac:dyDescent="0.3">
      <c r="A19" t="s">
        <v>2</v>
      </c>
      <c r="B19" t="s">
        <v>14</v>
      </c>
      <c r="C19" t="s">
        <v>16</v>
      </c>
      <c r="D19">
        <v>2.97486E-2</v>
      </c>
      <c r="E19">
        <v>300</v>
      </c>
      <c r="F19">
        <v>2.9494345751799198</v>
      </c>
      <c r="G19">
        <v>300</v>
      </c>
      <c r="H19">
        <v>43.5</v>
      </c>
      <c r="I19">
        <f t="shared" si="0"/>
        <v>99.145323651530489</v>
      </c>
    </row>
    <row r="20" spans="1:9" x14ac:dyDescent="0.3">
      <c r="A20" t="s">
        <v>3</v>
      </c>
      <c r="B20" t="s">
        <v>14</v>
      </c>
      <c r="C20" t="s">
        <v>16</v>
      </c>
      <c r="D20">
        <v>2.5954000000000001E-2</v>
      </c>
      <c r="E20">
        <v>50</v>
      </c>
      <c r="F20">
        <v>0.48210707911648898</v>
      </c>
      <c r="G20">
        <v>50</v>
      </c>
      <c r="H20">
        <v>12</v>
      </c>
      <c r="I20">
        <f t="shared" si="0"/>
        <v>18.575444213473414</v>
      </c>
    </row>
    <row r="21" spans="1:9" x14ac:dyDescent="0.3">
      <c r="A21" t="s">
        <v>3</v>
      </c>
      <c r="B21" t="s">
        <v>14</v>
      </c>
      <c r="C21" t="s">
        <v>16</v>
      </c>
      <c r="D21">
        <v>2.5954000000000001E-2</v>
      </c>
      <c r="E21">
        <v>100</v>
      </c>
      <c r="F21">
        <v>0.37193802976846801</v>
      </c>
      <c r="G21">
        <v>100</v>
      </c>
      <c r="H21">
        <v>15.5</v>
      </c>
      <c r="I21">
        <f t="shared" si="0"/>
        <v>14.330663087326347</v>
      </c>
    </row>
    <row r="22" spans="1:9" x14ac:dyDescent="0.3">
      <c r="A22" t="s">
        <v>3</v>
      </c>
      <c r="B22" t="s">
        <v>14</v>
      </c>
      <c r="C22" t="s">
        <v>16</v>
      </c>
      <c r="D22">
        <v>2.5954000000000001E-2</v>
      </c>
      <c r="E22">
        <v>150</v>
      </c>
      <c r="F22">
        <v>0.77582259009002996</v>
      </c>
      <c r="G22">
        <v>150</v>
      </c>
      <c r="H22">
        <v>29.5</v>
      </c>
      <c r="I22">
        <f t="shared" si="0"/>
        <v>29.892216617478226</v>
      </c>
    </row>
    <row r="23" spans="1:9" x14ac:dyDescent="0.3">
      <c r="A23" t="s">
        <v>3</v>
      </c>
      <c r="B23" t="s">
        <v>14</v>
      </c>
      <c r="C23" t="s">
        <v>16</v>
      </c>
      <c r="D23">
        <v>2.5954000000000001E-2</v>
      </c>
      <c r="E23">
        <v>200</v>
      </c>
      <c r="F23">
        <v>0.60974382102523506</v>
      </c>
      <c r="G23">
        <v>200</v>
      </c>
      <c r="H23">
        <v>21.5</v>
      </c>
      <c r="I23">
        <f t="shared" si="0"/>
        <v>23.493250405534216</v>
      </c>
    </row>
    <row r="24" spans="1:9" x14ac:dyDescent="0.3">
      <c r="A24" t="s">
        <v>3</v>
      </c>
      <c r="B24" t="s">
        <v>14</v>
      </c>
      <c r="C24" t="s">
        <v>16</v>
      </c>
      <c r="D24">
        <v>2.5954000000000001E-2</v>
      </c>
      <c r="E24">
        <v>250</v>
      </c>
      <c r="F24">
        <v>1.47949128920946</v>
      </c>
      <c r="G24">
        <v>250</v>
      </c>
      <c r="H24">
        <v>15</v>
      </c>
      <c r="I24">
        <f t="shared" si="0"/>
        <v>57.004364999979195</v>
      </c>
    </row>
    <row r="25" spans="1:9" x14ac:dyDescent="0.3">
      <c r="A25" t="s">
        <v>3</v>
      </c>
      <c r="B25" t="s">
        <v>14</v>
      </c>
      <c r="C25" t="s">
        <v>16</v>
      </c>
      <c r="D25">
        <v>2.5954000000000001E-2</v>
      </c>
      <c r="E25">
        <v>300</v>
      </c>
      <c r="F25">
        <v>2.2465801835769001</v>
      </c>
      <c r="G25">
        <v>300</v>
      </c>
      <c r="H25">
        <v>12.5</v>
      </c>
      <c r="I25">
        <f t="shared" si="0"/>
        <v>86.560074885447335</v>
      </c>
    </row>
    <row r="26" spans="1:9" x14ac:dyDescent="0.3">
      <c r="A26" t="s">
        <v>4</v>
      </c>
      <c r="B26" t="s">
        <v>15</v>
      </c>
      <c r="C26" t="s">
        <v>16</v>
      </c>
      <c r="D26">
        <v>8.6679000000000006E-2</v>
      </c>
      <c r="E26">
        <v>50</v>
      </c>
      <c r="F26">
        <v>1.11363919673187</v>
      </c>
      <c r="G26">
        <v>50</v>
      </c>
      <c r="H26">
        <v>9.5</v>
      </c>
      <c r="I26">
        <f t="shared" si="0"/>
        <v>12.84785469066175</v>
      </c>
    </row>
    <row r="27" spans="1:9" x14ac:dyDescent="0.3">
      <c r="A27" t="s">
        <v>4</v>
      </c>
      <c r="B27" t="s">
        <v>15</v>
      </c>
      <c r="C27" t="s">
        <v>16</v>
      </c>
      <c r="D27">
        <v>8.6679000000000006E-2</v>
      </c>
      <c r="E27">
        <v>100</v>
      </c>
      <c r="F27">
        <v>1.1465498815888</v>
      </c>
      <c r="G27">
        <v>100</v>
      </c>
      <c r="H27">
        <v>9.5</v>
      </c>
      <c r="I27">
        <f t="shared" si="0"/>
        <v>13.227539330043031</v>
      </c>
    </row>
    <row r="28" spans="1:9" x14ac:dyDescent="0.3">
      <c r="A28" t="s">
        <v>4</v>
      </c>
      <c r="B28" t="s">
        <v>15</v>
      </c>
      <c r="C28" t="s">
        <v>16</v>
      </c>
      <c r="D28">
        <v>8.6679000000000006E-2</v>
      </c>
      <c r="E28">
        <v>150</v>
      </c>
      <c r="F28">
        <v>1.2811663372555799</v>
      </c>
      <c r="G28">
        <v>150</v>
      </c>
      <c r="H28">
        <v>10</v>
      </c>
      <c r="I28">
        <f t="shared" si="0"/>
        <v>14.780585115836359</v>
      </c>
    </row>
    <row r="29" spans="1:9" x14ac:dyDescent="0.3">
      <c r="A29" t="s">
        <v>4</v>
      </c>
      <c r="B29" t="s">
        <v>15</v>
      </c>
      <c r="C29" t="s">
        <v>16</v>
      </c>
      <c r="D29">
        <v>8.6679000000000006E-2</v>
      </c>
      <c r="E29">
        <v>200</v>
      </c>
      <c r="F29">
        <v>1.35133434925012</v>
      </c>
      <c r="G29">
        <v>200</v>
      </c>
      <c r="H29">
        <v>10.5</v>
      </c>
      <c r="I29">
        <f t="shared" si="0"/>
        <v>15.590100823153472</v>
      </c>
    </row>
    <row r="30" spans="1:9" x14ac:dyDescent="0.3">
      <c r="A30" t="s">
        <v>4</v>
      </c>
      <c r="B30" t="s">
        <v>15</v>
      </c>
      <c r="C30" t="s">
        <v>16</v>
      </c>
      <c r="D30">
        <v>8.6679000000000006E-2</v>
      </c>
      <c r="E30">
        <v>250</v>
      </c>
      <c r="F30">
        <v>1.70320733493628</v>
      </c>
      <c r="G30">
        <v>250</v>
      </c>
      <c r="H30">
        <v>13</v>
      </c>
      <c r="I30">
        <f t="shared" si="0"/>
        <v>19.649596037520965</v>
      </c>
    </row>
    <row r="31" spans="1:9" x14ac:dyDescent="0.3">
      <c r="A31" t="s">
        <v>4</v>
      </c>
      <c r="B31" t="s">
        <v>15</v>
      </c>
      <c r="C31" t="s">
        <v>16</v>
      </c>
      <c r="D31">
        <v>8.6679000000000006E-2</v>
      </c>
      <c r="E31">
        <v>300</v>
      </c>
      <c r="F31">
        <v>1.9537078847893301</v>
      </c>
      <c r="G31">
        <v>300</v>
      </c>
      <c r="H31">
        <v>9.5</v>
      </c>
      <c r="I31">
        <f t="shared" si="0"/>
        <v>22.539575731022854</v>
      </c>
    </row>
    <row r="32" spans="1:9" x14ac:dyDescent="0.3">
      <c r="A32" t="s">
        <v>5</v>
      </c>
      <c r="B32" t="s">
        <v>15</v>
      </c>
      <c r="C32" t="s">
        <v>16</v>
      </c>
      <c r="D32">
        <v>8.1669350000000002E-2</v>
      </c>
      <c r="E32">
        <v>50</v>
      </c>
      <c r="F32">
        <v>1.92392584164614</v>
      </c>
      <c r="G32">
        <v>50</v>
      </c>
      <c r="H32">
        <v>14.5</v>
      </c>
      <c r="I32">
        <f t="shared" si="0"/>
        <v>23.557501579798785</v>
      </c>
    </row>
    <row r="33" spans="1:9" x14ac:dyDescent="0.3">
      <c r="A33" t="s">
        <v>5</v>
      </c>
      <c r="B33" t="s">
        <v>15</v>
      </c>
      <c r="C33" t="s">
        <v>16</v>
      </c>
      <c r="D33">
        <v>8.1669350000000002E-2</v>
      </c>
      <c r="E33">
        <v>100</v>
      </c>
      <c r="F33">
        <v>2.3913097750504999</v>
      </c>
      <c r="G33">
        <v>100</v>
      </c>
      <c r="H33">
        <v>15</v>
      </c>
      <c r="I33">
        <f t="shared" si="0"/>
        <v>29.280382114593785</v>
      </c>
    </row>
    <row r="34" spans="1:9" x14ac:dyDescent="0.3">
      <c r="A34" t="s">
        <v>5</v>
      </c>
      <c r="B34" t="s">
        <v>15</v>
      </c>
      <c r="C34" t="s">
        <v>16</v>
      </c>
      <c r="D34">
        <v>8.1669350000000002E-2</v>
      </c>
      <c r="E34">
        <v>150</v>
      </c>
      <c r="F34">
        <v>3.2647570155869698</v>
      </c>
      <c r="G34">
        <v>150</v>
      </c>
      <c r="H34">
        <v>15</v>
      </c>
      <c r="I34">
        <f t="shared" si="0"/>
        <v>39.975303043148621</v>
      </c>
    </row>
    <row r="35" spans="1:9" x14ac:dyDescent="0.3">
      <c r="A35" t="s">
        <v>5</v>
      </c>
      <c r="B35" t="s">
        <v>15</v>
      </c>
      <c r="C35" t="s">
        <v>16</v>
      </c>
      <c r="D35">
        <v>8.1669350000000002E-2</v>
      </c>
      <c r="E35">
        <v>200</v>
      </c>
      <c r="F35">
        <v>3.60250822158664</v>
      </c>
      <c r="G35">
        <v>200</v>
      </c>
      <c r="H35">
        <v>15</v>
      </c>
      <c r="I35">
        <f t="shared" si="0"/>
        <v>44.110896212430241</v>
      </c>
    </row>
    <row r="36" spans="1:9" x14ac:dyDescent="0.3">
      <c r="A36" t="s">
        <v>5</v>
      </c>
      <c r="B36" t="s">
        <v>15</v>
      </c>
      <c r="C36" t="s">
        <v>16</v>
      </c>
      <c r="D36">
        <v>8.1669350000000002E-2</v>
      </c>
      <c r="E36">
        <v>250</v>
      </c>
      <c r="F36">
        <v>4.27562877337001</v>
      </c>
      <c r="G36">
        <v>250</v>
      </c>
      <c r="H36">
        <v>15.5</v>
      </c>
      <c r="I36">
        <f t="shared" si="0"/>
        <v>52.352917873963854</v>
      </c>
    </row>
    <row r="37" spans="1:9" x14ac:dyDescent="0.3">
      <c r="A37" t="s">
        <v>5</v>
      </c>
      <c r="B37" t="s">
        <v>15</v>
      </c>
      <c r="C37" t="s">
        <v>16</v>
      </c>
      <c r="D37">
        <v>8.1669350000000002E-2</v>
      </c>
      <c r="E37">
        <v>300</v>
      </c>
      <c r="F37">
        <v>4.4176295268898098</v>
      </c>
      <c r="G37">
        <v>300</v>
      </c>
      <c r="H37">
        <v>16</v>
      </c>
      <c r="I37">
        <f t="shared" si="0"/>
        <v>54.09164548131961</v>
      </c>
    </row>
    <row r="38" spans="1:9" x14ac:dyDescent="0.3">
      <c r="A38" t="s">
        <v>6</v>
      </c>
      <c r="B38" t="s">
        <v>15</v>
      </c>
      <c r="C38" t="s">
        <v>16</v>
      </c>
      <c r="D38">
        <v>0.1057612</v>
      </c>
      <c r="E38">
        <v>50</v>
      </c>
      <c r="F38">
        <v>2.8534869684123398</v>
      </c>
      <c r="G38">
        <v>50</v>
      </c>
      <c r="H38">
        <v>16</v>
      </c>
      <c r="I38">
        <f t="shared" si="0"/>
        <v>26.980470800372348</v>
      </c>
    </row>
    <row r="39" spans="1:9" x14ac:dyDescent="0.3">
      <c r="A39" t="s">
        <v>6</v>
      </c>
      <c r="B39" t="s">
        <v>15</v>
      </c>
      <c r="C39" t="s">
        <v>16</v>
      </c>
      <c r="D39">
        <v>0.1057612</v>
      </c>
      <c r="E39">
        <v>100</v>
      </c>
      <c r="F39">
        <v>5.4766649684278601</v>
      </c>
      <c r="G39">
        <v>100</v>
      </c>
      <c r="H39">
        <v>16</v>
      </c>
      <c r="I39">
        <f t="shared" si="0"/>
        <v>51.783309648792375</v>
      </c>
    </row>
    <row r="40" spans="1:9" x14ac:dyDescent="0.3">
      <c r="A40" t="s">
        <v>6</v>
      </c>
      <c r="B40" t="s">
        <v>15</v>
      </c>
      <c r="C40" t="s">
        <v>16</v>
      </c>
      <c r="D40">
        <v>0.1057612</v>
      </c>
      <c r="E40">
        <v>150</v>
      </c>
      <c r="F40">
        <v>7.6145047282643299</v>
      </c>
      <c r="G40">
        <v>150</v>
      </c>
      <c r="H40">
        <v>16.5</v>
      </c>
      <c r="I40">
        <f t="shared" si="0"/>
        <v>71.997147614288892</v>
      </c>
    </row>
    <row r="41" spans="1:9" x14ac:dyDescent="0.3">
      <c r="A41" t="s">
        <v>6</v>
      </c>
      <c r="B41" t="s">
        <v>15</v>
      </c>
      <c r="C41" t="s">
        <v>16</v>
      </c>
      <c r="D41">
        <v>0.1057612</v>
      </c>
      <c r="E41">
        <v>200</v>
      </c>
      <c r="F41">
        <v>8.8676398039462203</v>
      </c>
      <c r="G41">
        <v>200</v>
      </c>
      <c r="H41">
        <v>16.5</v>
      </c>
      <c r="I41">
        <f t="shared" si="0"/>
        <v>83.845869789168617</v>
      </c>
    </row>
    <row r="42" spans="1:9" x14ac:dyDescent="0.3">
      <c r="A42" t="s">
        <v>6</v>
      </c>
      <c r="B42" t="s">
        <v>15</v>
      </c>
      <c r="C42" t="s">
        <v>16</v>
      </c>
      <c r="D42">
        <v>0.1057612</v>
      </c>
      <c r="E42">
        <v>250</v>
      </c>
      <c r="F42">
        <v>9.1923329726619105</v>
      </c>
      <c r="G42">
        <v>250</v>
      </c>
      <c r="H42">
        <v>17</v>
      </c>
      <c r="I42">
        <f t="shared" si="0"/>
        <v>86.915929212810653</v>
      </c>
    </row>
    <row r="43" spans="1:9" x14ac:dyDescent="0.3">
      <c r="A43" t="s">
        <v>6</v>
      </c>
      <c r="B43" t="s">
        <v>15</v>
      </c>
      <c r="C43" t="s">
        <v>16</v>
      </c>
      <c r="D43">
        <v>0.1057612</v>
      </c>
      <c r="E43">
        <v>300</v>
      </c>
      <c r="F43">
        <v>8.8077350154937903</v>
      </c>
      <c r="G43">
        <v>300</v>
      </c>
      <c r="H43">
        <v>16.5</v>
      </c>
      <c r="I43">
        <f t="shared" si="0"/>
        <v>83.279454237412111</v>
      </c>
    </row>
    <row r="44" spans="1:9" x14ac:dyDescent="0.3">
      <c r="A44" t="s">
        <v>7</v>
      </c>
      <c r="B44" t="s">
        <v>14</v>
      </c>
      <c r="C44" t="s">
        <v>17</v>
      </c>
      <c r="D44">
        <v>1.67E-2</v>
      </c>
      <c r="E44">
        <v>50</v>
      </c>
      <c r="F44">
        <v>0.29282982743906599</v>
      </c>
      <c r="G44">
        <v>50</v>
      </c>
      <c r="H44">
        <v>12.5</v>
      </c>
      <c r="I44">
        <f t="shared" si="0"/>
        <v>17.534720205932096</v>
      </c>
    </row>
    <row r="45" spans="1:9" x14ac:dyDescent="0.3">
      <c r="A45" t="s">
        <v>7</v>
      </c>
      <c r="B45" t="s">
        <v>14</v>
      </c>
      <c r="C45" t="s">
        <v>17</v>
      </c>
      <c r="D45">
        <v>1.67E-2</v>
      </c>
      <c r="E45">
        <v>100</v>
      </c>
      <c r="F45">
        <v>0.64230850115993399</v>
      </c>
      <c r="G45">
        <v>100</v>
      </c>
      <c r="H45">
        <v>11.5</v>
      </c>
      <c r="I45">
        <f t="shared" si="0"/>
        <v>38.46158689580443</v>
      </c>
    </row>
    <row r="46" spans="1:9" x14ac:dyDescent="0.3">
      <c r="A46" t="s">
        <v>7</v>
      </c>
      <c r="B46" t="s">
        <v>14</v>
      </c>
      <c r="C46" t="s">
        <v>17</v>
      </c>
      <c r="D46">
        <v>1.67E-2</v>
      </c>
      <c r="E46">
        <v>150</v>
      </c>
      <c r="F46">
        <v>1.1492757070494</v>
      </c>
      <c r="G46">
        <v>150</v>
      </c>
      <c r="H46">
        <v>14</v>
      </c>
      <c r="I46">
        <f t="shared" si="0"/>
        <v>68.818904613736521</v>
      </c>
    </row>
    <row r="47" spans="1:9" x14ac:dyDescent="0.3">
      <c r="A47" t="s">
        <v>7</v>
      </c>
      <c r="B47" t="s">
        <v>14</v>
      </c>
      <c r="C47" t="s">
        <v>17</v>
      </c>
      <c r="D47">
        <v>1.67E-2</v>
      </c>
      <c r="E47">
        <v>200</v>
      </c>
      <c r="F47">
        <v>1.6200992887801</v>
      </c>
      <c r="G47">
        <v>200</v>
      </c>
      <c r="H47">
        <v>14</v>
      </c>
      <c r="I47">
        <f t="shared" si="0"/>
        <v>97.011933459886237</v>
      </c>
    </row>
    <row r="48" spans="1:9" x14ac:dyDescent="0.3">
      <c r="A48" t="s">
        <v>7</v>
      </c>
      <c r="B48" t="s">
        <v>14</v>
      </c>
      <c r="C48" t="s">
        <v>17</v>
      </c>
      <c r="D48">
        <v>1.67E-2</v>
      </c>
      <c r="E48">
        <v>250</v>
      </c>
      <c r="F48">
        <v>2.2322051964808098</v>
      </c>
      <c r="G48">
        <v>250</v>
      </c>
      <c r="H48">
        <v>15</v>
      </c>
      <c r="I48">
        <f t="shared" si="0"/>
        <v>133.6649818251982</v>
      </c>
    </row>
    <row r="49" spans="1:9" x14ac:dyDescent="0.3">
      <c r="A49" t="s">
        <v>7</v>
      </c>
      <c r="B49" t="s">
        <v>14</v>
      </c>
      <c r="C49" t="s">
        <v>17</v>
      </c>
      <c r="D49">
        <v>1.67E-2</v>
      </c>
      <c r="E49">
        <v>300</v>
      </c>
      <c r="F49">
        <v>2.75697286020235</v>
      </c>
      <c r="G49">
        <v>300</v>
      </c>
      <c r="H49">
        <v>13</v>
      </c>
      <c r="I49">
        <f t="shared" si="0"/>
        <v>165.08819522169762</v>
      </c>
    </row>
    <row r="50" spans="1:9" x14ac:dyDescent="0.3">
      <c r="A50" t="s">
        <v>8</v>
      </c>
      <c r="B50" t="s">
        <v>15</v>
      </c>
      <c r="C50" t="s">
        <v>17</v>
      </c>
      <c r="D50">
        <v>2.4649999999999998E-2</v>
      </c>
      <c r="E50">
        <v>50</v>
      </c>
      <c r="F50">
        <v>0.66291805417064897</v>
      </c>
      <c r="G50">
        <v>50</v>
      </c>
      <c r="H50">
        <v>28.5</v>
      </c>
      <c r="I50">
        <f t="shared" si="0"/>
        <v>26.893227349722071</v>
      </c>
    </row>
    <row r="51" spans="1:9" x14ac:dyDescent="0.3">
      <c r="A51" t="s">
        <v>8</v>
      </c>
      <c r="B51" t="s">
        <v>15</v>
      </c>
      <c r="C51" t="s">
        <v>17</v>
      </c>
      <c r="D51">
        <v>2.4649999999999998E-2</v>
      </c>
      <c r="E51">
        <v>100</v>
      </c>
      <c r="F51">
        <v>0.8675871232065</v>
      </c>
      <c r="G51">
        <v>100</v>
      </c>
      <c r="H51">
        <v>30.3333333333333</v>
      </c>
      <c r="I51">
        <f t="shared" si="0"/>
        <v>35.196232178762678</v>
      </c>
    </row>
    <row r="52" spans="1:9" x14ac:dyDescent="0.3">
      <c r="A52" t="s">
        <v>8</v>
      </c>
      <c r="B52" t="s">
        <v>15</v>
      </c>
      <c r="C52" t="s">
        <v>17</v>
      </c>
      <c r="D52">
        <v>2.4649999999999998E-2</v>
      </c>
      <c r="E52">
        <v>150</v>
      </c>
      <c r="F52">
        <v>1.46179262059697</v>
      </c>
      <c r="G52">
        <v>150</v>
      </c>
      <c r="H52">
        <v>29.5</v>
      </c>
      <c r="I52">
        <f t="shared" si="0"/>
        <v>59.30193187005964</v>
      </c>
    </row>
    <row r="53" spans="1:9" x14ac:dyDescent="0.3">
      <c r="A53" t="s">
        <v>8</v>
      </c>
      <c r="B53" t="s">
        <v>15</v>
      </c>
      <c r="C53" t="s">
        <v>17</v>
      </c>
      <c r="D53">
        <v>2.4649999999999998E-2</v>
      </c>
      <c r="E53">
        <v>200</v>
      </c>
      <c r="F53">
        <v>1.44663638220487</v>
      </c>
      <c r="G53">
        <v>200</v>
      </c>
      <c r="H53">
        <v>30</v>
      </c>
      <c r="I53">
        <f t="shared" si="0"/>
        <v>58.687074328797976</v>
      </c>
    </row>
    <row r="54" spans="1:9" x14ac:dyDescent="0.3">
      <c r="A54" t="s">
        <v>8</v>
      </c>
      <c r="B54" t="s">
        <v>15</v>
      </c>
      <c r="C54" t="s">
        <v>17</v>
      </c>
      <c r="D54">
        <v>2.4649999999999998E-2</v>
      </c>
      <c r="E54">
        <v>250</v>
      </c>
      <c r="F54">
        <v>1.60349218020027</v>
      </c>
      <c r="G54">
        <v>250</v>
      </c>
      <c r="H54">
        <v>17.5</v>
      </c>
      <c r="I54">
        <f t="shared" si="0"/>
        <v>65.050392705893316</v>
      </c>
    </row>
    <row r="55" spans="1:9" x14ac:dyDescent="0.3">
      <c r="A55" t="s">
        <v>8</v>
      </c>
      <c r="B55" t="s">
        <v>15</v>
      </c>
      <c r="C55" t="s">
        <v>17</v>
      </c>
      <c r="D55">
        <v>2.4649999999999998E-2</v>
      </c>
      <c r="E55">
        <v>300</v>
      </c>
      <c r="F55">
        <v>2.13958072361185</v>
      </c>
      <c r="G55">
        <v>300</v>
      </c>
      <c r="H55">
        <v>15.5</v>
      </c>
      <c r="I55">
        <f t="shared" si="0"/>
        <v>86.798406637397576</v>
      </c>
    </row>
    <row r="56" spans="1:9" x14ac:dyDescent="0.3">
      <c r="A56" t="s">
        <v>9</v>
      </c>
      <c r="B56" t="s">
        <v>14</v>
      </c>
      <c r="C56" t="s">
        <v>17</v>
      </c>
      <c r="D56">
        <v>1.0500000000000001E-2</v>
      </c>
      <c r="E56">
        <v>50</v>
      </c>
      <c r="F56">
        <v>0.65869536635270198</v>
      </c>
      <c r="G56">
        <v>50</v>
      </c>
      <c r="H56">
        <v>23</v>
      </c>
      <c r="I56">
        <f t="shared" si="0"/>
        <v>62.732892033590659</v>
      </c>
    </row>
    <row r="57" spans="1:9" x14ac:dyDescent="0.3">
      <c r="A57" t="s">
        <v>9</v>
      </c>
      <c r="B57" t="s">
        <v>14</v>
      </c>
      <c r="C57" t="s">
        <v>17</v>
      </c>
      <c r="D57">
        <v>1.0500000000000001E-2</v>
      </c>
      <c r="E57">
        <v>100</v>
      </c>
      <c r="F57">
        <v>1.31417006173285</v>
      </c>
      <c r="G57">
        <v>100</v>
      </c>
      <c r="H57">
        <v>13.5</v>
      </c>
      <c r="I57">
        <f t="shared" si="0"/>
        <v>125.15905349836666</v>
      </c>
    </row>
    <row r="58" spans="1:9" x14ac:dyDescent="0.3">
      <c r="A58" t="s">
        <v>9</v>
      </c>
      <c r="B58" t="s">
        <v>14</v>
      </c>
      <c r="C58" t="s">
        <v>17</v>
      </c>
      <c r="D58">
        <v>1.0500000000000001E-2</v>
      </c>
      <c r="E58">
        <v>150</v>
      </c>
      <c r="F58">
        <v>1.6944097816938199</v>
      </c>
      <c r="G58">
        <v>150</v>
      </c>
      <c r="H58">
        <v>12.5</v>
      </c>
      <c r="I58">
        <f t="shared" si="0"/>
        <v>161.37236016131618</v>
      </c>
    </row>
    <row r="59" spans="1:9" x14ac:dyDescent="0.3">
      <c r="A59" t="s">
        <v>9</v>
      </c>
      <c r="B59" t="s">
        <v>14</v>
      </c>
      <c r="C59" t="s">
        <v>17</v>
      </c>
      <c r="D59">
        <v>1.0500000000000001E-2</v>
      </c>
      <c r="E59">
        <v>200</v>
      </c>
      <c r="F59">
        <v>1.6884545334823899</v>
      </c>
      <c r="G59">
        <v>200</v>
      </c>
      <c r="H59">
        <v>12.5</v>
      </c>
      <c r="I59">
        <f t="shared" si="0"/>
        <v>160.8051936649895</v>
      </c>
    </row>
    <row r="60" spans="1:9" x14ac:dyDescent="0.3">
      <c r="A60" t="s">
        <v>9</v>
      </c>
      <c r="B60" t="s">
        <v>14</v>
      </c>
      <c r="C60" t="s">
        <v>17</v>
      </c>
      <c r="D60">
        <v>1.0500000000000001E-2</v>
      </c>
      <c r="E60">
        <v>250</v>
      </c>
      <c r="F60">
        <v>2.3221363870938498</v>
      </c>
      <c r="G60">
        <v>250</v>
      </c>
      <c r="H60">
        <v>11</v>
      </c>
      <c r="I60">
        <f t="shared" si="0"/>
        <v>221.15584638989046</v>
      </c>
    </row>
    <row r="61" spans="1:9" x14ac:dyDescent="0.3">
      <c r="A61" t="s">
        <v>9</v>
      </c>
      <c r="B61" t="s">
        <v>14</v>
      </c>
      <c r="C61" t="s">
        <v>17</v>
      </c>
      <c r="D61">
        <v>1.0500000000000001E-2</v>
      </c>
      <c r="E61">
        <v>300</v>
      </c>
      <c r="F61">
        <v>3.6988516068355599</v>
      </c>
      <c r="G61">
        <v>300</v>
      </c>
      <c r="H61">
        <v>11</v>
      </c>
      <c r="I61">
        <f t="shared" si="0"/>
        <v>352.27158160338666</v>
      </c>
    </row>
    <row r="62" spans="1:9" x14ac:dyDescent="0.3">
      <c r="A62" t="s">
        <v>10</v>
      </c>
      <c r="B62" t="s">
        <v>14</v>
      </c>
      <c r="C62" t="s">
        <v>17</v>
      </c>
      <c r="D62">
        <v>1.435E-2</v>
      </c>
      <c r="E62">
        <v>50</v>
      </c>
      <c r="F62">
        <v>0.85447145224177501</v>
      </c>
      <c r="G62">
        <v>50</v>
      </c>
      <c r="H62">
        <v>11.5</v>
      </c>
      <c r="I62">
        <f t="shared" si="0"/>
        <v>59.545048936709058</v>
      </c>
    </row>
    <row r="63" spans="1:9" x14ac:dyDescent="0.3">
      <c r="A63" t="s">
        <v>10</v>
      </c>
      <c r="B63" t="s">
        <v>14</v>
      </c>
      <c r="C63" t="s">
        <v>17</v>
      </c>
      <c r="D63">
        <v>1.435E-2</v>
      </c>
      <c r="E63">
        <v>100</v>
      </c>
      <c r="F63">
        <v>1.57615983741486</v>
      </c>
      <c r="G63">
        <v>100</v>
      </c>
      <c r="H63">
        <v>15</v>
      </c>
      <c r="I63">
        <f t="shared" si="0"/>
        <v>109.8369224679345</v>
      </c>
    </row>
    <row r="64" spans="1:9" x14ac:dyDescent="0.3">
      <c r="A64" t="s">
        <v>10</v>
      </c>
      <c r="B64" t="s">
        <v>14</v>
      </c>
      <c r="C64" t="s">
        <v>17</v>
      </c>
      <c r="D64">
        <v>1.435E-2</v>
      </c>
      <c r="E64">
        <v>150</v>
      </c>
      <c r="F64">
        <v>1.77529274305785</v>
      </c>
      <c r="G64">
        <v>150</v>
      </c>
      <c r="H64">
        <v>11.5</v>
      </c>
      <c r="I64">
        <f t="shared" si="0"/>
        <v>123.71378000403136</v>
      </c>
    </row>
    <row r="65" spans="1:9" x14ac:dyDescent="0.3">
      <c r="A65" t="s">
        <v>10</v>
      </c>
      <c r="B65" t="s">
        <v>14</v>
      </c>
      <c r="C65" t="s">
        <v>17</v>
      </c>
      <c r="D65">
        <v>1.435E-2</v>
      </c>
      <c r="E65">
        <v>200</v>
      </c>
      <c r="F65">
        <v>2.1155405507799001</v>
      </c>
      <c r="G65">
        <v>200</v>
      </c>
      <c r="H65">
        <v>10.5</v>
      </c>
      <c r="I65">
        <f t="shared" si="0"/>
        <v>147.42442862577701</v>
      </c>
    </row>
    <row r="66" spans="1:9" x14ac:dyDescent="0.3">
      <c r="A66" t="s">
        <v>10</v>
      </c>
      <c r="B66" t="s">
        <v>14</v>
      </c>
      <c r="C66" t="s">
        <v>17</v>
      </c>
      <c r="D66">
        <v>1.435E-2</v>
      </c>
      <c r="E66">
        <v>250</v>
      </c>
      <c r="F66">
        <v>2.0217388049011902</v>
      </c>
      <c r="G66">
        <v>250</v>
      </c>
      <c r="H66">
        <v>9</v>
      </c>
      <c r="I66">
        <f t="shared" si="0"/>
        <v>140.88772159590175</v>
      </c>
    </row>
    <row r="67" spans="1:9" x14ac:dyDescent="0.3">
      <c r="A67" t="s">
        <v>10</v>
      </c>
      <c r="B67" t="s">
        <v>14</v>
      </c>
      <c r="C67" t="s">
        <v>17</v>
      </c>
      <c r="D67">
        <v>1.435E-2</v>
      </c>
      <c r="E67">
        <v>300</v>
      </c>
      <c r="F67">
        <v>1.8142254761337899</v>
      </c>
      <c r="G67">
        <v>300</v>
      </c>
      <c r="H67">
        <v>7.5</v>
      </c>
      <c r="I67">
        <f t="shared" ref="I67:I85" si="1">F67/D67</f>
        <v>126.42686244834773</v>
      </c>
    </row>
    <row r="68" spans="1:9" x14ac:dyDescent="0.3">
      <c r="A68" t="s">
        <v>11</v>
      </c>
      <c r="B68" t="s">
        <v>15</v>
      </c>
      <c r="C68" t="s">
        <v>17</v>
      </c>
      <c r="D68">
        <v>8.8999999999999999E-3</v>
      </c>
      <c r="E68">
        <v>50</v>
      </c>
      <c r="F68">
        <v>0.32492086688232602</v>
      </c>
      <c r="G68">
        <v>50</v>
      </c>
      <c r="H68">
        <v>11</v>
      </c>
      <c r="I68">
        <f t="shared" si="1"/>
        <v>36.507962571047869</v>
      </c>
    </row>
    <row r="69" spans="1:9" x14ac:dyDescent="0.3">
      <c r="A69" t="s">
        <v>11</v>
      </c>
      <c r="B69" t="s">
        <v>15</v>
      </c>
      <c r="C69" t="s">
        <v>17</v>
      </c>
      <c r="D69">
        <v>8.8999999999999999E-3</v>
      </c>
      <c r="E69">
        <v>100</v>
      </c>
      <c r="F69">
        <v>0.66881137407480096</v>
      </c>
      <c r="G69">
        <v>100</v>
      </c>
      <c r="H69">
        <v>16</v>
      </c>
      <c r="I69">
        <f t="shared" si="1"/>
        <v>75.147345401663031</v>
      </c>
    </row>
    <row r="70" spans="1:9" x14ac:dyDescent="0.3">
      <c r="A70" t="s">
        <v>11</v>
      </c>
      <c r="B70" t="s">
        <v>15</v>
      </c>
      <c r="C70" t="s">
        <v>17</v>
      </c>
      <c r="D70">
        <v>8.8999999999999999E-3</v>
      </c>
      <c r="E70">
        <v>150</v>
      </c>
      <c r="F70">
        <v>1.08849412882596</v>
      </c>
      <c r="G70">
        <v>150</v>
      </c>
      <c r="H70">
        <v>13.5</v>
      </c>
      <c r="I70">
        <f t="shared" si="1"/>
        <v>122.30271110404044</v>
      </c>
    </row>
    <row r="71" spans="1:9" x14ac:dyDescent="0.3">
      <c r="A71" t="s">
        <v>11</v>
      </c>
      <c r="B71" t="s">
        <v>15</v>
      </c>
      <c r="C71" t="s">
        <v>17</v>
      </c>
      <c r="D71">
        <v>8.8999999999999999E-3</v>
      </c>
      <c r="E71">
        <v>200</v>
      </c>
      <c r="F71">
        <v>1.56901615276772</v>
      </c>
      <c r="G71">
        <v>200</v>
      </c>
      <c r="H71">
        <v>15.5</v>
      </c>
      <c r="I71">
        <f t="shared" si="1"/>
        <v>176.29394974918202</v>
      </c>
    </row>
    <row r="72" spans="1:9" x14ac:dyDescent="0.3">
      <c r="A72" t="s">
        <v>11</v>
      </c>
      <c r="B72" t="s">
        <v>15</v>
      </c>
      <c r="C72" t="s">
        <v>17</v>
      </c>
      <c r="D72">
        <v>8.8999999999999999E-3</v>
      </c>
      <c r="E72">
        <v>250</v>
      </c>
      <c r="F72">
        <v>2.3137613440489799</v>
      </c>
      <c r="G72">
        <v>250</v>
      </c>
      <c r="H72">
        <v>15.5</v>
      </c>
      <c r="I72">
        <f t="shared" si="1"/>
        <v>259.97318472460449</v>
      </c>
    </row>
    <row r="73" spans="1:9" x14ac:dyDescent="0.3">
      <c r="A73" t="s">
        <v>11</v>
      </c>
      <c r="B73" t="s">
        <v>15</v>
      </c>
      <c r="C73" t="s">
        <v>17</v>
      </c>
      <c r="D73">
        <v>8.8999999999999999E-3</v>
      </c>
      <c r="E73">
        <v>300</v>
      </c>
      <c r="F73">
        <v>2.76312252306393</v>
      </c>
      <c r="G73">
        <v>300</v>
      </c>
      <c r="H73">
        <v>16.5</v>
      </c>
      <c r="I73">
        <f t="shared" si="1"/>
        <v>310.46320483864383</v>
      </c>
    </row>
    <row r="74" spans="1:9" x14ac:dyDescent="0.3">
      <c r="A74" t="s">
        <v>12</v>
      </c>
      <c r="B74" t="s">
        <v>14</v>
      </c>
      <c r="C74" t="s">
        <v>17</v>
      </c>
      <c r="D74">
        <v>1.9400000000000001E-2</v>
      </c>
      <c r="E74">
        <v>50</v>
      </c>
      <c r="F74">
        <v>0.84592684830209997</v>
      </c>
      <c r="G74">
        <v>50</v>
      </c>
      <c r="H74">
        <v>15</v>
      </c>
      <c r="I74">
        <f t="shared" si="1"/>
        <v>43.604476716603088</v>
      </c>
    </row>
    <row r="75" spans="1:9" x14ac:dyDescent="0.3">
      <c r="A75" t="s">
        <v>12</v>
      </c>
      <c r="B75" t="s">
        <v>14</v>
      </c>
      <c r="C75" t="s">
        <v>17</v>
      </c>
      <c r="D75">
        <v>1.9400000000000001E-2</v>
      </c>
      <c r="E75">
        <v>100</v>
      </c>
      <c r="F75">
        <v>1.40874704151654</v>
      </c>
      <c r="G75">
        <v>100</v>
      </c>
      <c r="H75">
        <v>12</v>
      </c>
      <c r="I75">
        <f t="shared" si="1"/>
        <v>72.615826882295877</v>
      </c>
    </row>
    <row r="76" spans="1:9" x14ac:dyDescent="0.3">
      <c r="A76" t="s">
        <v>12</v>
      </c>
      <c r="B76" t="s">
        <v>14</v>
      </c>
      <c r="C76" t="s">
        <v>17</v>
      </c>
      <c r="D76">
        <v>1.9400000000000001E-2</v>
      </c>
      <c r="E76">
        <v>150</v>
      </c>
      <c r="F76">
        <v>1.4876957146035199</v>
      </c>
      <c r="G76">
        <v>150</v>
      </c>
      <c r="H76">
        <v>11.5</v>
      </c>
      <c r="I76">
        <f t="shared" si="1"/>
        <v>76.685346113583492</v>
      </c>
    </row>
    <row r="77" spans="1:9" x14ac:dyDescent="0.3">
      <c r="A77" t="s">
        <v>12</v>
      </c>
      <c r="B77" t="s">
        <v>14</v>
      </c>
      <c r="C77" t="s">
        <v>17</v>
      </c>
      <c r="D77">
        <v>1.9400000000000001E-2</v>
      </c>
      <c r="E77">
        <v>200</v>
      </c>
      <c r="F77">
        <v>1.72622294471681</v>
      </c>
      <c r="G77">
        <v>200</v>
      </c>
      <c r="H77">
        <v>10.5</v>
      </c>
      <c r="I77">
        <f t="shared" si="1"/>
        <v>88.980564160660307</v>
      </c>
    </row>
    <row r="78" spans="1:9" x14ac:dyDescent="0.3">
      <c r="A78" t="s">
        <v>12</v>
      </c>
      <c r="B78" t="s">
        <v>14</v>
      </c>
      <c r="C78" t="s">
        <v>17</v>
      </c>
      <c r="D78">
        <v>1.9400000000000001E-2</v>
      </c>
      <c r="E78">
        <v>250</v>
      </c>
      <c r="F78">
        <v>1.73662471128076</v>
      </c>
      <c r="G78">
        <v>250</v>
      </c>
      <c r="H78">
        <v>10.5</v>
      </c>
      <c r="I78">
        <f t="shared" si="1"/>
        <v>89.51673769488454</v>
      </c>
    </row>
    <row r="79" spans="1:9" x14ac:dyDescent="0.3">
      <c r="A79" t="s">
        <v>12</v>
      </c>
      <c r="B79" t="s">
        <v>14</v>
      </c>
      <c r="C79" t="s">
        <v>17</v>
      </c>
      <c r="D79">
        <v>1.9400000000000001E-2</v>
      </c>
      <c r="E79">
        <v>300</v>
      </c>
      <c r="F79">
        <v>1.6782003583898299</v>
      </c>
      <c r="G79">
        <v>300</v>
      </c>
      <c r="H79">
        <v>10.5</v>
      </c>
      <c r="I79">
        <f t="shared" si="1"/>
        <v>86.505173112877827</v>
      </c>
    </row>
    <row r="80" spans="1:9" x14ac:dyDescent="0.3">
      <c r="A80" t="s">
        <v>13</v>
      </c>
      <c r="B80" t="s">
        <v>15</v>
      </c>
      <c r="C80" t="s">
        <v>17</v>
      </c>
      <c r="D80">
        <v>1.6E-2</v>
      </c>
      <c r="E80">
        <v>50</v>
      </c>
      <c r="F80">
        <v>1.0997285018043499</v>
      </c>
      <c r="G80">
        <v>50</v>
      </c>
      <c r="H80">
        <v>13</v>
      </c>
      <c r="I80">
        <f t="shared" si="1"/>
        <v>68.733031362771868</v>
      </c>
    </row>
    <row r="81" spans="1:9" x14ac:dyDescent="0.3">
      <c r="A81" t="s">
        <v>13</v>
      </c>
      <c r="B81" t="s">
        <v>15</v>
      </c>
      <c r="C81" t="s">
        <v>17</v>
      </c>
      <c r="D81">
        <v>1.6E-2</v>
      </c>
      <c r="E81">
        <v>100</v>
      </c>
      <c r="F81">
        <v>1.71568216741666</v>
      </c>
      <c r="G81">
        <v>100</v>
      </c>
      <c r="H81">
        <v>11.5</v>
      </c>
      <c r="I81">
        <f t="shared" si="1"/>
        <v>107.23013546354125</v>
      </c>
    </row>
    <row r="82" spans="1:9" x14ac:dyDescent="0.3">
      <c r="A82" t="s">
        <v>13</v>
      </c>
      <c r="B82" t="s">
        <v>15</v>
      </c>
      <c r="C82" t="s">
        <v>17</v>
      </c>
      <c r="D82">
        <v>1.6E-2</v>
      </c>
      <c r="E82">
        <v>150</v>
      </c>
      <c r="F82">
        <v>1.8439355226432099</v>
      </c>
      <c r="G82">
        <v>150</v>
      </c>
      <c r="H82">
        <v>9</v>
      </c>
      <c r="I82">
        <f t="shared" si="1"/>
        <v>115.24597016520062</v>
      </c>
    </row>
    <row r="83" spans="1:9" x14ac:dyDescent="0.3">
      <c r="A83" t="s">
        <v>13</v>
      </c>
      <c r="B83" t="s">
        <v>15</v>
      </c>
      <c r="C83" t="s">
        <v>17</v>
      </c>
      <c r="D83">
        <v>1.6E-2</v>
      </c>
      <c r="E83">
        <v>200</v>
      </c>
      <c r="F83">
        <v>2.0006987243285499</v>
      </c>
      <c r="G83">
        <v>200</v>
      </c>
      <c r="H83">
        <v>10.5</v>
      </c>
      <c r="I83">
        <f t="shared" si="1"/>
        <v>125.04367027053436</v>
      </c>
    </row>
    <row r="84" spans="1:9" x14ac:dyDescent="0.3">
      <c r="A84" t="s">
        <v>13</v>
      </c>
      <c r="B84" t="s">
        <v>15</v>
      </c>
      <c r="C84" t="s">
        <v>17</v>
      </c>
      <c r="D84">
        <v>1.6E-2</v>
      </c>
      <c r="E84">
        <v>250</v>
      </c>
      <c r="F84">
        <v>2.0883807595339401</v>
      </c>
      <c r="G84">
        <v>250</v>
      </c>
      <c r="H84">
        <v>9.5</v>
      </c>
      <c r="I84">
        <f t="shared" si="1"/>
        <v>130.52379747087124</v>
      </c>
    </row>
    <row r="85" spans="1:9" x14ac:dyDescent="0.3">
      <c r="A85" t="s">
        <v>13</v>
      </c>
      <c r="B85" t="s">
        <v>15</v>
      </c>
      <c r="C85" t="s">
        <v>17</v>
      </c>
      <c r="D85">
        <v>1.6E-2</v>
      </c>
      <c r="E85">
        <v>300</v>
      </c>
      <c r="F85">
        <v>1.79400926731796</v>
      </c>
      <c r="G85">
        <v>300</v>
      </c>
      <c r="H85">
        <v>8.5</v>
      </c>
      <c r="I85">
        <f t="shared" si="1"/>
        <v>112.1255792073725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Panayi</dc:creator>
  <cp:lastModifiedBy>Marios Panayi</cp:lastModifiedBy>
  <dcterms:created xsi:type="dcterms:W3CDTF">2018-03-20T00:53:51Z</dcterms:created>
  <dcterms:modified xsi:type="dcterms:W3CDTF">2018-03-20T01:16:05Z</dcterms:modified>
</cp:coreProperties>
</file>