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Kaue_DoubleDeval_Pilot\"/>
    </mc:Choice>
  </mc:AlternateContent>
  <xr:revisionPtr revIDLastSave="0" documentId="13_ncr:1_{E77E454F-1EC8-44EA-B5E7-BCCBAC969AE8}" xr6:coauthVersionLast="45" xr6:coauthVersionMax="45" xr10:uidLastSave="{00000000-0000-0000-0000-000000000000}"/>
  <bookViews>
    <workbookView xWindow="-108" yWindow="-108" windowWidth="23256" windowHeight="12576" xr2:uid="{A17EA366-8E6B-4300-A89C-C90501F10B26}"/>
  </bookViews>
  <sheets>
    <sheet name="Counterbalancing sheet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3" i="23" l="1"/>
  <c r="AL13" i="23"/>
  <c r="AK13" i="23"/>
  <c r="AJ13" i="23"/>
  <c r="AK9" i="23"/>
  <c r="AL9" i="23"/>
  <c r="AM9" i="23"/>
  <c r="AJ9" i="23"/>
  <c r="I5" i="23"/>
  <c r="I6" i="23"/>
  <c r="I7" i="23"/>
  <c r="I9" i="23"/>
  <c r="I10" i="23"/>
  <c r="I11" i="23"/>
  <c r="I4" i="23"/>
  <c r="J5" i="23"/>
  <c r="K5" i="23"/>
  <c r="J6" i="23"/>
  <c r="K6" i="23"/>
  <c r="J7" i="23"/>
  <c r="K7" i="23"/>
  <c r="J8" i="23"/>
  <c r="K8" i="23"/>
  <c r="J9" i="23"/>
  <c r="K9" i="23"/>
  <c r="J10" i="23"/>
  <c r="K10" i="23"/>
  <c r="J11" i="23"/>
  <c r="K11" i="23"/>
  <c r="L6" i="23" l="1"/>
  <c r="L4" i="23"/>
  <c r="AA13" i="23"/>
  <c r="AB13" i="23"/>
  <c r="AC9" i="23"/>
  <c r="AC13" i="23"/>
  <c r="AD9" i="23"/>
  <c r="L11" i="23"/>
  <c r="K4" i="23"/>
  <c r="AA9" i="23" s="1"/>
  <c r="T9" i="23"/>
  <c r="U9" i="23"/>
  <c r="U13" i="23"/>
  <c r="J4" i="23"/>
  <c r="R9" i="23" s="1"/>
  <c r="AB9" i="23"/>
  <c r="S13" i="23"/>
  <c r="S9" i="23"/>
  <c r="R13" i="23"/>
  <c r="T13" i="23"/>
  <c r="L8" i="23" l="1"/>
  <c r="I8" i="23" s="1"/>
  <c r="AD13" i="23"/>
  <c r="L10" i="23"/>
  <c r="L9" i="23"/>
  <c r="L7" i="23"/>
  <c r="L5" i="23"/>
</calcChain>
</file>

<file path=xl/sharedStrings.xml><?xml version="1.0" encoding="utf-8"?>
<sst xmlns="http://schemas.openxmlformats.org/spreadsheetml/2006/main" count="139" uniqueCount="55">
  <si>
    <t>New ID</t>
  </si>
  <si>
    <t>Protocol</t>
  </si>
  <si>
    <t>A</t>
  </si>
  <si>
    <t>WN - Bacon</t>
  </si>
  <si>
    <t xml:space="preserve">Siren - Banana </t>
  </si>
  <si>
    <t>B</t>
  </si>
  <si>
    <t>WN - Banana</t>
  </si>
  <si>
    <t>Siren - Bacon</t>
  </si>
  <si>
    <t>Bacon</t>
  </si>
  <si>
    <t>Banana</t>
  </si>
  <si>
    <t>RUN 1</t>
  </si>
  <si>
    <t>BOX</t>
  </si>
  <si>
    <t>OA</t>
  </si>
  <si>
    <t>1A</t>
  </si>
  <si>
    <t>2A</t>
  </si>
  <si>
    <t>3A</t>
  </si>
  <si>
    <t>RAT ID</t>
  </si>
  <si>
    <t>PROGRAM</t>
  </si>
  <si>
    <t>OB</t>
  </si>
  <si>
    <t>1B</t>
  </si>
  <si>
    <t>2B</t>
  </si>
  <si>
    <t>3B</t>
  </si>
  <si>
    <t>CONDITIONING</t>
  </si>
  <si>
    <t>Deval Cue</t>
  </si>
  <si>
    <t>Deval Outcome</t>
  </si>
  <si>
    <t>NAME FOR SESSION IN COULBOURN: 'group Id' COND XX</t>
  </si>
  <si>
    <t>H DATABASE: KMC_LI_DEVAL</t>
  </si>
  <si>
    <t>DEVALUATION PAIRED</t>
  </si>
  <si>
    <t>DEVALUATION UNPAIRED</t>
  </si>
  <si>
    <t>NAME FOR SESSION IN COULBOURN: 'group Id' DEVAL UNPAIR XX</t>
  </si>
  <si>
    <t>NAME FOR SESSION IN COULBOURN: 'group Id' DEVAL PAIR XX</t>
  </si>
  <si>
    <t>AD01</t>
  </si>
  <si>
    <t>AD02</t>
  </si>
  <si>
    <t>AD03</t>
  </si>
  <si>
    <t>AD04</t>
  </si>
  <si>
    <t>AD05</t>
  </si>
  <si>
    <t>AD07</t>
  </si>
  <si>
    <t>AD1</t>
  </si>
  <si>
    <t>AD3</t>
  </si>
  <si>
    <t>AD5</t>
  </si>
  <si>
    <t>AD7</t>
  </si>
  <si>
    <t>AD06</t>
  </si>
  <si>
    <t>AD08</t>
  </si>
  <si>
    <t>AD2</t>
  </si>
  <si>
    <t>AD4</t>
  </si>
  <si>
    <t>AD6</t>
  </si>
  <si>
    <t>AD8</t>
  </si>
  <si>
    <t>Programs</t>
  </si>
  <si>
    <t>Random ITI</t>
  </si>
  <si>
    <t>16 each</t>
  </si>
  <si>
    <t xml:space="preserve">For Matlab </t>
  </si>
  <si>
    <t>0 = SR devalued 1 = WN devalued</t>
  </si>
  <si>
    <t>Matlab switch</t>
  </si>
  <si>
    <t>Cond</t>
  </si>
  <si>
    <t>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</si>
</sst>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66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  <xf numFmtId="0" fontId="12" fillId="6" borderId="0" applyNumberFormat="0" applyBorder="0" applyAlignment="0" applyProtection="0"/>
  </cellStyleXfs>
  <cellXfs count="27">
    <xf numFmtId="0" fontId="0" fillId="0" borderId="0" xfId="0"/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0" fillId="0" borderId="0" xfId="0" applyAlignment="1">
      <alignment vertical="center"/>
    </xf>
    <xf numFmtId="0" fontId="6" fillId="2" borderId="2" xfId="1" applyFont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3" fillId="3" borderId="3" xfId="3" applyAlignment="1">
      <alignment horizontal="center" vertical="center"/>
    </xf>
    <xf numFmtId="0" fontId="0" fillId="5" borderId="0" xfId="0" applyFill="1" applyAlignment="1">
      <alignment vertical="center"/>
    </xf>
    <xf numFmtId="0" fontId="8" fillId="2" borderId="1" xfId="2" applyFont="1" applyAlignment="1">
      <alignment horizontal="center" vertical="center"/>
    </xf>
    <xf numFmtId="0" fontId="9" fillId="2" borderId="1" xfId="2" applyFont="1" applyAlignment="1">
      <alignment horizontal="center" vertical="center"/>
    </xf>
    <xf numFmtId="0" fontId="1" fillId="2" borderId="2" xfId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2" borderId="1" xfId="2" applyAlignment="1">
      <alignment vertical="center"/>
    </xf>
    <xf numFmtId="0" fontId="12" fillId="6" borderId="0" xfId="4" applyAlignment="1">
      <alignment vertical="center"/>
    </xf>
    <xf numFmtId="0" fontId="12" fillId="6" borderId="0" xfId="4"/>
    <xf numFmtId="0" fontId="0" fillId="0" borderId="0" xfId="0"/>
    <xf numFmtId="0" fontId="0" fillId="0" borderId="0" xfId="0" applyAlignment="1">
      <alignment vertical="center"/>
    </xf>
    <xf numFmtId="0" fontId="3" fillId="3" borderId="3" xfId="3" applyAlignment="1">
      <alignment horizontal="center" vertical="center"/>
    </xf>
    <xf numFmtId="0" fontId="3" fillId="3" borderId="3" xfId="3" applyAlignment="1">
      <alignment horizontal="center" vertical="center"/>
    </xf>
    <xf numFmtId="0" fontId="0" fillId="0" borderId="0" xfId="0"/>
    <xf numFmtId="0" fontId="12" fillId="6" borderId="0" xfId="4" applyAlignment="1">
      <alignment horizontal="center" vertical="center"/>
    </xf>
  </cellXfs>
  <cellStyles count="5">
    <cellStyle name="20% - Accent1" xfId="4" builtinId="30"/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A08A-054B-47C1-93EA-7153BDE263FA}">
  <sheetPr>
    <pageSetUpPr fitToPage="1"/>
  </sheetPr>
  <dimension ref="A1:AM19"/>
  <sheetViews>
    <sheetView tabSelected="1" topLeftCell="R6" zoomScaleNormal="100" workbookViewId="0">
      <selection activeCell="O1" sqref="O1:AM17"/>
    </sheetView>
  </sheetViews>
  <sheetFormatPr defaultColWidth="9.109375" defaultRowHeight="14.4" x14ac:dyDescent="0.3"/>
  <cols>
    <col min="2" max="2" width="2.33203125" style="3" bestFit="1" customWidth="1"/>
    <col min="3" max="3" width="12.44140625" style="3" bestFit="1" customWidth="1"/>
    <col min="4" max="5" width="13.6640625" style="3" bestFit="1" customWidth="1"/>
    <col min="6" max="6" width="7.44140625" style="3" bestFit="1" customWidth="1"/>
    <col min="7" max="7" width="11.88671875" style="3" bestFit="1" customWidth="1"/>
    <col min="8" max="9" width="14.6640625" style="3" bestFit="1" customWidth="1"/>
    <col min="10" max="11" width="14.6640625" style="22" customWidth="1"/>
    <col min="12" max="12" width="12.77734375" style="3" bestFit="1" customWidth="1"/>
    <col min="13" max="13" width="8.88671875"/>
    <col min="14" max="14" width="2.6640625" style="3" customWidth="1"/>
    <col min="15" max="16" width="9.109375" style="3"/>
    <col min="17" max="17" width="10.44140625" style="3" bestFit="1" customWidth="1"/>
    <col min="18" max="22" width="9.109375" style="3"/>
    <col min="23" max="23" width="2.33203125" style="3" customWidth="1"/>
    <col min="24" max="31" width="9.109375" style="3"/>
    <col min="32" max="32" width="2.88671875" style="3" customWidth="1"/>
    <col min="33" max="16384" width="9.109375" style="3"/>
  </cols>
  <sheetData>
    <row r="1" spans="2:39" ht="15" thickBot="1" x14ac:dyDescent="0.35"/>
    <row r="2" spans="2:39" ht="15.6" thickTop="1" thickBot="1" x14ac:dyDescent="0.35">
      <c r="B2" s="24" t="s">
        <v>1</v>
      </c>
      <c r="C2" s="24"/>
      <c r="D2" s="24"/>
      <c r="F2" s="25"/>
      <c r="G2" s="25"/>
      <c r="H2" s="25"/>
      <c r="I2" s="25"/>
      <c r="J2" s="21"/>
      <c r="K2" s="21"/>
      <c r="N2" s="7"/>
      <c r="O2" s="3" t="s">
        <v>22</v>
      </c>
      <c r="W2" s="7"/>
      <c r="X2" s="3" t="s">
        <v>27</v>
      </c>
      <c r="AF2" s="7"/>
      <c r="AG2" s="3" t="s">
        <v>28</v>
      </c>
    </row>
    <row r="3" spans="2:39" ht="15.6" thickTop="1" thickBot="1" x14ac:dyDescent="0.35">
      <c r="B3" s="8" t="s">
        <v>2</v>
      </c>
      <c r="C3" s="1" t="s">
        <v>3</v>
      </c>
      <c r="D3" s="1" t="s">
        <v>4</v>
      </c>
      <c r="F3" s="6" t="s">
        <v>0</v>
      </c>
      <c r="G3" s="6" t="s">
        <v>1</v>
      </c>
      <c r="H3" s="6" t="s">
        <v>24</v>
      </c>
      <c r="I3" s="6" t="s">
        <v>23</v>
      </c>
      <c r="J3" s="23" t="s">
        <v>53</v>
      </c>
      <c r="K3" s="23" t="s">
        <v>54</v>
      </c>
      <c r="L3" s="23" t="s">
        <v>52</v>
      </c>
      <c r="N3" s="7"/>
      <c r="W3" s="7"/>
      <c r="AF3" s="7"/>
    </row>
    <row r="4" spans="2:39" ht="15.75" customHeight="1" thickTop="1" x14ac:dyDescent="0.3">
      <c r="B4" s="9" t="s">
        <v>5</v>
      </c>
      <c r="C4" s="1" t="s">
        <v>6</v>
      </c>
      <c r="D4" s="1" t="s">
        <v>7</v>
      </c>
      <c r="F4" s="1" t="s">
        <v>31</v>
      </c>
      <c r="G4" s="8" t="s">
        <v>2</v>
      </c>
      <c r="H4" s="4" t="s">
        <v>8</v>
      </c>
      <c r="I4" s="2" t="str">
        <f>IF(L4=1,"WN","SR")</f>
        <v>WN</v>
      </c>
      <c r="J4" s="2">
        <f>IF(G4="A",25,26)</f>
        <v>25</v>
      </c>
      <c r="K4" s="2">
        <f>IF(H4="Banana",31,32)</f>
        <v>32</v>
      </c>
      <c r="L4" s="19">
        <f>IF(OR(AND(J4=25,K4=32),AND(J4=26,K4=31)),1,0)</f>
        <v>1</v>
      </c>
      <c r="N4" s="7"/>
      <c r="O4" s="11"/>
      <c r="P4" s="12" t="s">
        <v>25</v>
      </c>
      <c r="R4" s="12"/>
      <c r="S4" s="12"/>
      <c r="T4" s="12"/>
      <c r="U4" s="12"/>
      <c r="W4" s="7"/>
      <c r="X4" s="11"/>
      <c r="Y4" s="12" t="s">
        <v>30</v>
      </c>
      <c r="AA4" s="12"/>
      <c r="AB4" s="12"/>
      <c r="AC4" s="12"/>
      <c r="AD4" s="12"/>
      <c r="AF4" s="7"/>
      <c r="AG4" s="11"/>
      <c r="AH4" s="12" t="s">
        <v>29</v>
      </c>
      <c r="AJ4" s="12"/>
      <c r="AK4" s="12"/>
      <c r="AL4" s="12"/>
      <c r="AM4" s="12"/>
    </row>
    <row r="5" spans="2:39" x14ac:dyDescent="0.3">
      <c r="F5" s="1" t="s">
        <v>32</v>
      </c>
      <c r="G5" s="9" t="s">
        <v>5</v>
      </c>
      <c r="H5" s="4" t="s">
        <v>8</v>
      </c>
      <c r="I5" s="2" t="str">
        <f t="shared" ref="I5:I11" si="0">IF(L5=1,"WN","SR")</f>
        <v>SR</v>
      </c>
      <c r="J5" s="2">
        <f t="shared" ref="J5:J11" si="1">IF(G5="A",25,26)</f>
        <v>26</v>
      </c>
      <c r="K5" s="2">
        <f t="shared" ref="K5:K11" si="2">IF(H5="Banana",31,32)</f>
        <v>32</v>
      </c>
      <c r="L5" s="19">
        <f t="shared" ref="L5:L11" si="3">IF(OR(AND(J5=25,K5=32),AND(J5=26,K5=31)),1,0)</f>
        <v>0</v>
      </c>
      <c r="N5" s="7"/>
      <c r="P5" s="13" t="s">
        <v>26</v>
      </c>
      <c r="W5" s="7"/>
      <c r="Y5" s="13" t="s">
        <v>26</v>
      </c>
      <c r="AF5" s="7"/>
      <c r="AH5" s="13" t="s">
        <v>26</v>
      </c>
    </row>
    <row r="6" spans="2:39" x14ac:dyDescent="0.3">
      <c r="B6" s="26" t="s">
        <v>50</v>
      </c>
      <c r="C6" s="26"/>
      <c r="D6" s="26"/>
      <c r="F6" s="1" t="s">
        <v>33</v>
      </c>
      <c r="G6" s="8" t="s">
        <v>2</v>
      </c>
      <c r="H6" s="5" t="s">
        <v>9</v>
      </c>
      <c r="I6" s="2" t="str">
        <f t="shared" si="0"/>
        <v>SR</v>
      </c>
      <c r="J6" s="2">
        <f t="shared" si="1"/>
        <v>25</v>
      </c>
      <c r="K6" s="2">
        <f t="shared" si="2"/>
        <v>31</v>
      </c>
      <c r="L6" s="19">
        <f t="shared" si="3"/>
        <v>0</v>
      </c>
      <c r="N6" s="7"/>
      <c r="O6" s="12" t="s">
        <v>10</v>
      </c>
      <c r="W6" s="7"/>
      <c r="X6" s="12" t="s">
        <v>10</v>
      </c>
      <c r="AF6" s="7"/>
      <c r="AG6" s="12" t="s">
        <v>10</v>
      </c>
    </row>
    <row r="7" spans="2:39" x14ac:dyDescent="0.3">
      <c r="B7" s="20" t="s">
        <v>2</v>
      </c>
      <c r="C7" s="20" t="s">
        <v>8</v>
      </c>
      <c r="D7" s="20">
        <v>1</v>
      </c>
      <c r="F7" s="1" t="s">
        <v>34</v>
      </c>
      <c r="G7" s="9" t="s">
        <v>5</v>
      </c>
      <c r="H7" s="5" t="s">
        <v>9</v>
      </c>
      <c r="I7" s="2" t="str">
        <f t="shared" si="0"/>
        <v>WN</v>
      </c>
      <c r="J7" s="2">
        <f t="shared" si="1"/>
        <v>26</v>
      </c>
      <c r="K7" s="2">
        <f t="shared" si="2"/>
        <v>31</v>
      </c>
      <c r="L7" s="19">
        <f t="shared" si="3"/>
        <v>1</v>
      </c>
      <c r="N7" s="16"/>
      <c r="O7" s="12"/>
      <c r="P7" s="14"/>
      <c r="Q7" s="15" t="s">
        <v>11</v>
      </c>
      <c r="R7" s="15" t="s">
        <v>12</v>
      </c>
      <c r="S7" s="15" t="s">
        <v>13</v>
      </c>
      <c r="T7" s="15" t="s">
        <v>14</v>
      </c>
      <c r="U7" s="15" t="s">
        <v>15</v>
      </c>
      <c r="V7" s="12"/>
      <c r="W7" s="16"/>
      <c r="X7" s="12"/>
      <c r="Y7" s="14"/>
      <c r="Z7" s="15" t="s">
        <v>11</v>
      </c>
      <c r="AA7" s="15" t="s">
        <v>12</v>
      </c>
      <c r="AB7" s="15" t="s">
        <v>13</v>
      </c>
      <c r="AC7" s="15" t="s">
        <v>14</v>
      </c>
      <c r="AD7" s="15" t="s">
        <v>15</v>
      </c>
      <c r="AF7" s="16"/>
      <c r="AG7" s="12"/>
      <c r="AH7" s="14"/>
      <c r="AI7" s="15" t="s">
        <v>11</v>
      </c>
      <c r="AJ7" s="15" t="s">
        <v>12</v>
      </c>
      <c r="AK7" s="15" t="s">
        <v>13</v>
      </c>
      <c r="AL7" s="15" t="s">
        <v>14</v>
      </c>
      <c r="AM7" s="15" t="s">
        <v>15</v>
      </c>
    </row>
    <row r="8" spans="2:39" x14ac:dyDescent="0.3">
      <c r="B8" s="20" t="s">
        <v>2</v>
      </c>
      <c r="C8" s="20" t="s">
        <v>9</v>
      </c>
      <c r="D8" s="20">
        <v>0</v>
      </c>
      <c r="F8" s="1" t="s">
        <v>35</v>
      </c>
      <c r="G8" s="9" t="s">
        <v>5</v>
      </c>
      <c r="H8" s="4" t="s">
        <v>8</v>
      </c>
      <c r="I8" s="2" t="str">
        <f t="shared" si="0"/>
        <v>SR</v>
      </c>
      <c r="J8" s="2">
        <f t="shared" si="1"/>
        <v>26</v>
      </c>
      <c r="K8" s="2">
        <f t="shared" si="2"/>
        <v>32</v>
      </c>
      <c r="L8" s="19">
        <f t="shared" si="3"/>
        <v>0</v>
      </c>
      <c r="N8" s="16"/>
      <c r="O8" s="12"/>
      <c r="P8" s="14"/>
      <c r="Q8" s="15" t="s">
        <v>16</v>
      </c>
      <c r="R8" s="17" t="s">
        <v>31</v>
      </c>
      <c r="S8" s="17" t="s">
        <v>33</v>
      </c>
      <c r="T8" s="17" t="s">
        <v>35</v>
      </c>
      <c r="U8" s="17" t="s">
        <v>36</v>
      </c>
      <c r="V8" s="12"/>
      <c r="W8" s="16"/>
      <c r="X8" s="12"/>
      <c r="Y8" s="14"/>
      <c r="Z8" s="15" t="s">
        <v>16</v>
      </c>
      <c r="AA8" s="17" t="s">
        <v>31</v>
      </c>
      <c r="AB8" s="17" t="s">
        <v>33</v>
      </c>
      <c r="AC8" s="17" t="s">
        <v>35</v>
      </c>
      <c r="AD8" s="17" t="s">
        <v>36</v>
      </c>
      <c r="AF8" s="16"/>
      <c r="AG8" s="12"/>
      <c r="AH8" s="14"/>
      <c r="AI8" s="15" t="s">
        <v>16</v>
      </c>
      <c r="AJ8" s="17" t="s">
        <v>37</v>
      </c>
      <c r="AK8" s="17" t="s">
        <v>38</v>
      </c>
      <c r="AL8" s="17" t="s">
        <v>39</v>
      </c>
      <c r="AM8" s="17" t="s">
        <v>40</v>
      </c>
    </row>
    <row r="9" spans="2:39" x14ac:dyDescent="0.3">
      <c r="B9" s="20" t="s">
        <v>5</v>
      </c>
      <c r="C9" s="20" t="s">
        <v>9</v>
      </c>
      <c r="D9" s="20">
        <v>1</v>
      </c>
      <c r="F9" s="1" t="s">
        <v>41</v>
      </c>
      <c r="G9" s="8" t="s">
        <v>2</v>
      </c>
      <c r="H9" s="4" t="s">
        <v>8</v>
      </c>
      <c r="I9" s="2" t="str">
        <f t="shared" si="0"/>
        <v>WN</v>
      </c>
      <c r="J9" s="2">
        <f t="shared" si="1"/>
        <v>25</v>
      </c>
      <c r="K9" s="2">
        <f t="shared" si="2"/>
        <v>32</v>
      </c>
      <c r="L9" s="19">
        <f t="shared" si="3"/>
        <v>1</v>
      </c>
      <c r="N9" s="16"/>
      <c r="O9" s="12"/>
      <c r="P9" s="14"/>
      <c r="Q9" s="15" t="s">
        <v>17</v>
      </c>
      <c r="R9" s="14">
        <f>J4</f>
        <v>25</v>
      </c>
      <c r="S9" s="14">
        <f>J6</f>
        <v>25</v>
      </c>
      <c r="T9" s="14">
        <f>J8</f>
        <v>26</v>
      </c>
      <c r="U9" s="14">
        <f>J10</f>
        <v>26</v>
      </c>
      <c r="V9" s="12"/>
      <c r="W9" s="16"/>
      <c r="X9" s="12"/>
      <c r="Y9" s="14"/>
      <c r="Z9" s="15" t="s">
        <v>17</v>
      </c>
      <c r="AA9" s="14">
        <f>K4</f>
        <v>32</v>
      </c>
      <c r="AB9" s="14">
        <f>K6</f>
        <v>31</v>
      </c>
      <c r="AC9" s="14">
        <f>K8</f>
        <v>32</v>
      </c>
      <c r="AD9" s="14">
        <f>K10</f>
        <v>31</v>
      </c>
      <c r="AF9" s="16"/>
      <c r="AG9" s="12"/>
      <c r="AH9" s="14"/>
      <c r="AI9" s="15" t="s">
        <v>17</v>
      </c>
      <c r="AJ9" s="14">
        <f>IF(AA9=31,32,31)</f>
        <v>31</v>
      </c>
      <c r="AK9" s="14">
        <f t="shared" ref="AK9:AM9" si="4">IF(AB9=31,32,31)</f>
        <v>32</v>
      </c>
      <c r="AL9" s="14">
        <f t="shared" si="4"/>
        <v>31</v>
      </c>
      <c r="AM9" s="14">
        <f t="shared" si="4"/>
        <v>32</v>
      </c>
    </row>
    <row r="10" spans="2:39" x14ac:dyDescent="0.3">
      <c r="B10" s="20" t="s">
        <v>5</v>
      </c>
      <c r="C10" s="20" t="s">
        <v>8</v>
      </c>
      <c r="D10" s="20">
        <v>0</v>
      </c>
      <c r="F10" s="1" t="s">
        <v>36</v>
      </c>
      <c r="G10" s="9" t="s">
        <v>5</v>
      </c>
      <c r="H10" s="5" t="s">
        <v>9</v>
      </c>
      <c r="I10" s="2" t="str">
        <f t="shared" si="0"/>
        <v>WN</v>
      </c>
      <c r="J10" s="2">
        <f t="shared" si="1"/>
        <v>26</v>
      </c>
      <c r="K10" s="2">
        <f t="shared" si="2"/>
        <v>31</v>
      </c>
      <c r="L10" s="19">
        <f t="shared" si="3"/>
        <v>1</v>
      </c>
      <c r="N10" s="16"/>
      <c r="O10" s="12"/>
      <c r="P10" s="14"/>
      <c r="Q10" s="15"/>
      <c r="R10" s="12"/>
      <c r="S10" s="14"/>
      <c r="T10" s="14"/>
      <c r="U10" s="14"/>
      <c r="V10" s="12"/>
      <c r="W10" s="16"/>
      <c r="X10" s="12"/>
      <c r="Y10" s="14"/>
      <c r="Z10" s="15"/>
      <c r="AA10" s="12"/>
      <c r="AB10" s="14"/>
      <c r="AC10" s="14"/>
      <c r="AD10" s="14"/>
      <c r="AF10" s="16"/>
      <c r="AG10" s="12"/>
      <c r="AH10" s="14"/>
      <c r="AI10" s="15"/>
      <c r="AJ10" s="12"/>
      <c r="AK10" s="14"/>
      <c r="AL10" s="14"/>
      <c r="AM10" s="14"/>
    </row>
    <row r="11" spans="2:39" x14ac:dyDescent="0.3">
      <c r="B11" s="26" t="s">
        <v>51</v>
      </c>
      <c r="C11" s="26"/>
      <c r="D11" s="26"/>
      <c r="F11" s="1" t="s">
        <v>42</v>
      </c>
      <c r="G11" s="8" t="s">
        <v>2</v>
      </c>
      <c r="H11" s="5" t="s">
        <v>9</v>
      </c>
      <c r="I11" s="2" t="str">
        <f t="shared" si="0"/>
        <v>SR</v>
      </c>
      <c r="J11" s="2">
        <f t="shared" si="1"/>
        <v>25</v>
      </c>
      <c r="K11" s="2">
        <f t="shared" si="2"/>
        <v>31</v>
      </c>
      <c r="L11" s="19">
        <f t="shared" si="3"/>
        <v>0</v>
      </c>
      <c r="N11" s="16"/>
      <c r="O11" s="12"/>
      <c r="P11" s="14"/>
      <c r="Q11" s="15" t="s">
        <v>11</v>
      </c>
      <c r="R11" s="15" t="s">
        <v>18</v>
      </c>
      <c r="S11" s="15" t="s">
        <v>19</v>
      </c>
      <c r="T11" s="15" t="s">
        <v>20</v>
      </c>
      <c r="U11" s="15" t="s">
        <v>21</v>
      </c>
      <c r="V11" s="12"/>
      <c r="W11" s="16"/>
      <c r="X11" s="12"/>
      <c r="Y11" s="14"/>
      <c r="Z11" s="15" t="s">
        <v>11</v>
      </c>
      <c r="AA11" s="15" t="s">
        <v>18</v>
      </c>
      <c r="AB11" s="15" t="s">
        <v>19</v>
      </c>
      <c r="AC11" s="15" t="s">
        <v>20</v>
      </c>
      <c r="AD11" s="15" t="s">
        <v>21</v>
      </c>
      <c r="AF11" s="16"/>
      <c r="AG11" s="12"/>
      <c r="AH11" s="14"/>
      <c r="AI11" s="15" t="s">
        <v>11</v>
      </c>
      <c r="AJ11" s="15" t="s">
        <v>18</v>
      </c>
      <c r="AK11" s="15" t="s">
        <v>19</v>
      </c>
      <c r="AL11" s="15" t="s">
        <v>20</v>
      </c>
      <c r="AM11" s="15" t="s">
        <v>21</v>
      </c>
    </row>
    <row r="12" spans="2:39" x14ac:dyDescent="0.3">
      <c r="D12" s="22"/>
      <c r="N12" s="16"/>
      <c r="O12" s="12"/>
      <c r="P12" s="14"/>
      <c r="Q12" s="15" t="s">
        <v>16</v>
      </c>
      <c r="R12" s="17" t="s">
        <v>32</v>
      </c>
      <c r="S12" s="17" t="s">
        <v>34</v>
      </c>
      <c r="T12" s="17" t="s">
        <v>41</v>
      </c>
      <c r="U12" s="17" t="s">
        <v>42</v>
      </c>
      <c r="V12" s="12"/>
      <c r="W12" s="16"/>
      <c r="X12" s="12"/>
      <c r="Y12" s="14"/>
      <c r="Z12" s="15" t="s">
        <v>16</v>
      </c>
      <c r="AA12" s="17" t="s">
        <v>32</v>
      </c>
      <c r="AB12" s="17" t="s">
        <v>34</v>
      </c>
      <c r="AC12" s="17" t="s">
        <v>41</v>
      </c>
      <c r="AD12" s="17" t="s">
        <v>42</v>
      </c>
      <c r="AF12" s="16"/>
      <c r="AG12" s="12"/>
      <c r="AH12" s="14"/>
      <c r="AI12" s="15" t="s">
        <v>16</v>
      </c>
      <c r="AJ12" s="17" t="s">
        <v>43</v>
      </c>
      <c r="AK12" s="17" t="s">
        <v>44</v>
      </c>
      <c r="AL12" s="17" t="s">
        <v>45</v>
      </c>
      <c r="AM12" s="17" t="s">
        <v>46</v>
      </c>
    </row>
    <row r="13" spans="2:39" x14ac:dyDescent="0.3">
      <c r="N13" s="16"/>
      <c r="O13" s="12"/>
      <c r="P13" s="14"/>
      <c r="Q13" s="15" t="s">
        <v>17</v>
      </c>
      <c r="R13" s="14">
        <f>J5</f>
        <v>26</v>
      </c>
      <c r="S13" s="14">
        <f>J7</f>
        <v>26</v>
      </c>
      <c r="T13" s="14">
        <f>J9</f>
        <v>25</v>
      </c>
      <c r="U13" s="14">
        <f>J11</f>
        <v>25</v>
      </c>
      <c r="V13" s="12"/>
      <c r="W13" s="16"/>
      <c r="X13" s="12"/>
      <c r="Y13" s="14"/>
      <c r="Z13" s="15" t="s">
        <v>17</v>
      </c>
      <c r="AA13" s="14">
        <f>K5</f>
        <v>32</v>
      </c>
      <c r="AB13" s="14">
        <f>K7</f>
        <v>31</v>
      </c>
      <c r="AC13" s="14">
        <f>K9</f>
        <v>32</v>
      </c>
      <c r="AD13" s="14">
        <f>K11</f>
        <v>31</v>
      </c>
      <c r="AF13" s="16"/>
      <c r="AG13" s="12"/>
      <c r="AH13" s="14"/>
      <c r="AI13" s="15" t="s">
        <v>17</v>
      </c>
      <c r="AJ13" s="14">
        <f>IF(AA13=31,32,31)</f>
        <v>31</v>
      </c>
      <c r="AK13" s="14">
        <f t="shared" ref="AK13" si="5">IF(AB13=31,32,31)</f>
        <v>32</v>
      </c>
      <c r="AL13" s="14">
        <f t="shared" ref="AL13" si="6">IF(AC13=31,32,31)</f>
        <v>31</v>
      </c>
      <c r="AM13" s="14">
        <f t="shared" ref="AM13" si="7">IF(AD13=31,32,31)</f>
        <v>32</v>
      </c>
    </row>
    <row r="14" spans="2:39" ht="15" thickBot="1" x14ac:dyDescent="0.35">
      <c r="F14"/>
      <c r="G14"/>
      <c r="H14"/>
      <c r="I14"/>
      <c r="J14" s="21"/>
      <c r="K14" s="21"/>
      <c r="L14"/>
      <c r="N14" s="16"/>
      <c r="O14" s="12"/>
      <c r="P14" s="14"/>
      <c r="Q14" s="15"/>
      <c r="R14" s="14"/>
      <c r="S14" s="14"/>
      <c r="T14" s="14"/>
      <c r="U14" s="14"/>
      <c r="V14" s="12"/>
      <c r="W14" s="16"/>
      <c r="X14" s="12"/>
      <c r="Y14" s="14"/>
      <c r="Z14" s="15"/>
      <c r="AA14" s="14"/>
      <c r="AB14" s="14"/>
      <c r="AC14" s="14"/>
      <c r="AD14" s="14"/>
      <c r="AF14" s="16"/>
      <c r="AG14" s="12"/>
      <c r="AH14" s="14"/>
      <c r="AI14" s="15"/>
      <c r="AJ14" s="14"/>
      <c r="AK14" s="14"/>
      <c r="AL14" s="14"/>
      <c r="AM14" s="14"/>
    </row>
    <row r="15" spans="2:39" ht="15.6" thickTop="1" thickBot="1" x14ac:dyDescent="0.35">
      <c r="C15" s="24" t="s">
        <v>47</v>
      </c>
      <c r="D15" s="24"/>
      <c r="E15" s="24"/>
      <c r="F15" s="24"/>
      <c r="G15" s="24"/>
      <c r="H15" s="12"/>
      <c r="I15" s="12"/>
      <c r="J15" s="12"/>
      <c r="K15" s="12"/>
      <c r="L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2:39" ht="15" thickTop="1" x14ac:dyDescent="0.3">
      <c r="C16" s="18">
        <v>25</v>
      </c>
      <c r="D16" s="1" t="s">
        <v>3</v>
      </c>
      <c r="E16" s="1" t="s">
        <v>4</v>
      </c>
      <c r="F16" s="10" t="s">
        <v>49</v>
      </c>
      <c r="G16" s="10" t="s">
        <v>48</v>
      </c>
    </row>
    <row r="17" spans="3:7" x14ac:dyDescent="0.3">
      <c r="C17" s="18">
        <v>26</v>
      </c>
      <c r="D17" s="1" t="s">
        <v>6</v>
      </c>
      <c r="E17" s="1" t="s">
        <v>7</v>
      </c>
      <c r="F17" s="10" t="s">
        <v>49</v>
      </c>
      <c r="G17" s="10" t="s">
        <v>48</v>
      </c>
    </row>
    <row r="18" spans="3:7" x14ac:dyDescent="0.3">
      <c r="C18" s="18">
        <v>31</v>
      </c>
      <c r="D18" s="1" t="s">
        <v>9</v>
      </c>
      <c r="F18" s="10">
        <v>32</v>
      </c>
      <c r="G18" s="10" t="s">
        <v>48</v>
      </c>
    </row>
    <row r="19" spans="3:7" x14ac:dyDescent="0.3">
      <c r="C19" s="18">
        <v>32</v>
      </c>
      <c r="D19" s="1" t="s">
        <v>8</v>
      </c>
      <c r="F19" s="10">
        <v>32</v>
      </c>
      <c r="G19" s="10" t="s">
        <v>48</v>
      </c>
    </row>
  </sheetData>
  <mergeCells count="5">
    <mergeCell ref="B2:D2"/>
    <mergeCell ref="F2:I2"/>
    <mergeCell ref="C15:G15"/>
    <mergeCell ref="B6:D6"/>
    <mergeCell ref="B11:D11"/>
  </mergeCells>
  <phoneticPr fontId="4" type="noConversion"/>
  <printOptions gridLines="1"/>
  <pageMargins left="0.7" right="0.7" top="0.75" bottom="0.75" header="0.3" footer="0.3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Counterbalancing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Kaue (NIH/NIDA) [F]</dc:creator>
  <cp:lastModifiedBy>Panayi, Marios (NIH/NIDA) [F]</cp:lastModifiedBy>
  <cp:lastPrinted>2021-04-05T18:06:20Z</cp:lastPrinted>
  <dcterms:created xsi:type="dcterms:W3CDTF">2020-06-15T17:03:34Z</dcterms:created>
  <dcterms:modified xsi:type="dcterms:W3CDTF">2021-04-05T21:12:42Z</dcterms:modified>
</cp:coreProperties>
</file>