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GitHub\Marios-temp\LY354740_Rat\Anaesthetized\"/>
    </mc:Choice>
  </mc:AlternateContent>
  <xr:revisionPtr revIDLastSave="0" documentId="13_ncr:1_{9FF4F1FD-E3C7-4E55-BA22-A0C3E07C1B24}" xr6:coauthVersionLast="45" xr6:coauthVersionMax="45" xr10:uidLastSave="{00000000-0000-0000-0000-000000000000}"/>
  <bookViews>
    <workbookView xWindow="-120" yWindow="-120" windowWidth="38640" windowHeight="21240" activeTab="3" xr2:uid="{471A4971-21AF-45AC-84FD-41485705C704}"/>
  </bookViews>
  <sheets>
    <sheet name="Pivot" sheetId="2" r:id="rId1"/>
    <sheet name="PercentBaseline" sheetId="4" r:id="rId2"/>
    <sheet name="RawData" sheetId="1" r:id="rId3"/>
    <sheet name="LongFormatFor_R" sheetId="5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8" i="5" l="1"/>
  <c r="K98" i="5"/>
  <c r="L98" i="5"/>
  <c r="J99" i="5"/>
  <c r="K99" i="5"/>
  <c r="L99" i="5"/>
  <c r="J100" i="5"/>
  <c r="K100" i="5"/>
  <c r="L100" i="5"/>
  <c r="J101" i="5"/>
  <c r="K101" i="5"/>
  <c r="L101" i="5"/>
  <c r="J102" i="5"/>
  <c r="K102" i="5"/>
  <c r="L102" i="5"/>
  <c r="J103" i="5"/>
  <c r="K103" i="5"/>
  <c r="L103" i="5"/>
  <c r="J104" i="5"/>
  <c r="K104" i="5"/>
  <c r="L104" i="5"/>
  <c r="J105" i="5"/>
  <c r="K105" i="5"/>
  <c r="L105" i="5"/>
  <c r="J106" i="5"/>
  <c r="K106" i="5"/>
  <c r="L106" i="5"/>
  <c r="J107" i="5"/>
  <c r="K107" i="5"/>
  <c r="L107" i="5"/>
  <c r="J108" i="5"/>
  <c r="K108" i="5"/>
  <c r="L108" i="5"/>
  <c r="J109" i="5"/>
  <c r="K109" i="5"/>
  <c r="L109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10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2" i="5"/>
  <c r="AA52" i="4" l="1"/>
  <c r="AB52" i="4"/>
  <c r="AC52" i="4"/>
  <c r="AD52" i="4"/>
  <c r="AE52" i="4"/>
  <c r="AF52" i="4"/>
  <c r="AG52" i="4"/>
  <c r="AH52" i="4"/>
  <c r="AI52" i="4"/>
  <c r="AJ52" i="4"/>
  <c r="AK52" i="4"/>
  <c r="AA53" i="4"/>
  <c r="AB53" i="4"/>
  <c r="AC53" i="4"/>
  <c r="AD53" i="4"/>
  <c r="AE53" i="4"/>
  <c r="AF53" i="4"/>
  <c r="AG53" i="4"/>
  <c r="AH53" i="4"/>
  <c r="AI53" i="4"/>
  <c r="AJ53" i="4"/>
  <c r="AK53" i="4"/>
  <c r="AA54" i="4"/>
  <c r="AB54" i="4"/>
  <c r="AC54" i="4"/>
  <c r="AD54" i="4"/>
  <c r="AE54" i="4"/>
  <c r="AF54" i="4"/>
  <c r="AG54" i="4"/>
  <c r="AH54" i="4"/>
  <c r="AI54" i="4"/>
  <c r="AJ54" i="4"/>
  <c r="AK54" i="4"/>
  <c r="AA55" i="4"/>
  <c r="AB55" i="4"/>
  <c r="AC55" i="4"/>
  <c r="AD55" i="4"/>
  <c r="AE55" i="4"/>
  <c r="AF55" i="4"/>
  <c r="AG55" i="4"/>
  <c r="AH55" i="4"/>
  <c r="AI55" i="4"/>
  <c r="AJ55" i="4"/>
  <c r="AK55" i="4"/>
  <c r="AA56" i="4"/>
  <c r="AB56" i="4"/>
  <c r="AC56" i="4"/>
  <c r="AD56" i="4"/>
  <c r="AE56" i="4"/>
  <c r="AF56" i="4"/>
  <c r="AG56" i="4"/>
  <c r="AH56" i="4"/>
  <c r="AI56" i="4"/>
  <c r="AJ56" i="4"/>
  <c r="AK56" i="4"/>
  <c r="AA57" i="4"/>
  <c r="AB57" i="4"/>
  <c r="AC57" i="4"/>
  <c r="AD57" i="4"/>
  <c r="AE57" i="4"/>
  <c r="AF57" i="4"/>
  <c r="AG57" i="4"/>
  <c r="AH57" i="4"/>
  <c r="AI57" i="4"/>
  <c r="AJ57" i="4"/>
  <c r="AK57" i="4"/>
  <c r="AA58" i="4"/>
  <c r="AB58" i="4"/>
  <c r="AC58" i="4"/>
  <c r="AD58" i="4"/>
  <c r="AE58" i="4"/>
  <c r="AF58" i="4"/>
  <c r="AG58" i="4"/>
  <c r="AH58" i="4"/>
  <c r="AI58" i="4"/>
  <c r="AJ58" i="4"/>
  <c r="AK58" i="4"/>
  <c r="AA59" i="4"/>
  <c r="AB59" i="4"/>
  <c r="AC59" i="4"/>
  <c r="AD59" i="4"/>
  <c r="AE59" i="4"/>
  <c r="AF59" i="4"/>
  <c r="AG59" i="4"/>
  <c r="AH59" i="4"/>
  <c r="AI59" i="4"/>
  <c r="AJ59" i="4"/>
  <c r="AK59" i="4"/>
  <c r="Z53" i="4"/>
  <c r="Z54" i="4"/>
  <c r="Z55" i="4"/>
  <c r="Z56" i="4"/>
  <c r="Z57" i="4"/>
  <c r="Z58" i="4"/>
  <c r="Z59" i="4"/>
  <c r="Z52" i="4"/>
  <c r="AA44" i="4"/>
  <c r="AB44" i="4"/>
  <c r="AC44" i="4"/>
  <c r="AD44" i="4"/>
  <c r="AE44" i="4"/>
  <c r="AF44" i="4"/>
  <c r="AG44" i="4"/>
  <c r="AH44" i="4"/>
  <c r="AI44" i="4"/>
  <c r="AJ44" i="4"/>
  <c r="AK44" i="4"/>
  <c r="AA45" i="4"/>
  <c r="AB45" i="4"/>
  <c r="AC45" i="4"/>
  <c r="AD45" i="4"/>
  <c r="AE45" i="4"/>
  <c r="AF45" i="4"/>
  <c r="AG45" i="4"/>
  <c r="AH45" i="4"/>
  <c r="AI45" i="4"/>
  <c r="AJ45" i="4"/>
  <c r="AK45" i="4"/>
  <c r="AA46" i="4"/>
  <c r="AB46" i="4"/>
  <c r="AC46" i="4"/>
  <c r="AD46" i="4"/>
  <c r="AE46" i="4"/>
  <c r="AF46" i="4"/>
  <c r="AG46" i="4"/>
  <c r="AH46" i="4"/>
  <c r="AI46" i="4"/>
  <c r="AJ46" i="4"/>
  <c r="AK46" i="4"/>
  <c r="AA47" i="4"/>
  <c r="AB47" i="4"/>
  <c r="AC47" i="4"/>
  <c r="AD47" i="4"/>
  <c r="AE47" i="4"/>
  <c r="AF47" i="4"/>
  <c r="AG47" i="4"/>
  <c r="AH47" i="4"/>
  <c r="AI47" i="4"/>
  <c r="AJ47" i="4"/>
  <c r="AK47" i="4"/>
  <c r="AA48" i="4"/>
  <c r="AB48" i="4"/>
  <c r="AC48" i="4"/>
  <c r="AD48" i="4"/>
  <c r="AE48" i="4"/>
  <c r="AF48" i="4"/>
  <c r="AG48" i="4"/>
  <c r="AH48" i="4"/>
  <c r="AI48" i="4"/>
  <c r="AJ48" i="4"/>
  <c r="AK48" i="4"/>
  <c r="AA49" i="4"/>
  <c r="AB49" i="4"/>
  <c r="AC49" i="4"/>
  <c r="AD49" i="4"/>
  <c r="AE49" i="4"/>
  <c r="AF49" i="4"/>
  <c r="AG49" i="4"/>
  <c r="AH49" i="4"/>
  <c r="AI49" i="4"/>
  <c r="AJ49" i="4"/>
  <c r="AK49" i="4"/>
  <c r="AA50" i="4"/>
  <c r="AB50" i="4"/>
  <c r="AC50" i="4"/>
  <c r="AD50" i="4"/>
  <c r="AE50" i="4"/>
  <c r="AF50" i="4"/>
  <c r="AG50" i="4"/>
  <c r="AH50" i="4"/>
  <c r="AI50" i="4"/>
  <c r="AJ50" i="4"/>
  <c r="AK50" i="4"/>
  <c r="AA51" i="4"/>
  <c r="AB51" i="4"/>
  <c r="AC51" i="4"/>
  <c r="AD51" i="4"/>
  <c r="AE51" i="4"/>
  <c r="AF51" i="4"/>
  <c r="AG51" i="4"/>
  <c r="AH51" i="4"/>
  <c r="AI51" i="4"/>
  <c r="AJ51" i="4"/>
  <c r="AK51" i="4"/>
  <c r="Z45" i="4"/>
  <c r="Z46" i="4"/>
  <c r="Z47" i="4"/>
  <c r="Z48" i="4"/>
  <c r="Z49" i="4"/>
  <c r="Z50" i="4"/>
  <c r="Z51" i="4"/>
  <c r="AA36" i="4"/>
  <c r="AB36" i="4"/>
  <c r="AC36" i="4"/>
  <c r="AD36" i="4"/>
  <c r="AE36" i="4"/>
  <c r="AF36" i="4"/>
  <c r="AG36" i="4"/>
  <c r="AH36" i="4"/>
  <c r="AI36" i="4"/>
  <c r="AJ36" i="4"/>
  <c r="AK36" i="4"/>
  <c r="AA37" i="4"/>
  <c r="AB37" i="4"/>
  <c r="AC37" i="4"/>
  <c r="AD37" i="4"/>
  <c r="AE37" i="4"/>
  <c r="AF37" i="4"/>
  <c r="AG37" i="4"/>
  <c r="AH37" i="4"/>
  <c r="AI37" i="4"/>
  <c r="AJ37" i="4"/>
  <c r="AK37" i="4"/>
  <c r="AA38" i="4"/>
  <c r="AB38" i="4"/>
  <c r="AC38" i="4"/>
  <c r="AD38" i="4"/>
  <c r="AE38" i="4"/>
  <c r="AF38" i="4"/>
  <c r="AG38" i="4"/>
  <c r="AH38" i="4"/>
  <c r="AI38" i="4"/>
  <c r="AJ38" i="4"/>
  <c r="AK38" i="4"/>
  <c r="AA39" i="4"/>
  <c r="AB39" i="4"/>
  <c r="AC39" i="4"/>
  <c r="AD39" i="4"/>
  <c r="AE39" i="4"/>
  <c r="AF39" i="4"/>
  <c r="AG39" i="4"/>
  <c r="AH39" i="4"/>
  <c r="AI39" i="4"/>
  <c r="AJ39" i="4"/>
  <c r="AK39" i="4"/>
  <c r="AA40" i="4"/>
  <c r="AB40" i="4"/>
  <c r="AC40" i="4"/>
  <c r="AD40" i="4"/>
  <c r="AE40" i="4"/>
  <c r="AF40" i="4"/>
  <c r="AG40" i="4"/>
  <c r="AH40" i="4"/>
  <c r="AI40" i="4"/>
  <c r="AJ40" i="4"/>
  <c r="AK40" i="4"/>
  <c r="AA41" i="4"/>
  <c r="AB41" i="4"/>
  <c r="AC41" i="4"/>
  <c r="AD41" i="4"/>
  <c r="AE41" i="4"/>
  <c r="AF41" i="4"/>
  <c r="AG41" i="4"/>
  <c r="AH41" i="4"/>
  <c r="AI41" i="4"/>
  <c r="AJ41" i="4"/>
  <c r="AK41" i="4"/>
  <c r="AA42" i="4"/>
  <c r="AB42" i="4"/>
  <c r="AC42" i="4"/>
  <c r="AD42" i="4"/>
  <c r="AE42" i="4"/>
  <c r="AF42" i="4"/>
  <c r="AG42" i="4"/>
  <c r="AH42" i="4"/>
  <c r="AI42" i="4"/>
  <c r="AJ42" i="4"/>
  <c r="AK42" i="4"/>
  <c r="AA43" i="4"/>
  <c r="AB43" i="4"/>
  <c r="AC43" i="4"/>
  <c r="AD43" i="4"/>
  <c r="AE43" i="4"/>
  <c r="AF43" i="4"/>
  <c r="AG43" i="4"/>
  <c r="AH43" i="4"/>
  <c r="AI43" i="4"/>
  <c r="AJ43" i="4"/>
  <c r="AK43" i="4"/>
  <c r="Z37" i="4"/>
  <c r="Z38" i="4"/>
  <c r="Z39" i="4"/>
  <c r="Z40" i="4"/>
  <c r="Z41" i="4"/>
  <c r="Z42" i="4"/>
  <c r="Z43" i="4"/>
  <c r="I52" i="4"/>
  <c r="J52" i="4"/>
  <c r="K52" i="4"/>
  <c r="L52" i="4"/>
  <c r="M52" i="4"/>
  <c r="N52" i="4"/>
  <c r="O52" i="4"/>
  <c r="P52" i="4"/>
  <c r="Q52" i="4"/>
  <c r="R52" i="4"/>
  <c r="S52" i="4"/>
  <c r="I53" i="4"/>
  <c r="J53" i="4"/>
  <c r="K53" i="4"/>
  <c r="L53" i="4"/>
  <c r="M53" i="4"/>
  <c r="N53" i="4"/>
  <c r="O53" i="4"/>
  <c r="P53" i="4"/>
  <c r="Q53" i="4"/>
  <c r="R53" i="4"/>
  <c r="S53" i="4"/>
  <c r="I54" i="4"/>
  <c r="J54" i="4"/>
  <c r="K54" i="4"/>
  <c r="L54" i="4"/>
  <c r="M54" i="4"/>
  <c r="N54" i="4"/>
  <c r="O54" i="4"/>
  <c r="P54" i="4"/>
  <c r="Q54" i="4"/>
  <c r="R54" i="4"/>
  <c r="S54" i="4"/>
  <c r="I55" i="4"/>
  <c r="J55" i="4"/>
  <c r="K55" i="4"/>
  <c r="L55" i="4"/>
  <c r="M55" i="4"/>
  <c r="N55" i="4"/>
  <c r="O55" i="4"/>
  <c r="P55" i="4"/>
  <c r="Q55" i="4"/>
  <c r="R55" i="4"/>
  <c r="S55" i="4"/>
  <c r="I56" i="4"/>
  <c r="J56" i="4"/>
  <c r="K56" i="4"/>
  <c r="L56" i="4"/>
  <c r="M56" i="4"/>
  <c r="N56" i="4"/>
  <c r="O56" i="4"/>
  <c r="P56" i="4"/>
  <c r="Q56" i="4"/>
  <c r="R56" i="4"/>
  <c r="S56" i="4"/>
  <c r="I57" i="4"/>
  <c r="J57" i="4"/>
  <c r="K57" i="4"/>
  <c r="L57" i="4"/>
  <c r="M57" i="4"/>
  <c r="N57" i="4"/>
  <c r="O57" i="4"/>
  <c r="P57" i="4"/>
  <c r="Q57" i="4"/>
  <c r="R57" i="4"/>
  <c r="S57" i="4"/>
  <c r="I58" i="4"/>
  <c r="J58" i="4"/>
  <c r="K58" i="4"/>
  <c r="L58" i="4"/>
  <c r="M58" i="4"/>
  <c r="N58" i="4"/>
  <c r="O58" i="4"/>
  <c r="P58" i="4"/>
  <c r="Q58" i="4"/>
  <c r="R58" i="4"/>
  <c r="S58" i="4"/>
  <c r="I59" i="4"/>
  <c r="J59" i="4"/>
  <c r="K59" i="4"/>
  <c r="L59" i="4"/>
  <c r="M59" i="4"/>
  <c r="N59" i="4"/>
  <c r="O59" i="4"/>
  <c r="P59" i="4"/>
  <c r="Q59" i="4"/>
  <c r="R59" i="4"/>
  <c r="S59" i="4"/>
  <c r="H53" i="4"/>
  <c r="H54" i="4"/>
  <c r="H55" i="4"/>
  <c r="H56" i="4"/>
  <c r="H57" i="4"/>
  <c r="H58" i="4"/>
  <c r="H59" i="4"/>
  <c r="I44" i="4"/>
  <c r="J44" i="4"/>
  <c r="K44" i="4"/>
  <c r="L44" i="4"/>
  <c r="M44" i="4"/>
  <c r="N44" i="4"/>
  <c r="O44" i="4"/>
  <c r="P44" i="4"/>
  <c r="Q44" i="4"/>
  <c r="R44" i="4"/>
  <c r="S44" i="4"/>
  <c r="I45" i="4"/>
  <c r="J45" i="4"/>
  <c r="K45" i="4"/>
  <c r="L45" i="4"/>
  <c r="M45" i="4"/>
  <c r="N45" i="4"/>
  <c r="O45" i="4"/>
  <c r="P45" i="4"/>
  <c r="Q45" i="4"/>
  <c r="R45" i="4"/>
  <c r="S45" i="4"/>
  <c r="I46" i="4"/>
  <c r="J46" i="4"/>
  <c r="K46" i="4"/>
  <c r="L46" i="4"/>
  <c r="M46" i="4"/>
  <c r="N46" i="4"/>
  <c r="O46" i="4"/>
  <c r="P46" i="4"/>
  <c r="Q46" i="4"/>
  <c r="R46" i="4"/>
  <c r="S46" i="4"/>
  <c r="I47" i="4"/>
  <c r="J47" i="4"/>
  <c r="K47" i="4"/>
  <c r="L47" i="4"/>
  <c r="M47" i="4"/>
  <c r="N47" i="4"/>
  <c r="O47" i="4"/>
  <c r="P47" i="4"/>
  <c r="Q47" i="4"/>
  <c r="R47" i="4"/>
  <c r="S47" i="4"/>
  <c r="I48" i="4"/>
  <c r="J48" i="4"/>
  <c r="K48" i="4"/>
  <c r="L48" i="4"/>
  <c r="M48" i="4"/>
  <c r="N48" i="4"/>
  <c r="O48" i="4"/>
  <c r="P48" i="4"/>
  <c r="Q48" i="4"/>
  <c r="R48" i="4"/>
  <c r="S48" i="4"/>
  <c r="I49" i="4"/>
  <c r="J49" i="4"/>
  <c r="K49" i="4"/>
  <c r="L49" i="4"/>
  <c r="M49" i="4"/>
  <c r="N49" i="4"/>
  <c r="O49" i="4"/>
  <c r="P49" i="4"/>
  <c r="Q49" i="4"/>
  <c r="R49" i="4"/>
  <c r="S49" i="4"/>
  <c r="I50" i="4"/>
  <c r="J50" i="4"/>
  <c r="K50" i="4"/>
  <c r="L50" i="4"/>
  <c r="M50" i="4"/>
  <c r="N50" i="4"/>
  <c r="O50" i="4"/>
  <c r="P50" i="4"/>
  <c r="Q50" i="4"/>
  <c r="R50" i="4"/>
  <c r="S50" i="4"/>
  <c r="I51" i="4"/>
  <c r="J51" i="4"/>
  <c r="K51" i="4"/>
  <c r="L51" i="4"/>
  <c r="M51" i="4"/>
  <c r="N51" i="4"/>
  <c r="O51" i="4"/>
  <c r="P51" i="4"/>
  <c r="Q51" i="4"/>
  <c r="R51" i="4"/>
  <c r="S51" i="4"/>
  <c r="H45" i="4"/>
  <c r="H46" i="4"/>
  <c r="H47" i="4"/>
  <c r="H48" i="4"/>
  <c r="H49" i="4"/>
  <c r="H50" i="4"/>
  <c r="H51" i="4"/>
  <c r="I36" i="4"/>
  <c r="J36" i="4"/>
  <c r="K36" i="4"/>
  <c r="L36" i="4"/>
  <c r="M36" i="4"/>
  <c r="N36" i="4"/>
  <c r="O36" i="4"/>
  <c r="P36" i="4"/>
  <c r="Q36" i="4"/>
  <c r="R36" i="4"/>
  <c r="S36" i="4"/>
  <c r="I37" i="4"/>
  <c r="J37" i="4"/>
  <c r="K37" i="4"/>
  <c r="L37" i="4"/>
  <c r="M37" i="4"/>
  <c r="N37" i="4"/>
  <c r="O37" i="4"/>
  <c r="P37" i="4"/>
  <c r="Q37" i="4"/>
  <c r="R37" i="4"/>
  <c r="S37" i="4"/>
  <c r="I38" i="4"/>
  <c r="J38" i="4"/>
  <c r="K38" i="4"/>
  <c r="L38" i="4"/>
  <c r="M38" i="4"/>
  <c r="N38" i="4"/>
  <c r="O38" i="4"/>
  <c r="P38" i="4"/>
  <c r="Q38" i="4"/>
  <c r="R38" i="4"/>
  <c r="S38" i="4"/>
  <c r="I39" i="4"/>
  <c r="J39" i="4"/>
  <c r="K39" i="4"/>
  <c r="L39" i="4"/>
  <c r="M39" i="4"/>
  <c r="N39" i="4"/>
  <c r="O39" i="4"/>
  <c r="P39" i="4"/>
  <c r="Q39" i="4"/>
  <c r="R39" i="4"/>
  <c r="S39" i="4"/>
  <c r="I40" i="4"/>
  <c r="J40" i="4"/>
  <c r="K40" i="4"/>
  <c r="L40" i="4"/>
  <c r="M40" i="4"/>
  <c r="N40" i="4"/>
  <c r="O40" i="4"/>
  <c r="P40" i="4"/>
  <c r="Q40" i="4"/>
  <c r="R40" i="4"/>
  <c r="S40" i="4"/>
  <c r="I41" i="4"/>
  <c r="J41" i="4"/>
  <c r="K41" i="4"/>
  <c r="L41" i="4"/>
  <c r="M41" i="4"/>
  <c r="N41" i="4"/>
  <c r="O41" i="4"/>
  <c r="P41" i="4"/>
  <c r="Q41" i="4"/>
  <c r="R41" i="4"/>
  <c r="S41" i="4"/>
  <c r="I42" i="4"/>
  <c r="J42" i="4"/>
  <c r="K42" i="4"/>
  <c r="L42" i="4"/>
  <c r="M42" i="4"/>
  <c r="N42" i="4"/>
  <c r="O42" i="4"/>
  <c r="P42" i="4"/>
  <c r="Q42" i="4"/>
  <c r="R42" i="4"/>
  <c r="S42" i="4"/>
  <c r="I43" i="4"/>
  <c r="J43" i="4"/>
  <c r="K43" i="4"/>
  <c r="L43" i="4"/>
  <c r="M43" i="4"/>
  <c r="N43" i="4"/>
  <c r="O43" i="4"/>
  <c r="P43" i="4"/>
  <c r="Q43" i="4"/>
  <c r="R43" i="4"/>
  <c r="S43" i="4"/>
  <c r="H37" i="4"/>
  <c r="H38" i="4"/>
  <c r="H39" i="4"/>
  <c r="H40" i="4"/>
  <c r="H41" i="4"/>
  <c r="H42" i="4"/>
  <c r="H43" i="4"/>
  <c r="Z44" i="4" l="1"/>
  <c r="Z36" i="4"/>
  <c r="H52" i="4"/>
  <c r="H44" i="4"/>
  <c r="H36" i="4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T704" i="1"/>
  <c r="U704" i="1"/>
  <c r="T705" i="1"/>
  <c r="U705" i="1"/>
  <c r="T706" i="1"/>
  <c r="U706" i="1"/>
  <c r="T707" i="1"/>
  <c r="U707" i="1"/>
  <c r="T708" i="1"/>
  <c r="U708" i="1"/>
  <c r="T709" i="1"/>
  <c r="U709" i="1"/>
  <c r="T710" i="1"/>
  <c r="U710" i="1"/>
  <c r="T711" i="1"/>
  <c r="U711" i="1"/>
  <c r="T712" i="1"/>
  <c r="U712" i="1"/>
  <c r="T713" i="1"/>
  <c r="U713" i="1"/>
  <c r="T714" i="1"/>
  <c r="U714" i="1"/>
  <c r="T715" i="1"/>
  <c r="U715" i="1"/>
  <c r="T716" i="1"/>
  <c r="U716" i="1"/>
  <c r="T717" i="1"/>
  <c r="U717" i="1"/>
  <c r="T718" i="1"/>
  <c r="U718" i="1"/>
  <c r="T719" i="1"/>
  <c r="U719" i="1"/>
  <c r="T720" i="1"/>
  <c r="U720" i="1"/>
  <c r="T721" i="1"/>
  <c r="U721" i="1"/>
  <c r="T722" i="1"/>
  <c r="U722" i="1"/>
  <c r="T723" i="1"/>
  <c r="U723" i="1"/>
  <c r="T724" i="1"/>
  <c r="U724" i="1"/>
  <c r="T725" i="1"/>
  <c r="U725" i="1"/>
  <c r="T726" i="1"/>
  <c r="U726" i="1"/>
  <c r="T727" i="1"/>
  <c r="U727" i="1"/>
  <c r="T728" i="1"/>
  <c r="U728" i="1"/>
  <c r="T729" i="1"/>
  <c r="U729" i="1"/>
  <c r="T730" i="1"/>
  <c r="U730" i="1"/>
  <c r="T731" i="1"/>
  <c r="U731" i="1"/>
  <c r="T732" i="1"/>
  <c r="U732" i="1"/>
  <c r="T733" i="1"/>
  <c r="U733" i="1"/>
  <c r="T734" i="1"/>
  <c r="U734" i="1"/>
  <c r="T735" i="1"/>
  <c r="U735" i="1"/>
  <c r="T736" i="1"/>
  <c r="U736" i="1"/>
  <c r="T737" i="1"/>
  <c r="U737" i="1"/>
  <c r="T738" i="1"/>
  <c r="U738" i="1"/>
  <c r="T739" i="1"/>
  <c r="U739" i="1"/>
  <c r="T740" i="1"/>
  <c r="U740" i="1"/>
  <c r="T741" i="1"/>
  <c r="U741" i="1"/>
  <c r="T742" i="1"/>
  <c r="U742" i="1"/>
  <c r="T743" i="1"/>
  <c r="U743" i="1"/>
  <c r="T744" i="1"/>
  <c r="U744" i="1"/>
  <c r="T745" i="1"/>
  <c r="U745" i="1"/>
  <c r="T746" i="1"/>
  <c r="U746" i="1"/>
  <c r="T747" i="1"/>
  <c r="U747" i="1"/>
  <c r="T748" i="1"/>
  <c r="U748" i="1"/>
  <c r="T749" i="1"/>
  <c r="U749" i="1"/>
  <c r="T750" i="1"/>
  <c r="U750" i="1"/>
  <c r="T751" i="1"/>
  <c r="U751" i="1"/>
  <c r="T752" i="1"/>
  <c r="U752" i="1"/>
  <c r="T753" i="1"/>
  <c r="U753" i="1"/>
  <c r="T754" i="1"/>
  <c r="U754" i="1"/>
  <c r="T755" i="1"/>
  <c r="U755" i="1"/>
  <c r="T756" i="1"/>
  <c r="U756" i="1"/>
  <c r="T757" i="1"/>
  <c r="U757" i="1"/>
  <c r="T758" i="1"/>
  <c r="U758" i="1"/>
  <c r="T759" i="1"/>
  <c r="U759" i="1"/>
  <c r="T760" i="1"/>
  <c r="U760" i="1"/>
  <c r="T761" i="1"/>
  <c r="U761" i="1"/>
  <c r="T762" i="1"/>
  <c r="U762" i="1"/>
  <c r="T763" i="1"/>
  <c r="U763" i="1"/>
  <c r="T764" i="1"/>
  <c r="U764" i="1"/>
  <c r="T765" i="1"/>
  <c r="U765" i="1"/>
  <c r="T766" i="1"/>
  <c r="U766" i="1"/>
  <c r="T767" i="1"/>
  <c r="U767" i="1"/>
  <c r="T768" i="1"/>
  <c r="U768" i="1"/>
  <c r="T769" i="1"/>
  <c r="U769" i="1"/>
  <c r="U2" i="1"/>
  <c r="T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R624" i="1"/>
  <c r="S624" i="1"/>
  <c r="R625" i="1"/>
  <c r="S625" i="1"/>
  <c r="R626" i="1"/>
  <c r="S626" i="1"/>
  <c r="R627" i="1"/>
  <c r="S627" i="1"/>
  <c r="R628" i="1"/>
  <c r="S628" i="1"/>
  <c r="R629" i="1"/>
  <c r="S629" i="1"/>
  <c r="R630" i="1"/>
  <c r="S630" i="1"/>
  <c r="R631" i="1"/>
  <c r="S631" i="1"/>
  <c r="R632" i="1"/>
  <c r="S632" i="1"/>
  <c r="R633" i="1"/>
  <c r="S633" i="1"/>
  <c r="R634" i="1"/>
  <c r="S634" i="1"/>
  <c r="R635" i="1"/>
  <c r="S635" i="1"/>
  <c r="R636" i="1"/>
  <c r="S636" i="1"/>
  <c r="R637" i="1"/>
  <c r="S637" i="1"/>
  <c r="R638" i="1"/>
  <c r="S638" i="1"/>
  <c r="R639" i="1"/>
  <c r="S639" i="1"/>
  <c r="R640" i="1"/>
  <c r="S640" i="1"/>
  <c r="R641" i="1"/>
  <c r="S641" i="1"/>
  <c r="R642" i="1"/>
  <c r="S642" i="1"/>
  <c r="R643" i="1"/>
  <c r="S643" i="1"/>
  <c r="R644" i="1"/>
  <c r="S644" i="1"/>
  <c r="R645" i="1"/>
  <c r="S645" i="1"/>
  <c r="R646" i="1"/>
  <c r="S646" i="1"/>
  <c r="R647" i="1"/>
  <c r="S647" i="1"/>
  <c r="R648" i="1"/>
  <c r="S648" i="1"/>
  <c r="R649" i="1"/>
  <c r="S649" i="1"/>
  <c r="R650" i="1"/>
  <c r="S650" i="1"/>
  <c r="R651" i="1"/>
  <c r="S651" i="1"/>
  <c r="R652" i="1"/>
  <c r="S652" i="1"/>
  <c r="R653" i="1"/>
  <c r="S653" i="1"/>
  <c r="R654" i="1"/>
  <c r="S654" i="1"/>
  <c r="R655" i="1"/>
  <c r="S655" i="1"/>
  <c r="R656" i="1"/>
  <c r="S656" i="1"/>
  <c r="R657" i="1"/>
  <c r="S657" i="1"/>
  <c r="R658" i="1"/>
  <c r="S658" i="1"/>
  <c r="R659" i="1"/>
  <c r="S659" i="1"/>
  <c r="R660" i="1"/>
  <c r="S660" i="1"/>
  <c r="R661" i="1"/>
  <c r="S661" i="1"/>
  <c r="R662" i="1"/>
  <c r="S662" i="1"/>
  <c r="R663" i="1"/>
  <c r="S663" i="1"/>
  <c r="R664" i="1"/>
  <c r="S664" i="1"/>
  <c r="R665" i="1"/>
  <c r="S665" i="1"/>
  <c r="R666" i="1"/>
  <c r="S666" i="1"/>
  <c r="R667" i="1"/>
  <c r="S667" i="1"/>
  <c r="R668" i="1"/>
  <c r="S668" i="1"/>
  <c r="R669" i="1"/>
  <c r="S669" i="1"/>
  <c r="R670" i="1"/>
  <c r="S670" i="1"/>
  <c r="R671" i="1"/>
  <c r="S671" i="1"/>
  <c r="R672" i="1"/>
  <c r="S672" i="1"/>
  <c r="R673" i="1"/>
  <c r="S673" i="1"/>
  <c r="R674" i="1"/>
  <c r="S674" i="1"/>
  <c r="R675" i="1"/>
  <c r="S675" i="1"/>
  <c r="R676" i="1"/>
  <c r="S676" i="1"/>
  <c r="R677" i="1"/>
  <c r="S677" i="1"/>
  <c r="R678" i="1"/>
  <c r="S678" i="1"/>
  <c r="R679" i="1"/>
  <c r="S679" i="1"/>
  <c r="R680" i="1"/>
  <c r="S680" i="1"/>
  <c r="R681" i="1"/>
  <c r="S681" i="1"/>
  <c r="R682" i="1"/>
  <c r="S682" i="1"/>
  <c r="R683" i="1"/>
  <c r="S683" i="1"/>
  <c r="R684" i="1"/>
  <c r="S684" i="1"/>
  <c r="R685" i="1"/>
  <c r="S685" i="1"/>
  <c r="R686" i="1"/>
  <c r="S686" i="1"/>
  <c r="R687" i="1"/>
  <c r="S687" i="1"/>
  <c r="R688" i="1"/>
  <c r="S688" i="1"/>
  <c r="R689" i="1"/>
  <c r="S689" i="1"/>
  <c r="R690" i="1"/>
  <c r="S690" i="1"/>
  <c r="R691" i="1"/>
  <c r="S691" i="1"/>
  <c r="R692" i="1"/>
  <c r="S692" i="1"/>
  <c r="R693" i="1"/>
  <c r="S693" i="1"/>
  <c r="R694" i="1"/>
  <c r="S694" i="1"/>
  <c r="R695" i="1"/>
  <c r="S695" i="1"/>
  <c r="R696" i="1"/>
  <c r="S696" i="1"/>
  <c r="R697" i="1"/>
  <c r="S697" i="1"/>
  <c r="R698" i="1"/>
  <c r="S698" i="1"/>
  <c r="R699" i="1"/>
  <c r="S699" i="1"/>
  <c r="R700" i="1"/>
  <c r="S700" i="1"/>
  <c r="R701" i="1"/>
  <c r="S701" i="1"/>
  <c r="R702" i="1"/>
  <c r="S702" i="1"/>
  <c r="R703" i="1"/>
  <c r="S703" i="1"/>
  <c r="R704" i="1"/>
  <c r="S704" i="1"/>
  <c r="R705" i="1"/>
  <c r="S705" i="1"/>
  <c r="R706" i="1"/>
  <c r="S706" i="1"/>
  <c r="R707" i="1"/>
  <c r="S707" i="1"/>
  <c r="R708" i="1"/>
  <c r="S708" i="1"/>
  <c r="R709" i="1"/>
  <c r="S709" i="1"/>
  <c r="R710" i="1"/>
  <c r="S710" i="1"/>
  <c r="R711" i="1"/>
  <c r="S711" i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R724" i="1"/>
  <c r="S724" i="1"/>
  <c r="R725" i="1"/>
  <c r="S725" i="1"/>
  <c r="R726" i="1"/>
  <c r="S726" i="1"/>
  <c r="R727" i="1"/>
  <c r="S727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34" i="1"/>
  <c r="S734" i="1"/>
  <c r="R735" i="1"/>
  <c r="S735" i="1"/>
  <c r="R736" i="1"/>
  <c r="S736" i="1"/>
  <c r="R737" i="1"/>
  <c r="S737" i="1"/>
  <c r="R738" i="1"/>
  <c r="S738" i="1"/>
  <c r="R739" i="1"/>
  <c r="S739" i="1"/>
  <c r="R740" i="1"/>
  <c r="S740" i="1"/>
  <c r="R741" i="1"/>
  <c r="S741" i="1"/>
  <c r="R742" i="1"/>
  <c r="S742" i="1"/>
  <c r="R743" i="1"/>
  <c r="S743" i="1"/>
  <c r="R744" i="1"/>
  <c r="S744" i="1"/>
  <c r="R745" i="1"/>
  <c r="S745" i="1"/>
  <c r="R746" i="1"/>
  <c r="S746" i="1"/>
  <c r="R747" i="1"/>
  <c r="S747" i="1"/>
  <c r="R748" i="1"/>
  <c r="S748" i="1"/>
  <c r="R749" i="1"/>
  <c r="S749" i="1"/>
  <c r="R750" i="1"/>
  <c r="S750" i="1"/>
  <c r="R751" i="1"/>
  <c r="S751" i="1"/>
  <c r="R752" i="1"/>
  <c r="S752" i="1"/>
  <c r="R753" i="1"/>
  <c r="S753" i="1"/>
  <c r="R754" i="1"/>
  <c r="S754" i="1"/>
  <c r="R755" i="1"/>
  <c r="S755" i="1"/>
  <c r="R756" i="1"/>
  <c r="S756" i="1"/>
  <c r="R757" i="1"/>
  <c r="S757" i="1"/>
  <c r="R758" i="1"/>
  <c r="S758" i="1"/>
  <c r="R759" i="1"/>
  <c r="S759" i="1"/>
  <c r="R760" i="1"/>
  <c r="S760" i="1"/>
  <c r="R761" i="1"/>
  <c r="S761" i="1"/>
  <c r="R762" i="1"/>
  <c r="S762" i="1"/>
  <c r="R763" i="1"/>
  <c r="S763" i="1"/>
  <c r="R764" i="1"/>
  <c r="S764" i="1"/>
  <c r="R765" i="1"/>
  <c r="S765" i="1"/>
  <c r="R766" i="1"/>
  <c r="S766" i="1"/>
  <c r="R767" i="1"/>
  <c r="S767" i="1"/>
  <c r="R768" i="1"/>
  <c r="S768" i="1"/>
  <c r="R769" i="1"/>
  <c r="S769" i="1"/>
  <c r="S2" i="1"/>
  <c r="R2" i="1"/>
</calcChain>
</file>

<file path=xl/sharedStrings.xml><?xml version="1.0" encoding="utf-8"?>
<sst xmlns="http://schemas.openxmlformats.org/spreadsheetml/2006/main" count="5018" uniqueCount="62">
  <si>
    <t>drugs</t>
  </si>
  <si>
    <t>sex</t>
  </si>
  <si>
    <t>subj</t>
  </si>
  <si>
    <t>stimFreq</t>
  </si>
  <si>
    <t>stimPulses</t>
  </si>
  <si>
    <t>stimStrength</t>
  </si>
  <si>
    <t>stimNum</t>
  </si>
  <si>
    <t>DA_max</t>
  </si>
  <si>
    <t>DA_latency</t>
  </si>
  <si>
    <t>DA_AUC_baseline</t>
  </si>
  <si>
    <t>DA_AUC</t>
  </si>
  <si>
    <t>t50</t>
  </si>
  <si>
    <t>rsq</t>
  </si>
  <si>
    <t>pks</t>
  </si>
  <si>
    <t>pkloks</t>
  </si>
  <si>
    <t>pk_intercepts</t>
  </si>
  <si>
    <t>LY</t>
  </si>
  <si>
    <t>Male</t>
  </si>
  <si>
    <t>M01007391</t>
  </si>
  <si>
    <t>SAL</t>
  </si>
  <si>
    <t>M01007385</t>
  </si>
  <si>
    <t>M01007386</t>
  </si>
  <si>
    <t>M01043738</t>
  </si>
  <si>
    <t>M01043741</t>
  </si>
  <si>
    <t>M01043742</t>
  </si>
  <si>
    <t>M01043743</t>
  </si>
  <si>
    <t>M1059151</t>
  </si>
  <si>
    <t>M1059152</t>
  </si>
  <si>
    <t>M1059153</t>
  </si>
  <si>
    <t>M01059147</t>
  </si>
  <si>
    <t>M01059148</t>
  </si>
  <si>
    <t>ExperimentalStage</t>
  </si>
  <si>
    <t>01_BaselinePre</t>
  </si>
  <si>
    <t>03_StimPulse_Pre</t>
  </si>
  <si>
    <t>02_StimIntensity_Pre</t>
  </si>
  <si>
    <t>04_Baseline2_Pre</t>
  </si>
  <si>
    <t>05_Baseline_Post</t>
  </si>
  <si>
    <t>06_StimIntensity_Post</t>
  </si>
  <si>
    <t>07_StimPulses_Post</t>
  </si>
  <si>
    <t>08_Baseline2_Post</t>
  </si>
  <si>
    <t>DA_Latency_s</t>
  </si>
  <si>
    <t>t50_s</t>
  </si>
  <si>
    <t>Baseline</t>
  </si>
  <si>
    <t>Pre</t>
  </si>
  <si>
    <t>Post</t>
  </si>
  <si>
    <t>StimCurve</t>
  </si>
  <si>
    <t>Stagetype</t>
  </si>
  <si>
    <t>InjectionTime</t>
  </si>
  <si>
    <t>StageType</t>
  </si>
  <si>
    <t>BaselineTrialNumFilter</t>
  </si>
  <si>
    <t>TRUE</t>
  </si>
  <si>
    <t>Average of DA_max</t>
  </si>
  <si>
    <t>Values</t>
  </si>
  <si>
    <t>Average of DA_AUC</t>
  </si>
  <si>
    <t>Average of DA_Latency_s</t>
  </si>
  <si>
    <t>%Percent Baseline</t>
  </si>
  <si>
    <t>Raw data</t>
  </si>
  <si>
    <t>(All)</t>
  </si>
  <si>
    <t>Baselines</t>
  </si>
  <si>
    <t>DA_max_PercBaseline</t>
  </si>
  <si>
    <t>DA_AUC_PercBaseline</t>
  </si>
  <si>
    <t>DA_Latency_s_PercBaseline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</si>
</sst>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  <xf numFmtId="0" fontId="1" fillId="2" borderId="1" xfId="0" applyFont="1" applyFill="1" applyBorder="1"/>
    <xf numFmtId="0" fontId="1" fillId="2" borderId="0" xfId="0" applyFont="1" applyFill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s Panayi" refreshedDate="43937.602926736108" createdVersion="6" refreshedVersion="6" minRefreshableVersion="3" recordCount="768" xr:uid="{15EDC1A2-9AAF-4CA2-AF65-7883E0BA75E3}">
  <cacheSource type="worksheet">
    <worksheetSource ref="A1:V769" sheet="RawData"/>
  </cacheSource>
  <cacheFields count="22">
    <cacheField name="ExperimentalStage" numFmtId="0">
      <sharedItems count="8">
        <s v="01_BaselinePre"/>
        <s v="02_StimIntensity_Pre"/>
        <s v="03_StimPulse_Pre"/>
        <s v="04_Baseline2_Pre"/>
        <s v="05_Baseline_Post"/>
        <s v="06_StimIntensity_Post"/>
        <s v="07_StimPulses_Post"/>
        <s v="08_Baseline2_Post"/>
      </sharedItems>
    </cacheField>
    <cacheField name="drugs" numFmtId="49">
      <sharedItems count="2">
        <s v="LY"/>
        <s v="SAL"/>
      </sharedItems>
    </cacheField>
    <cacheField name="sex" numFmtId="49">
      <sharedItems/>
    </cacheField>
    <cacheField name="subj" numFmtId="49">
      <sharedItems count="12">
        <s v="M01007391"/>
        <s v="M01007385"/>
        <s v="M01007386"/>
        <s v="M01043738"/>
        <s v="M01043741"/>
        <s v="M01043742"/>
        <s v="M01043743"/>
        <s v="M1059151"/>
        <s v="M1059152"/>
        <s v="M1059153"/>
        <s v="M01059147"/>
        <s v="M01059148"/>
      </sharedItems>
    </cacheField>
    <cacheField name="stimFreq" numFmtId="0">
      <sharedItems containsSemiMixedTypes="0" containsString="0" containsNumber="1" containsInteger="1" minValue="30" maxValue="30"/>
    </cacheField>
    <cacheField name="stimPulses" numFmtId="0">
      <sharedItems containsSemiMixedTypes="0" containsString="0" containsNumber="1" containsInteger="1" minValue="12" maxValue="36" count="3">
        <n v="24"/>
        <n v="12"/>
        <n v="36"/>
      </sharedItems>
    </cacheField>
    <cacheField name="stimStrength" numFmtId="0">
      <sharedItems containsSemiMixedTypes="0" containsString="0" containsNumber="1" containsInteger="1" minValue="100" maxValue="300" count="3">
        <n v="200"/>
        <n v="100"/>
        <n v="300"/>
      </sharedItems>
    </cacheField>
    <cacheField name="stimNum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A_max" numFmtId="0">
      <sharedItems containsSemiMixedTypes="0" containsString="0" containsNumber="1" minValue="0.45413050093213819" maxValue="14.527056129690935"/>
    </cacheField>
    <cacheField name="DA_latency" numFmtId="0">
      <sharedItems containsSemiMixedTypes="0" containsString="0" containsNumber="1" containsInteger="1" minValue="5" maxValue="31"/>
    </cacheField>
    <cacheField name="DA_AUC_baseline" numFmtId="0">
      <sharedItems containsSemiMixedTypes="0" containsString="0" containsNumber="1" minValue="-69.886163998639944" maxValue="195.24579831635722"/>
    </cacheField>
    <cacheField name="DA_AUC" numFmtId="0">
      <sharedItems containsSemiMixedTypes="0" containsString="0" containsNumber="1" minValue="-7.9252910362605" maxValue="295.35572787886935"/>
    </cacheField>
    <cacheField name="t50" numFmtId="0">
      <sharedItems containsSemiMixedTypes="0" containsString="0" containsNumber="1" minValue="-184.87594328933534" maxValue="155.83748037298881"/>
    </cacheField>
    <cacheField name="rsq" numFmtId="0">
      <sharedItems containsSemiMixedTypes="0" containsString="0" containsNumber="1" minValue="1.7829352262006881E-2" maxValue="0.99864916041001206"/>
    </cacheField>
    <cacheField name="pks" numFmtId="0">
      <sharedItems containsSemiMixedTypes="0" containsString="0" containsNumber="1" minValue="0.45413050093213819" maxValue="18.403991939821601"/>
    </cacheField>
    <cacheField name="pkloks" numFmtId="0">
      <sharedItems containsSemiMixedTypes="0" containsString="0" containsNumber="1" containsInteger="1" minValue="24" maxValue="119"/>
    </cacheField>
    <cacheField name="pk_intercepts" numFmtId="0">
      <sharedItems containsSemiMixedTypes="0" containsString="0" containsNumber="1" minValue="0.51990859831346381" maxValue="19.799886455868688"/>
    </cacheField>
    <cacheField name="DA_Latency_s" numFmtId="0">
      <sharedItems containsSemiMixedTypes="0" containsString="0" containsNumber="1" minValue="0.5" maxValue="3.1"/>
    </cacheField>
    <cacheField name="t50_s" numFmtId="0">
      <sharedItems containsSemiMixedTypes="0" containsString="0" containsNumber="1" minValue="-18.487594328933532" maxValue="15.58374803729888"/>
    </cacheField>
    <cacheField name="StageType" numFmtId="0">
      <sharedItems count="2">
        <s v="Baseline"/>
        <s v="StimCurve"/>
      </sharedItems>
    </cacheField>
    <cacheField name="InjectionTime" numFmtId="0">
      <sharedItems count="2">
        <s v="Pre"/>
        <s v="Post"/>
      </sharedItems>
    </cacheField>
    <cacheField name="BaselineTrialNumFilter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x v="0"/>
    <x v="0"/>
    <s v="Male"/>
    <x v="0"/>
    <n v="30"/>
    <x v="0"/>
    <x v="0"/>
    <x v="0"/>
    <n v="4.9395812930839309"/>
    <n v="9"/>
    <n v="-29.859320086904283"/>
    <n v="62.154637576396418"/>
    <n v="5.5461714825804638"/>
    <n v="0.98094488750081721"/>
    <n v="4.9395812930839309"/>
    <n v="58"/>
    <n v="4.8693922809574346"/>
    <n v="0.9"/>
    <n v="0.55461714825804642"/>
    <x v="0"/>
    <x v="0"/>
    <x v="0"/>
  </r>
  <r>
    <x v="0"/>
    <x v="0"/>
    <s v="Male"/>
    <x v="0"/>
    <n v="30"/>
    <x v="0"/>
    <x v="0"/>
    <x v="1"/>
    <n v="4.9940452478286623"/>
    <n v="11"/>
    <n v="-29.593009831196692"/>
    <n v="80.492243257922766"/>
    <n v="5.7425648867426267"/>
    <n v="0.98929741947969352"/>
    <n v="4.9940452478286623"/>
    <n v="60"/>
    <n v="4.9249720956855052"/>
    <n v="1.1000000000000001"/>
    <n v="0.57425648867426271"/>
    <x v="0"/>
    <x v="0"/>
    <x v="0"/>
  </r>
  <r>
    <x v="0"/>
    <x v="0"/>
    <s v="Male"/>
    <x v="0"/>
    <n v="30"/>
    <x v="0"/>
    <x v="0"/>
    <x v="2"/>
    <n v="5.2633801338272335"/>
    <n v="11"/>
    <n v="-31.700233741801092"/>
    <n v="86.099284374544652"/>
    <n v="4.6794226852190919"/>
    <n v="0.98164321250244968"/>
    <n v="5.2633801338272335"/>
    <n v="60"/>
    <n v="4.2776027315337277"/>
    <n v="1.1000000000000001"/>
    <n v="0.46794226852190918"/>
    <x v="0"/>
    <x v="0"/>
    <x v="0"/>
  </r>
  <r>
    <x v="0"/>
    <x v="0"/>
    <s v="Male"/>
    <x v="0"/>
    <n v="30"/>
    <x v="0"/>
    <x v="0"/>
    <x v="3"/>
    <n v="5.2933453244360997"/>
    <n v="10"/>
    <n v="-35.394020447229273"/>
    <n v="83.488810262778173"/>
    <n v="5.5366820369503644"/>
    <n v="0.97943733549723566"/>
    <n v="5.2933453244360997"/>
    <n v="59"/>
    <n v="4.9994159188352514"/>
    <n v="1"/>
    <n v="0.55366820369503644"/>
    <x v="0"/>
    <x v="0"/>
    <x v="0"/>
  </r>
  <r>
    <x v="0"/>
    <x v="0"/>
    <s v="Male"/>
    <x v="0"/>
    <n v="30"/>
    <x v="0"/>
    <x v="0"/>
    <x v="4"/>
    <n v="5.169702322067149"/>
    <n v="11"/>
    <n v="-30.5856573107801"/>
    <n v="83.252901384882605"/>
    <n v="3.9826130156788278"/>
    <n v="0.97272137898058175"/>
    <n v="5.169702322067149"/>
    <n v="60"/>
    <n v="3.8960534719615478"/>
    <n v="1.1000000000000001"/>
    <n v="0.39826130156788275"/>
    <x v="0"/>
    <x v="0"/>
    <x v="0"/>
  </r>
  <r>
    <x v="0"/>
    <x v="0"/>
    <s v="Male"/>
    <x v="0"/>
    <n v="30"/>
    <x v="0"/>
    <x v="0"/>
    <x v="5"/>
    <n v="4.8026573810582267"/>
    <n v="10"/>
    <n v="-30.627109872078812"/>
    <n v="77.58374746940612"/>
    <n v="6.6909638984895752"/>
    <n v="0.98859263384321694"/>
    <n v="4.8026573810582267"/>
    <n v="59"/>
    <n v="4.8031565682426098"/>
    <n v="1"/>
    <n v="0.66909638984895747"/>
    <x v="0"/>
    <x v="0"/>
    <x v="0"/>
  </r>
  <r>
    <x v="0"/>
    <x v="0"/>
    <s v="Male"/>
    <x v="0"/>
    <n v="30"/>
    <x v="0"/>
    <x v="0"/>
    <x v="6"/>
    <n v="4.9450835151627324"/>
    <n v="10"/>
    <n v="-31.07532941452429"/>
    <n v="74.65809515622135"/>
    <n v="6.9411671003208939"/>
    <n v="0.98968288998058596"/>
    <n v="4.9450835151627324"/>
    <n v="59"/>
    <n v="5.1258557314662845"/>
    <n v="1"/>
    <n v="0.69411671003208941"/>
    <x v="0"/>
    <x v="0"/>
    <x v="0"/>
  </r>
  <r>
    <x v="0"/>
    <x v="0"/>
    <s v="Male"/>
    <x v="0"/>
    <n v="30"/>
    <x v="0"/>
    <x v="0"/>
    <x v="7"/>
    <n v="4.9729653861603111"/>
    <n v="10"/>
    <n v="-34.498814685270268"/>
    <n v="74.49567286613896"/>
    <n v="7.193065645600524"/>
    <n v="0.9952295224058274"/>
    <n v="4.9729653861603111"/>
    <n v="59"/>
    <n v="5.1524533393884999"/>
    <n v="1"/>
    <n v="0.71930656456005237"/>
    <x v="0"/>
    <x v="0"/>
    <x v="0"/>
  </r>
  <r>
    <x v="0"/>
    <x v="0"/>
    <s v="Male"/>
    <x v="0"/>
    <n v="30"/>
    <x v="0"/>
    <x v="0"/>
    <x v="8"/>
    <n v="4.9215007202894645"/>
    <n v="11"/>
    <n v="-30.224552017398459"/>
    <n v="75.716753828814831"/>
    <n v="3.8327125195583203"/>
    <n v="0.96870836522871717"/>
    <n v="4.9215007202894645"/>
    <n v="60"/>
    <n v="3.5822976762621241"/>
    <n v="1.1000000000000001"/>
    <n v="0.383271251955832"/>
    <x v="0"/>
    <x v="0"/>
    <x v="1"/>
  </r>
  <r>
    <x v="0"/>
    <x v="0"/>
    <s v="Male"/>
    <x v="0"/>
    <n v="30"/>
    <x v="0"/>
    <x v="0"/>
    <x v="9"/>
    <n v="5.161155135544842"/>
    <n v="11"/>
    <n v="-38.610622455219236"/>
    <n v="80.229577634665446"/>
    <n v="4.7846912999691149"/>
    <n v="0.97462079249033651"/>
    <n v="5.161155135544842"/>
    <n v="60"/>
    <n v="4.519434913363563"/>
    <n v="1.1000000000000001"/>
    <n v="0.47846912999691149"/>
    <x v="0"/>
    <x v="0"/>
    <x v="1"/>
  </r>
  <r>
    <x v="0"/>
    <x v="1"/>
    <s v="Male"/>
    <x v="1"/>
    <n v="30"/>
    <x v="0"/>
    <x v="0"/>
    <x v="0"/>
    <n v="2.4195232815926038"/>
    <n v="9"/>
    <n v="-30.326777691795058"/>
    <n v="18.962515056263637"/>
    <n v="3.882705722512263"/>
    <n v="0.97445550001410908"/>
    <n v="2.4195232815926038"/>
    <n v="58"/>
    <n v="2.1884389480924065"/>
    <n v="0.9"/>
    <n v="0.3882705722512263"/>
    <x v="0"/>
    <x v="0"/>
    <x v="0"/>
  </r>
  <r>
    <x v="0"/>
    <x v="1"/>
    <s v="Male"/>
    <x v="1"/>
    <n v="30"/>
    <x v="0"/>
    <x v="0"/>
    <x v="1"/>
    <n v="2.0841988638026598"/>
    <n v="9"/>
    <n v="-33.858754315374327"/>
    <n v="15.744018404591818"/>
    <n v="4.8159095429966703"/>
    <n v="0.96132894232968868"/>
    <n v="2.0841988638026598"/>
    <n v="58"/>
    <n v="2.3488843989384378"/>
    <n v="0.9"/>
    <n v="0.48159095429966703"/>
    <x v="0"/>
    <x v="0"/>
    <x v="0"/>
  </r>
  <r>
    <x v="0"/>
    <x v="1"/>
    <s v="Male"/>
    <x v="1"/>
    <n v="30"/>
    <x v="0"/>
    <x v="0"/>
    <x v="2"/>
    <n v="2.3473324314825814"/>
    <n v="10"/>
    <n v="-34.70970246813134"/>
    <n v="21.051156883674665"/>
    <n v="2.7596592757303018"/>
    <n v="0.97730419302862548"/>
    <n v="2.3473324314825814"/>
    <n v="59"/>
    <n v="2.0481705168793738"/>
    <n v="1"/>
    <n v="0.27596592757303018"/>
    <x v="0"/>
    <x v="0"/>
    <x v="0"/>
  </r>
  <r>
    <x v="0"/>
    <x v="1"/>
    <s v="Male"/>
    <x v="1"/>
    <n v="30"/>
    <x v="0"/>
    <x v="0"/>
    <x v="3"/>
    <n v="2.1593089306793121"/>
    <n v="9"/>
    <n v="-32.851789689241237"/>
    <n v="17.141440324984053"/>
    <n v="3.2319345280539298"/>
    <n v="0.95039901816014516"/>
    <n v="2.1593089306793121"/>
    <n v="58"/>
    <n v="1.8565209397768387"/>
    <n v="0.9"/>
    <n v="0.32319345280539297"/>
    <x v="0"/>
    <x v="0"/>
    <x v="0"/>
  </r>
  <r>
    <x v="0"/>
    <x v="1"/>
    <s v="Male"/>
    <x v="1"/>
    <n v="30"/>
    <x v="0"/>
    <x v="0"/>
    <x v="4"/>
    <n v="2.2424979975356218"/>
    <n v="10"/>
    <n v="-35.693603290228154"/>
    <n v="18.142677189412431"/>
    <n v="3.622797099521498"/>
    <n v="0.96196777177036152"/>
    <n v="2.2424979975356218"/>
    <n v="59"/>
    <n v="2.32674444686949"/>
    <n v="1"/>
    <n v="0.36227970995214981"/>
    <x v="0"/>
    <x v="0"/>
    <x v="0"/>
  </r>
  <r>
    <x v="0"/>
    <x v="1"/>
    <s v="Male"/>
    <x v="1"/>
    <n v="30"/>
    <x v="0"/>
    <x v="0"/>
    <x v="5"/>
    <n v="2.3847001452801577"/>
    <n v="9"/>
    <n v="-35.679548254877218"/>
    <n v="24.76555850896019"/>
    <n v="4.2292624348933598"/>
    <n v="0.97880110457946401"/>
    <n v="2.3847001452801577"/>
    <n v="58"/>
    <n v="2.3756774908790756"/>
    <n v="0.9"/>
    <n v="0.422926243489336"/>
    <x v="0"/>
    <x v="0"/>
    <x v="0"/>
  </r>
  <r>
    <x v="0"/>
    <x v="1"/>
    <s v="Male"/>
    <x v="1"/>
    <n v="30"/>
    <x v="0"/>
    <x v="0"/>
    <x v="6"/>
    <n v="2.455964082137772"/>
    <n v="9"/>
    <n v="-38.430172398498598"/>
    <n v="22.002631476056273"/>
    <n v="3.6044682110214024"/>
    <n v="0.9684307521238098"/>
    <n v="2.455964082137772"/>
    <n v="58"/>
    <n v="2.3086275600130115"/>
    <n v="0.9"/>
    <n v="0.36044682110214021"/>
    <x v="0"/>
    <x v="0"/>
    <x v="0"/>
  </r>
  <r>
    <x v="0"/>
    <x v="1"/>
    <s v="Male"/>
    <x v="1"/>
    <n v="30"/>
    <x v="0"/>
    <x v="0"/>
    <x v="7"/>
    <n v="2.4958490132026117"/>
    <n v="10"/>
    <n v="-42.220030457451585"/>
    <n v="16.69416689677621"/>
    <n v="3.5973136319424825"/>
    <n v="0.9708744371545639"/>
    <n v="2.4958490132026117"/>
    <n v="59"/>
    <n v="2.3582851125399928"/>
    <n v="1"/>
    <n v="0.35973136319424825"/>
    <x v="0"/>
    <x v="0"/>
    <x v="0"/>
  </r>
  <r>
    <x v="0"/>
    <x v="1"/>
    <s v="Male"/>
    <x v="1"/>
    <n v="30"/>
    <x v="0"/>
    <x v="0"/>
    <x v="8"/>
    <n v="2.4519718898526333"/>
    <n v="10"/>
    <n v="-33.465161015725769"/>
    <n v="28.811531134746389"/>
    <n v="3.132950803203959"/>
    <n v="0.98077752716651478"/>
    <n v="2.4519718898526333"/>
    <n v="59"/>
    <n v="1.9882710520913525"/>
    <n v="1"/>
    <n v="0.31329508032039588"/>
    <x v="0"/>
    <x v="0"/>
    <x v="1"/>
  </r>
  <r>
    <x v="0"/>
    <x v="1"/>
    <s v="Male"/>
    <x v="1"/>
    <n v="30"/>
    <x v="0"/>
    <x v="0"/>
    <x v="9"/>
    <n v="2.2270896695751574"/>
    <n v="8"/>
    <n v="-32.338590854059248"/>
    <n v="20.693602626441074"/>
    <n v="6.5472608682690723"/>
    <n v="0.98633534637617748"/>
    <n v="2.2270896695751574"/>
    <n v="57"/>
    <n v="2.7767500024036385"/>
    <n v="0.8"/>
    <n v="0.65472608682690725"/>
    <x v="0"/>
    <x v="0"/>
    <x v="1"/>
  </r>
  <r>
    <x v="0"/>
    <x v="0"/>
    <s v="Male"/>
    <x v="2"/>
    <n v="30"/>
    <x v="0"/>
    <x v="0"/>
    <x v="0"/>
    <n v="9.9771453109066961"/>
    <n v="12"/>
    <n v="11.018980117199453"/>
    <n v="125.36332626101586"/>
    <n v="3.5517563135327097"/>
    <n v="0.98805144834710412"/>
    <n v="9.9771453109066961"/>
    <n v="61"/>
    <n v="7.9979563199865966"/>
    <n v="1.2"/>
    <n v="0.35517563135327096"/>
    <x v="0"/>
    <x v="0"/>
    <x v="0"/>
  </r>
  <r>
    <x v="0"/>
    <x v="0"/>
    <s v="Male"/>
    <x v="2"/>
    <n v="30"/>
    <x v="0"/>
    <x v="0"/>
    <x v="1"/>
    <n v="8.870764111245796"/>
    <n v="13"/>
    <n v="-6.6098350768444067"/>
    <n v="134.09656916425547"/>
    <n v="4.4619060406892936"/>
    <n v="0.99115933894500496"/>
    <n v="8.870764111245796"/>
    <n v="62"/>
    <n v="7.6411075561916197"/>
    <n v="1.3"/>
    <n v="0.44619060406892935"/>
    <x v="0"/>
    <x v="0"/>
    <x v="0"/>
  </r>
  <r>
    <x v="0"/>
    <x v="0"/>
    <s v="Male"/>
    <x v="2"/>
    <n v="30"/>
    <x v="0"/>
    <x v="0"/>
    <x v="2"/>
    <n v="8.6845350369594385"/>
    <n v="13"/>
    <n v="-4.0433242679698251"/>
    <n v="119.70362607568853"/>
    <n v="6.3391074398205038"/>
    <n v="0.96635153264271256"/>
    <n v="8.6845350369594385"/>
    <n v="62"/>
    <n v="7.8007055648606638"/>
    <n v="1.3"/>
    <n v="0.63391074398205038"/>
    <x v="0"/>
    <x v="0"/>
    <x v="0"/>
  </r>
  <r>
    <x v="0"/>
    <x v="0"/>
    <s v="Male"/>
    <x v="2"/>
    <n v="30"/>
    <x v="0"/>
    <x v="0"/>
    <x v="3"/>
    <n v="8.5164286270558165"/>
    <n v="14"/>
    <n v="18.09906252920069"/>
    <n v="130.3105017535751"/>
    <n v="4.5807737843030472"/>
    <n v="0.98228486643967006"/>
    <n v="8.5164286270558165"/>
    <n v="63"/>
    <n v="8.3871089986633951"/>
    <n v="1.4"/>
    <n v="0.45807737843030472"/>
    <x v="0"/>
    <x v="0"/>
    <x v="0"/>
  </r>
  <r>
    <x v="0"/>
    <x v="0"/>
    <s v="Male"/>
    <x v="2"/>
    <n v="30"/>
    <x v="0"/>
    <x v="0"/>
    <x v="4"/>
    <n v="6.271965861048546"/>
    <n v="12"/>
    <n v="-24.436841029495305"/>
    <n v="101.13782194986935"/>
    <n v="5.5102579852325251"/>
    <n v="0.96869723428632293"/>
    <n v="6.271965861048546"/>
    <n v="61"/>
    <n v="5.3920812048406583"/>
    <n v="1.2"/>
    <n v="0.55102579852325251"/>
    <x v="0"/>
    <x v="0"/>
    <x v="0"/>
  </r>
  <r>
    <x v="0"/>
    <x v="0"/>
    <s v="Male"/>
    <x v="2"/>
    <n v="30"/>
    <x v="0"/>
    <x v="0"/>
    <x v="5"/>
    <n v="6.7789408936608435"/>
    <n v="13"/>
    <n v="-6.1056133987876011"/>
    <n v="102.85693688654932"/>
    <n v="4.01517663186082"/>
    <n v="0.98834494709985043"/>
    <n v="6.7789408936608435"/>
    <n v="62"/>
    <n v="5.8060608536495657"/>
    <n v="1.3"/>
    <n v="0.40151766318608201"/>
    <x v="0"/>
    <x v="0"/>
    <x v="0"/>
  </r>
  <r>
    <x v="0"/>
    <x v="0"/>
    <s v="Male"/>
    <x v="2"/>
    <n v="30"/>
    <x v="0"/>
    <x v="0"/>
    <x v="6"/>
    <n v="6.2096152971811476"/>
    <n v="12"/>
    <n v="-20.290259168700796"/>
    <n v="79.183784976506857"/>
    <n v="6.1850333408541518"/>
    <n v="0.9952760786830257"/>
    <n v="6.2096152971811476"/>
    <n v="61"/>
    <n v="6.6332319258467436"/>
    <n v="1.2"/>
    <n v="0.61850333408541514"/>
    <x v="0"/>
    <x v="0"/>
    <x v="0"/>
  </r>
  <r>
    <x v="0"/>
    <x v="0"/>
    <s v="Male"/>
    <x v="2"/>
    <n v="30"/>
    <x v="0"/>
    <x v="0"/>
    <x v="7"/>
    <n v="8.36109487418525"/>
    <n v="10"/>
    <n v="-21.790034536595151"/>
    <n v="123.83288153045149"/>
    <n v="7.580681473792807"/>
    <n v="0.93516115021668023"/>
    <n v="8.36109487418525"/>
    <n v="59"/>
    <n v="7.1075962970708426"/>
    <n v="1"/>
    <n v="0.75806814737928074"/>
    <x v="0"/>
    <x v="0"/>
    <x v="0"/>
  </r>
  <r>
    <x v="0"/>
    <x v="0"/>
    <s v="Male"/>
    <x v="2"/>
    <n v="30"/>
    <x v="0"/>
    <x v="0"/>
    <x v="8"/>
    <n v="6.9484710182518352"/>
    <n v="11"/>
    <n v="-22.189083932499759"/>
    <n v="83.893979700106343"/>
    <n v="9.7766206305340564"/>
    <n v="0.93219241606071779"/>
    <n v="6.9484710182518352"/>
    <n v="60"/>
    <n v="7.6134831632662054"/>
    <n v="1.1000000000000001"/>
    <n v="0.97766206305340564"/>
    <x v="0"/>
    <x v="0"/>
    <x v="1"/>
  </r>
  <r>
    <x v="0"/>
    <x v="0"/>
    <s v="Male"/>
    <x v="2"/>
    <n v="30"/>
    <x v="0"/>
    <x v="0"/>
    <x v="9"/>
    <n v="7.6115470200518445"/>
    <n v="14"/>
    <n v="-22.289611788639469"/>
    <n v="128.55950833131146"/>
    <n v="4.4999334977726475"/>
    <n v="0.98609481476761485"/>
    <n v="7.6115470200518445"/>
    <n v="63"/>
    <n v="6.9092047484847505"/>
    <n v="1.4"/>
    <n v="0.44999334977726474"/>
    <x v="0"/>
    <x v="0"/>
    <x v="1"/>
  </r>
  <r>
    <x v="0"/>
    <x v="0"/>
    <s v="Male"/>
    <x v="3"/>
    <n v="30"/>
    <x v="0"/>
    <x v="0"/>
    <x v="0"/>
    <n v="4.343396345008232"/>
    <n v="10"/>
    <n v="-36.948564597176265"/>
    <n v="50.098478455107184"/>
    <n v="3.5112482902813436"/>
    <n v="0.97866382301229893"/>
    <n v="4.343396345008232"/>
    <n v="59"/>
    <n v="3.8239294149037666"/>
    <n v="1"/>
    <n v="0.35112482902813436"/>
    <x v="0"/>
    <x v="0"/>
    <x v="0"/>
  </r>
  <r>
    <x v="0"/>
    <x v="0"/>
    <s v="Male"/>
    <x v="3"/>
    <n v="30"/>
    <x v="0"/>
    <x v="0"/>
    <x v="1"/>
    <n v="4.6009493928108167"/>
    <n v="10"/>
    <n v="-34.245291472612635"/>
    <n v="56.489989364511857"/>
    <n v="3.763436289547879"/>
    <n v="0.97842553932579568"/>
    <n v="4.6009493928108167"/>
    <n v="59"/>
    <n v="4.1556647840386596"/>
    <n v="1"/>
    <n v="0.3763436289547879"/>
    <x v="0"/>
    <x v="0"/>
    <x v="0"/>
  </r>
  <r>
    <x v="0"/>
    <x v="0"/>
    <s v="Male"/>
    <x v="3"/>
    <n v="30"/>
    <x v="0"/>
    <x v="0"/>
    <x v="2"/>
    <n v="4.470764473933027"/>
    <n v="10"/>
    <n v="-35.667345987650108"/>
    <n v="59.471191051065396"/>
    <n v="3.8625315586696245"/>
    <n v="0.97573862395304345"/>
    <n v="4.470764473933027"/>
    <n v="59"/>
    <n v="3.921170693511101"/>
    <n v="1"/>
    <n v="0.38625315586696246"/>
    <x v="0"/>
    <x v="0"/>
    <x v="0"/>
  </r>
  <r>
    <x v="0"/>
    <x v="0"/>
    <s v="Male"/>
    <x v="3"/>
    <n v="30"/>
    <x v="0"/>
    <x v="0"/>
    <x v="3"/>
    <n v="4.3203083248858567"/>
    <n v="10"/>
    <n v="-37.591775772320617"/>
    <n v="50.774883113854159"/>
    <n v="3.5668498474301811"/>
    <n v="0.977554004769979"/>
    <n v="4.3203083248858567"/>
    <n v="59"/>
    <n v="3.7892172286317565"/>
    <n v="1"/>
    <n v="0.35668498474301813"/>
    <x v="0"/>
    <x v="0"/>
    <x v="0"/>
  </r>
  <r>
    <x v="0"/>
    <x v="0"/>
    <s v="Male"/>
    <x v="3"/>
    <n v="30"/>
    <x v="0"/>
    <x v="0"/>
    <x v="4"/>
    <n v="4.5752835109950478"/>
    <n v="10"/>
    <n v="-30.518385083226026"/>
    <n v="61.341453067745078"/>
    <n v="3.750845185181126"/>
    <n v="0.9738433732349564"/>
    <n v="4.5752835109950478"/>
    <n v="59"/>
    <n v="3.9006756755975989"/>
    <n v="1"/>
    <n v="0.37508451851811259"/>
    <x v="0"/>
    <x v="0"/>
    <x v="0"/>
  </r>
  <r>
    <x v="0"/>
    <x v="0"/>
    <s v="Male"/>
    <x v="3"/>
    <n v="30"/>
    <x v="0"/>
    <x v="0"/>
    <x v="5"/>
    <n v="4.2029488188866875"/>
    <n v="10"/>
    <n v="-35.63812186192979"/>
    <n v="51.268849878338258"/>
    <n v="4.4604670414765923"/>
    <n v="0.98195629583481792"/>
    <n v="4.2029488188866875"/>
    <n v="59"/>
    <n v="4.1206994709957545"/>
    <n v="1"/>
    <n v="0.44604670414765923"/>
    <x v="0"/>
    <x v="0"/>
    <x v="0"/>
  </r>
  <r>
    <x v="0"/>
    <x v="0"/>
    <s v="Male"/>
    <x v="3"/>
    <n v="30"/>
    <x v="0"/>
    <x v="0"/>
    <x v="6"/>
    <n v="4.199732913927587"/>
    <n v="10"/>
    <n v="-27.997308415172022"/>
    <n v="55.835796963872077"/>
    <n v="3.7456499274624404"/>
    <n v="0.97305893322442416"/>
    <n v="4.199732913927587"/>
    <n v="59"/>
    <n v="3.5911479261880066"/>
    <n v="1"/>
    <n v="0.37456499274624405"/>
    <x v="0"/>
    <x v="0"/>
    <x v="0"/>
  </r>
  <r>
    <x v="0"/>
    <x v="0"/>
    <s v="Male"/>
    <x v="3"/>
    <n v="30"/>
    <x v="0"/>
    <x v="0"/>
    <x v="7"/>
    <n v="4.1671945671564758"/>
    <n v="10"/>
    <n v="-24.001334101433891"/>
    <n v="59.114186047346941"/>
    <n v="3.7499597433637062"/>
    <n v="0.97212477585400536"/>
    <n v="4.1671945671564758"/>
    <n v="59"/>
    <n v="3.4816873428087534"/>
    <n v="1"/>
    <n v="0.37499597433637061"/>
    <x v="0"/>
    <x v="0"/>
    <x v="0"/>
  </r>
  <r>
    <x v="0"/>
    <x v="0"/>
    <s v="Male"/>
    <x v="3"/>
    <n v="30"/>
    <x v="0"/>
    <x v="0"/>
    <x v="8"/>
    <n v="4.2732423055867104"/>
    <n v="10"/>
    <n v="-24.970149519488523"/>
    <n v="62.13081661893861"/>
    <n v="3.8131072300728794"/>
    <n v="0.97291539872755484"/>
    <n v="4.2732423055867104"/>
    <n v="59"/>
    <n v="3.527831167453531"/>
    <n v="1"/>
    <n v="0.38131072300728797"/>
    <x v="0"/>
    <x v="0"/>
    <x v="1"/>
  </r>
  <r>
    <x v="0"/>
    <x v="0"/>
    <s v="Male"/>
    <x v="3"/>
    <n v="30"/>
    <x v="0"/>
    <x v="0"/>
    <x v="9"/>
    <n v="4.6678508303253459"/>
    <n v="11"/>
    <n v="-34.419096891032936"/>
    <n v="60.271795252965084"/>
    <n v="3.0490668302966992"/>
    <n v="0.97745534269076417"/>
    <n v="4.6678508303253459"/>
    <n v="60"/>
    <n v="3.8245158937550947"/>
    <n v="1.1000000000000001"/>
    <n v="0.30490668302966994"/>
    <x v="0"/>
    <x v="0"/>
    <x v="1"/>
  </r>
  <r>
    <x v="0"/>
    <x v="1"/>
    <s v="Male"/>
    <x v="4"/>
    <n v="30"/>
    <x v="0"/>
    <x v="0"/>
    <x v="0"/>
    <n v="8.5983450429237038"/>
    <n v="16"/>
    <n v="-17.475145578964376"/>
    <n v="207.86855774153074"/>
    <n v="15.183534913748479"/>
    <n v="0.97768846114965069"/>
    <n v="8.5983450429237038"/>
    <n v="65"/>
    <n v="8.4742072901478824"/>
    <n v="1.6"/>
    <n v="1.518353491374848"/>
    <x v="0"/>
    <x v="0"/>
    <x v="0"/>
  </r>
  <r>
    <x v="0"/>
    <x v="1"/>
    <s v="Male"/>
    <x v="4"/>
    <n v="30"/>
    <x v="0"/>
    <x v="0"/>
    <x v="1"/>
    <n v="8.6359045337981986"/>
    <n v="15"/>
    <n v="-18.343170004908753"/>
    <n v="212.08867411082318"/>
    <n v="15.091002245134403"/>
    <n v="0.99445451052013389"/>
    <n v="8.6359045337981986"/>
    <n v="64"/>
    <n v="8.7020320667298989"/>
    <n v="1.5"/>
    <n v="1.5091002245134404"/>
    <x v="0"/>
    <x v="0"/>
    <x v="0"/>
  </r>
  <r>
    <x v="0"/>
    <x v="1"/>
    <s v="Male"/>
    <x v="4"/>
    <n v="30"/>
    <x v="0"/>
    <x v="0"/>
    <x v="2"/>
    <n v="8.3294268762510093"/>
    <n v="16"/>
    <n v="-18.449480339680818"/>
    <n v="204.89855998810901"/>
    <n v="5.7738798247692635"/>
    <n v="0.94524106190620782"/>
    <n v="8.3294268762510093"/>
    <n v="65"/>
    <n v="4.5155980981829789"/>
    <n v="1.6"/>
    <n v="0.57738798247692635"/>
    <x v="0"/>
    <x v="0"/>
    <x v="0"/>
  </r>
  <r>
    <x v="0"/>
    <x v="1"/>
    <s v="Male"/>
    <x v="4"/>
    <n v="30"/>
    <x v="0"/>
    <x v="0"/>
    <x v="3"/>
    <n v="8.2271653019175019"/>
    <n v="15"/>
    <n v="-28.969654668530257"/>
    <n v="210.91083964303866"/>
    <n v="15.590585902962772"/>
    <n v="0.98846100715928742"/>
    <n v="8.2271653019175019"/>
    <n v="64"/>
    <n v="8.7834029212272355"/>
    <n v="1.5"/>
    <n v="1.5590585902962772"/>
    <x v="0"/>
    <x v="0"/>
    <x v="0"/>
  </r>
  <r>
    <x v="0"/>
    <x v="1"/>
    <s v="Male"/>
    <x v="4"/>
    <n v="30"/>
    <x v="0"/>
    <x v="0"/>
    <x v="4"/>
    <n v="8.4523404769248582"/>
    <n v="15"/>
    <n v="-9.836288510718104"/>
    <n v="210.89785373499168"/>
    <n v="19.302927450923349"/>
    <n v="0.96607290179846395"/>
    <n v="8.4523404769248582"/>
    <n v="64"/>
    <n v="8.1920919736977176"/>
    <n v="1.5"/>
    <n v="1.9302927450923348"/>
    <x v="0"/>
    <x v="0"/>
    <x v="0"/>
  </r>
  <r>
    <x v="0"/>
    <x v="1"/>
    <s v="Male"/>
    <x v="4"/>
    <n v="30"/>
    <x v="0"/>
    <x v="0"/>
    <x v="5"/>
    <n v="7.7919530206444891"/>
    <n v="18"/>
    <n v="-13.881894472809426"/>
    <n v="202.13077673532803"/>
    <n v="13.944412392259494"/>
    <n v="0.98778204743653064"/>
    <n v="7.7919530206444891"/>
    <n v="67"/>
    <n v="7.1064596131592754"/>
    <n v="1.8"/>
    <n v="1.3944412392259493"/>
    <x v="0"/>
    <x v="0"/>
    <x v="0"/>
  </r>
  <r>
    <x v="0"/>
    <x v="1"/>
    <s v="Male"/>
    <x v="4"/>
    <n v="30"/>
    <x v="0"/>
    <x v="0"/>
    <x v="6"/>
    <n v="7.5809862607875678"/>
    <n v="17"/>
    <n v="-14.03512253392825"/>
    <n v="197.85703492382271"/>
    <n v="17.425496391446408"/>
    <n v="0.97697832183252775"/>
    <n v="7.5809862607875678"/>
    <n v="66"/>
    <n v="7.0783484097412508"/>
    <n v="1.7"/>
    <n v="1.7425496391446409"/>
    <x v="0"/>
    <x v="0"/>
    <x v="0"/>
  </r>
  <r>
    <x v="0"/>
    <x v="1"/>
    <s v="Male"/>
    <x v="4"/>
    <n v="30"/>
    <x v="0"/>
    <x v="0"/>
    <x v="7"/>
    <n v="7.5537450557123273"/>
    <n v="14"/>
    <n v="-12.883751894879712"/>
    <n v="199.49072080690638"/>
    <n v="20.990237143594133"/>
    <n v="0.96967380665544456"/>
    <n v="7.5537450557123273"/>
    <n v="63"/>
    <n v="7.5641114750035285"/>
    <n v="1.4"/>
    <n v="2.0990237143594133"/>
    <x v="0"/>
    <x v="0"/>
    <x v="0"/>
  </r>
  <r>
    <x v="0"/>
    <x v="1"/>
    <s v="Male"/>
    <x v="4"/>
    <n v="30"/>
    <x v="0"/>
    <x v="0"/>
    <x v="8"/>
    <n v="6.6673318164471418"/>
    <n v="14"/>
    <n v="-15.785998776630043"/>
    <n v="189.23612040370381"/>
    <n v="5.346583044185949"/>
    <n v="0.96319816176517259"/>
    <n v="6.6673318164471418"/>
    <n v="63"/>
    <n v="1.2004013867846519"/>
    <n v="1.4"/>
    <n v="0.53465830441859485"/>
    <x v="0"/>
    <x v="0"/>
    <x v="1"/>
  </r>
  <r>
    <x v="0"/>
    <x v="1"/>
    <s v="Male"/>
    <x v="4"/>
    <n v="30"/>
    <x v="0"/>
    <x v="0"/>
    <x v="9"/>
    <n v="7.5194071299485996"/>
    <n v="15"/>
    <n v="-4.1377739654382246"/>
    <n v="201.15645720971742"/>
    <n v="20.36732150063709"/>
    <n v="0.9840035602515087"/>
    <n v="7.5194071299485996"/>
    <n v="64"/>
    <n v="6.8861619427080685"/>
    <n v="1.5"/>
    <n v="2.0367321500637088"/>
    <x v="0"/>
    <x v="0"/>
    <x v="1"/>
  </r>
  <r>
    <x v="0"/>
    <x v="0"/>
    <s v="Male"/>
    <x v="5"/>
    <n v="30"/>
    <x v="0"/>
    <x v="0"/>
    <x v="0"/>
    <n v="10.377230894355844"/>
    <n v="13"/>
    <n v="5.6630706794557275"/>
    <n v="176.08822793597636"/>
    <n v="11.233900944747678"/>
    <n v="0.95148167169896147"/>
    <n v="10.377230894355844"/>
    <n v="62"/>
    <n v="10.96891710848152"/>
    <n v="1.3"/>
    <n v="1.1233900944747677"/>
    <x v="0"/>
    <x v="0"/>
    <x v="0"/>
  </r>
  <r>
    <x v="0"/>
    <x v="0"/>
    <s v="Male"/>
    <x v="5"/>
    <n v="30"/>
    <x v="0"/>
    <x v="0"/>
    <x v="1"/>
    <n v="10.673083112497705"/>
    <n v="13"/>
    <n v="4.2649647479487696"/>
    <n v="187.85395833114097"/>
    <n v="5.9866614970639471"/>
    <n v="0.97625189337359519"/>
    <n v="10.673083112497705"/>
    <n v="62"/>
    <n v="10.195185766834099"/>
    <n v="1.3"/>
    <n v="0.59866614970639476"/>
    <x v="0"/>
    <x v="0"/>
    <x v="0"/>
  </r>
  <r>
    <x v="0"/>
    <x v="0"/>
    <s v="Male"/>
    <x v="5"/>
    <n v="30"/>
    <x v="0"/>
    <x v="0"/>
    <x v="2"/>
    <n v="10.670909754715934"/>
    <n v="13"/>
    <n v="1.3293341972960984"/>
    <n v="190.62417438862053"/>
    <n v="5.4966253895433859"/>
    <n v="0.96844325393973929"/>
    <n v="10.670909754715934"/>
    <n v="62"/>
    <n v="9.6394349179368852"/>
    <n v="1.3"/>
    <n v="0.54966253895433859"/>
    <x v="0"/>
    <x v="0"/>
    <x v="0"/>
  </r>
  <r>
    <x v="0"/>
    <x v="0"/>
    <s v="Male"/>
    <x v="5"/>
    <n v="30"/>
    <x v="0"/>
    <x v="0"/>
    <x v="3"/>
    <n v="10.698197877880816"/>
    <n v="12"/>
    <n v="-11.276152421776617"/>
    <n v="197.96986348810623"/>
    <n v="6.4459839687532341"/>
    <n v="0.96950641864819587"/>
    <n v="10.698197877880816"/>
    <n v="61"/>
    <n v="10.321819765038729"/>
    <n v="1.2"/>
    <n v="0.64459839687532339"/>
    <x v="0"/>
    <x v="0"/>
    <x v="0"/>
  </r>
  <r>
    <x v="0"/>
    <x v="0"/>
    <s v="Male"/>
    <x v="5"/>
    <n v="30"/>
    <x v="0"/>
    <x v="0"/>
    <x v="4"/>
    <n v="10.799739135387151"/>
    <n v="13"/>
    <n v="2.6237246716551312"/>
    <n v="199.58256346118492"/>
    <n v="11.807789736371802"/>
    <n v="0.89607576207002571"/>
    <n v="10.799739135387151"/>
    <n v="62"/>
    <n v="10.256944806566159"/>
    <n v="1.3"/>
    <n v="1.1807789736371803"/>
    <x v="0"/>
    <x v="0"/>
    <x v="0"/>
  </r>
  <r>
    <x v="0"/>
    <x v="0"/>
    <s v="Male"/>
    <x v="5"/>
    <n v="30"/>
    <x v="0"/>
    <x v="0"/>
    <x v="5"/>
    <n v="10.935341700885013"/>
    <n v="13"/>
    <n v="-20.821019648191655"/>
    <n v="201.68336878473986"/>
    <n v="6.092860972156573"/>
    <n v="0.97555832622365157"/>
    <n v="10.935341700885013"/>
    <n v="62"/>
    <n v="10.342257090530705"/>
    <n v="1.3"/>
    <n v="0.6092860972156573"/>
    <x v="0"/>
    <x v="0"/>
    <x v="0"/>
  </r>
  <r>
    <x v="0"/>
    <x v="0"/>
    <s v="Male"/>
    <x v="5"/>
    <n v="30"/>
    <x v="0"/>
    <x v="0"/>
    <x v="6"/>
    <n v="11.153548778190295"/>
    <n v="13"/>
    <n v="8.8118504555433557"/>
    <n v="221.29859312767042"/>
    <n v="5.648745761076114"/>
    <n v="0.97299804605252704"/>
    <n v="11.153548778190295"/>
    <n v="62"/>
    <n v="9.6210580011430782"/>
    <n v="1.3"/>
    <n v="0.56487457610761138"/>
    <x v="0"/>
    <x v="0"/>
    <x v="0"/>
  </r>
  <r>
    <x v="0"/>
    <x v="0"/>
    <s v="Male"/>
    <x v="5"/>
    <n v="30"/>
    <x v="0"/>
    <x v="0"/>
    <x v="7"/>
    <n v="10.867271229288695"/>
    <n v="13"/>
    <n v="-2.1164985397464768"/>
    <n v="204.71998933851049"/>
    <n v="5.7206581515687596"/>
    <n v="0.97960099389781619"/>
    <n v="10.867271229288695"/>
    <n v="62"/>
    <n v="9.7004980196047406"/>
    <n v="1.3"/>
    <n v="0.57206581515687593"/>
    <x v="0"/>
    <x v="0"/>
    <x v="0"/>
  </r>
  <r>
    <x v="0"/>
    <x v="0"/>
    <s v="Male"/>
    <x v="5"/>
    <n v="30"/>
    <x v="0"/>
    <x v="0"/>
    <x v="8"/>
    <n v="10.543166702427067"/>
    <n v="13"/>
    <n v="-12.354299101302832"/>
    <n v="185.92499065834588"/>
    <n v="5.5473349214150476"/>
    <n v="0.97314579029952497"/>
    <n v="10.543166702427067"/>
    <n v="62"/>
    <n v="9.6114352754116439"/>
    <n v="1.3"/>
    <n v="0.5547334921415048"/>
    <x v="0"/>
    <x v="0"/>
    <x v="1"/>
  </r>
  <r>
    <x v="0"/>
    <x v="0"/>
    <s v="Male"/>
    <x v="5"/>
    <n v="30"/>
    <x v="0"/>
    <x v="0"/>
    <x v="9"/>
    <n v="10.31970938717035"/>
    <n v="13"/>
    <n v="7.5226546288839664"/>
    <n v="207.05732022584431"/>
    <n v="6.0864084554727844"/>
    <n v="0.98318774468862891"/>
    <n v="10.31970938717035"/>
    <n v="62"/>
    <n v="8.8373092299648075"/>
    <n v="1.3"/>
    <n v="0.60864084554727849"/>
    <x v="0"/>
    <x v="0"/>
    <x v="1"/>
  </r>
  <r>
    <x v="0"/>
    <x v="1"/>
    <s v="Male"/>
    <x v="6"/>
    <n v="30"/>
    <x v="0"/>
    <x v="0"/>
    <x v="0"/>
    <n v="6.4521033193618837"/>
    <n v="11"/>
    <n v="-32.279357573983269"/>
    <n v="99.501865712305289"/>
    <n v="2.9435039186024738"/>
    <n v="0.98005649500576331"/>
    <n v="6.4521033193618837"/>
    <n v="60"/>
    <n v="4.2244710962643488"/>
    <n v="1.1000000000000001"/>
    <n v="0.29435039186024736"/>
    <x v="0"/>
    <x v="0"/>
    <x v="0"/>
  </r>
  <r>
    <x v="0"/>
    <x v="1"/>
    <s v="Male"/>
    <x v="6"/>
    <n v="30"/>
    <x v="0"/>
    <x v="0"/>
    <x v="1"/>
    <n v="6.5414892023787807"/>
    <n v="11"/>
    <n v="-23.482039260881287"/>
    <n v="111.92203279364821"/>
    <n v="5.0433663052952529"/>
    <n v="0.98818654361587299"/>
    <n v="6.5414892023787807"/>
    <n v="60"/>
    <n v="5.821563744097082"/>
    <n v="1.1000000000000001"/>
    <n v="0.50433663052952526"/>
    <x v="0"/>
    <x v="0"/>
    <x v="0"/>
  </r>
  <r>
    <x v="0"/>
    <x v="1"/>
    <s v="Male"/>
    <x v="6"/>
    <n v="30"/>
    <x v="0"/>
    <x v="0"/>
    <x v="2"/>
    <n v="6.0696379590929217"/>
    <n v="11"/>
    <n v="-10.889231402735598"/>
    <n v="99.558985442697178"/>
    <n v="3.6339325697386435"/>
    <n v="0.95739933140746969"/>
    <n v="6.0696379590929217"/>
    <n v="60"/>
    <n v="4.6214255330666996"/>
    <n v="1.1000000000000001"/>
    <n v="0.36339325697386438"/>
    <x v="0"/>
    <x v="0"/>
    <x v="0"/>
  </r>
  <r>
    <x v="0"/>
    <x v="1"/>
    <s v="Male"/>
    <x v="6"/>
    <n v="30"/>
    <x v="0"/>
    <x v="0"/>
    <x v="3"/>
    <n v="6.1719663576660864"/>
    <n v="10"/>
    <n v="-26.64132713517856"/>
    <n v="110.16199904996809"/>
    <n v="8.4167598393158514"/>
    <n v="0.98709189703387312"/>
    <n v="6.1719663576660864"/>
    <n v="59"/>
    <n v="6.5436234111503122"/>
    <n v="1"/>
    <n v="0.84167598393158516"/>
    <x v="0"/>
    <x v="0"/>
    <x v="0"/>
  </r>
  <r>
    <x v="0"/>
    <x v="1"/>
    <s v="Male"/>
    <x v="6"/>
    <n v="30"/>
    <x v="0"/>
    <x v="0"/>
    <x v="4"/>
    <n v="7.3169275716073017"/>
    <n v="11"/>
    <n v="-35.572581319493281"/>
    <n v="99.231663377123013"/>
    <n v="8.0973215945719268"/>
    <n v="0.97779291114169187"/>
    <n v="7.3169275716073017"/>
    <n v="60"/>
    <n v="6.9004255453982086"/>
    <n v="1.1000000000000001"/>
    <n v="0.80973215945719268"/>
    <x v="0"/>
    <x v="0"/>
    <x v="0"/>
  </r>
  <r>
    <x v="0"/>
    <x v="1"/>
    <s v="Male"/>
    <x v="6"/>
    <n v="30"/>
    <x v="0"/>
    <x v="0"/>
    <x v="5"/>
    <n v="7.3804125331935406"/>
    <n v="11"/>
    <n v="-19.492257009811212"/>
    <n v="122.32018215945236"/>
    <n v="5.378796955638208"/>
    <n v="0.98479747781020466"/>
    <n v="7.3804125331935406"/>
    <n v="60"/>
    <n v="6.7619241001918544"/>
    <n v="1.1000000000000001"/>
    <n v="0.53787969556382076"/>
    <x v="0"/>
    <x v="0"/>
    <x v="0"/>
  </r>
  <r>
    <x v="0"/>
    <x v="1"/>
    <s v="Male"/>
    <x v="6"/>
    <n v="30"/>
    <x v="0"/>
    <x v="0"/>
    <x v="6"/>
    <n v="7.021605030519054"/>
    <n v="11"/>
    <n v="-23.8177639307536"/>
    <n v="117.62286563031712"/>
    <n v="5.5259680421206552"/>
    <n v="0.9890940311236448"/>
    <n v="7.021605030519054"/>
    <n v="60"/>
    <n v="6.4909714064897113"/>
    <n v="1.1000000000000001"/>
    <n v="0.55259680421206547"/>
    <x v="0"/>
    <x v="0"/>
    <x v="0"/>
  </r>
  <r>
    <x v="0"/>
    <x v="1"/>
    <s v="Male"/>
    <x v="6"/>
    <n v="30"/>
    <x v="0"/>
    <x v="0"/>
    <x v="7"/>
    <n v="7.3324748377617315"/>
    <n v="11"/>
    <n v="-20.857089693459496"/>
    <n v="128.42219948143057"/>
    <n v="6.0791154734643618"/>
    <n v="0.98970504377735902"/>
    <n v="7.3324748377617315"/>
    <n v="60"/>
    <n v="6.9188805991535789"/>
    <n v="1.1000000000000001"/>
    <n v="0.60791154734643615"/>
    <x v="0"/>
    <x v="0"/>
    <x v="0"/>
  </r>
  <r>
    <x v="0"/>
    <x v="1"/>
    <s v="Male"/>
    <x v="6"/>
    <n v="30"/>
    <x v="0"/>
    <x v="0"/>
    <x v="8"/>
    <n v="7.5205364904778147"/>
    <n v="11"/>
    <n v="-24.320442523920679"/>
    <n v="124.64544937076339"/>
    <n v="5.5828759574736653"/>
    <n v="0.98453293555863408"/>
    <n v="7.5205364904778147"/>
    <n v="60"/>
    <n v="7.1169836037506293"/>
    <n v="1.1000000000000001"/>
    <n v="0.55828759574736653"/>
    <x v="0"/>
    <x v="0"/>
    <x v="1"/>
  </r>
  <r>
    <x v="0"/>
    <x v="1"/>
    <s v="Male"/>
    <x v="6"/>
    <n v="30"/>
    <x v="0"/>
    <x v="0"/>
    <x v="9"/>
    <n v="8.6886776466218478"/>
    <n v="11"/>
    <n v="-15.572202282596947"/>
    <n v="160.81250076687073"/>
    <n v="7.9521416790932822"/>
    <n v="0.87352617249654629"/>
    <n v="8.6886776466218478"/>
    <n v="60"/>
    <n v="7.9728597430640562"/>
    <n v="1.1000000000000001"/>
    <n v="0.7952141679093282"/>
    <x v="0"/>
    <x v="0"/>
    <x v="1"/>
  </r>
  <r>
    <x v="0"/>
    <x v="1"/>
    <s v="Male"/>
    <x v="7"/>
    <n v="30"/>
    <x v="0"/>
    <x v="0"/>
    <x v="0"/>
    <n v="7.4473489496261136"/>
    <n v="14"/>
    <n v="-15.904825670972219"/>
    <n v="130.72924034653147"/>
    <n v="5.2843072092101906"/>
    <n v="0.98443021502606765"/>
    <n v="7.4473489496261136"/>
    <n v="63"/>
    <n v="6.0257404524904912"/>
    <n v="1.4"/>
    <n v="0.52843072092101906"/>
    <x v="0"/>
    <x v="0"/>
    <x v="0"/>
  </r>
  <r>
    <x v="0"/>
    <x v="1"/>
    <s v="Male"/>
    <x v="7"/>
    <n v="30"/>
    <x v="0"/>
    <x v="0"/>
    <x v="1"/>
    <n v="6.9881063833873469"/>
    <n v="12"/>
    <n v="-25.308136986430188"/>
    <n v="123.03151924970619"/>
    <n v="8.103207972240849"/>
    <n v="0.98990064560949143"/>
    <n v="6.9881063833873469"/>
    <n v="61"/>
    <n v="7.3633159203841076"/>
    <n v="1.2"/>
    <n v="0.8103207972240849"/>
    <x v="0"/>
    <x v="0"/>
    <x v="0"/>
  </r>
  <r>
    <x v="0"/>
    <x v="1"/>
    <s v="Male"/>
    <x v="7"/>
    <n v="30"/>
    <x v="0"/>
    <x v="0"/>
    <x v="2"/>
    <n v="7.6699531537457801"/>
    <n v="13"/>
    <n v="-2.72389528769923"/>
    <n v="145.36215297412116"/>
    <n v="4.1152504688536959"/>
    <n v="0.94662564723290088"/>
    <n v="7.6699531537457801"/>
    <n v="62"/>
    <n v="5.4093457589698115"/>
    <n v="1.3"/>
    <n v="0.41152504688536962"/>
    <x v="0"/>
    <x v="0"/>
    <x v="0"/>
  </r>
  <r>
    <x v="0"/>
    <x v="1"/>
    <s v="Male"/>
    <x v="7"/>
    <n v="30"/>
    <x v="0"/>
    <x v="0"/>
    <x v="3"/>
    <n v="8.1299536793678264"/>
    <n v="11"/>
    <n v="-4.8533734852923045"/>
    <n v="156.78362467501788"/>
    <n v="11.851128934133644"/>
    <n v="0.92940566438957051"/>
    <n v="8.1299536793678264"/>
    <n v="60"/>
    <n v="8.084696206705134"/>
    <n v="1.1000000000000001"/>
    <n v="1.1851128934133643"/>
    <x v="0"/>
    <x v="0"/>
    <x v="0"/>
  </r>
  <r>
    <x v="0"/>
    <x v="1"/>
    <s v="Male"/>
    <x v="7"/>
    <n v="30"/>
    <x v="0"/>
    <x v="0"/>
    <x v="4"/>
    <n v="8.1764880092580103"/>
    <n v="12"/>
    <n v="-28.513929694682087"/>
    <n v="131.64723623924232"/>
    <n v="5.0598065229349567"/>
    <n v="0.9328974151970264"/>
    <n v="8.1764880092580103"/>
    <n v="61"/>
    <n v="6.4123249132429745"/>
    <n v="1.2"/>
    <n v="0.50598065229349565"/>
    <x v="0"/>
    <x v="0"/>
    <x v="0"/>
  </r>
  <r>
    <x v="0"/>
    <x v="1"/>
    <s v="Male"/>
    <x v="7"/>
    <n v="30"/>
    <x v="0"/>
    <x v="0"/>
    <x v="5"/>
    <n v="7.3648178271635576"/>
    <n v="14"/>
    <n v="-19.127271109055201"/>
    <n v="131.58161554599721"/>
    <n v="6.570871158730915"/>
    <n v="0.9818552401418037"/>
    <n v="7.3648178271635576"/>
    <n v="63"/>
    <n v="6.5560675533648585"/>
    <n v="1.4"/>
    <n v="0.65708711587309154"/>
    <x v="0"/>
    <x v="0"/>
    <x v="0"/>
  </r>
  <r>
    <x v="0"/>
    <x v="1"/>
    <s v="Male"/>
    <x v="7"/>
    <n v="30"/>
    <x v="0"/>
    <x v="0"/>
    <x v="6"/>
    <n v="7.9813929648079034"/>
    <n v="13"/>
    <n v="-13.199551634376412"/>
    <n v="155.52580875172777"/>
    <n v="5.5401176787748962"/>
    <n v="0.98853604619339763"/>
    <n v="7.9813929648079034"/>
    <n v="62"/>
    <n v="6.6174587963115741"/>
    <n v="1.3"/>
    <n v="0.55401176787748962"/>
    <x v="0"/>
    <x v="0"/>
    <x v="0"/>
  </r>
  <r>
    <x v="0"/>
    <x v="1"/>
    <s v="Male"/>
    <x v="7"/>
    <n v="30"/>
    <x v="0"/>
    <x v="0"/>
    <x v="7"/>
    <n v="8.4606932334802778"/>
    <n v="12"/>
    <n v="-27.500235697054816"/>
    <n v="135.39922110466543"/>
    <n v="6.7365307548987898"/>
    <n v="0.98707508206070149"/>
    <n v="8.4606932334802778"/>
    <n v="61"/>
    <n v="7.957621209550731"/>
    <n v="1.2"/>
    <n v="0.67365307548987896"/>
    <x v="0"/>
    <x v="0"/>
    <x v="0"/>
  </r>
  <r>
    <x v="0"/>
    <x v="1"/>
    <s v="Male"/>
    <x v="7"/>
    <n v="30"/>
    <x v="0"/>
    <x v="0"/>
    <x v="8"/>
    <n v="7.8774153906632156"/>
    <n v="13"/>
    <n v="-38.359852455213087"/>
    <n v="125.65785129623772"/>
    <n v="4.3086127697659"/>
    <n v="0.96626985218449579"/>
    <n v="7.8774153906632156"/>
    <n v="62"/>
    <n v="6.7015015098597326"/>
    <n v="1.3"/>
    <n v="0.43086127697658999"/>
    <x v="0"/>
    <x v="0"/>
    <x v="1"/>
  </r>
  <r>
    <x v="0"/>
    <x v="1"/>
    <s v="Male"/>
    <x v="7"/>
    <n v="30"/>
    <x v="0"/>
    <x v="0"/>
    <x v="9"/>
    <n v="8.7126551351494079"/>
    <n v="12"/>
    <n v="-27.390038507008992"/>
    <n v="151.94250485209454"/>
    <n v="4.067639363980077"/>
    <n v="0.96645740989033535"/>
    <n v="8.7126551351494079"/>
    <n v="61"/>
    <n v="6.0878674392596945"/>
    <n v="1.2"/>
    <n v="0.40676393639800767"/>
    <x v="0"/>
    <x v="0"/>
    <x v="1"/>
  </r>
  <r>
    <x v="0"/>
    <x v="0"/>
    <s v="Male"/>
    <x v="8"/>
    <n v="30"/>
    <x v="0"/>
    <x v="0"/>
    <x v="0"/>
    <n v="6.6961838098771489"/>
    <n v="12"/>
    <n v="-12.104338533676598"/>
    <n v="141.80652964827206"/>
    <n v="13.72745828742833"/>
    <n v="0.98903316060085156"/>
    <n v="6.6961838098771489"/>
    <n v="61"/>
    <n v="7.0014348439928691"/>
    <n v="1.2"/>
    <n v="1.3727458287428331"/>
    <x v="0"/>
    <x v="0"/>
    <x v="0"/>
  </r>
  <r>
    <x v="0"/>
    <x v="0"/>
    <s v="Male"/>
    <x v="8"/>
    <n v="30"/>
    <x v="0"/>
    <x v="0"/>
    <x v="1"/>
    <n v="6.1179350175121883"/>
    <n v="13"/>
    <n v="-12.911608086614486"/>
    <n v="128.28486073619538"/>
    <n v="6.8177248454255936"/>
    <n v="0.9790780362174536"/>
    <n v="6.1179350175121883"/>
    <n v="62"/>
    <n v="5.1485762712011187"/>
    <n v="1.3"/>
    <n v="0.68177248454255934"/>
    <x v="0"/>
    <x v="0"/>
    <x v="0"/>
  </r>
  <r>
    <x v="0"/>
    <x v="0"/>
    <s v="Male"/>
    <x v="8"/>
    <n v="30"/>
    <x v="0"/>
    <x v="0"/>
    <x v="2"/>
    <n v="5.7662833145815773"/>
    <n v="13"/>
    <n v="-13.155163749251882"/>
    <n v="122.26560007148343"/>
    <n v="6.9436736595397068"/>
    <n v="0.97436450348107129"/>
    <n v="5.7662833145815773"/>
    <n v="62"/>
    <n v="4.9147380573138593"/>
    <n v="1.3"/>
    <n v="0.69436736595397064"/>
    <x v="0"/>
    <x v="0"/>
    <x v="0"/>
  </r>
  <r>
    <x v="0"/>
    <x v="0"/>
    <s v="Male"/>
    <x v="8"/>
    <n v="30"/>
    <x v="0"/>
    <x v="0"/>
    <x v="3"/>
    <n v="6.9382590976477729"/>
    <n v="12"/>
    <n v="-21.023187756279142"/>
    <n v="136.64661051890451"/>
    <n v="12.521105515846017"/>
    <n v="0.9852617255062639"/>
    <n v="6.9382590976477729"/>
    <n v="61"/>
    <n v="7.236084366586077"/>
    <n v="1.2"/>
    <n v="1.2521105515846016"/>
    <x v="0"/>
    <x v="0"/>
    <x v="0"/>
  </r>
  <r>
    <x v="0"/>
    <x v="0"/>
    <s v="Male"/>
    <x v="8"/>
    <n v="30"/>
    <x v="0"/>
    <x v="0"/>
    <x v="4"/>
    <n v="6.9494209781280558"/>
    <n v="12"/>
    <n v="-17.001624209789806"/>
    <n v="139.23841490223825"/>
    <n v="13.067023701752399"/>
    <n v="0.98445068692571036"/>
    <n v="6.9494209781280558"/>
    <n v="61"/>
    <n v="7.3304273420434622"/>
    <n v="1.2"/>
    <n v="1.3067023701752398"/>
    <x v="0"/>
    <x v="0"/>
    <x v="0"/>
  </r>
  <r>
    <x v="0"/>
    <x v="0"/>
    <s v="Male"/>
    <x v="8"/>
    <n v="30"/>
    <x v="0"/>
    <x v="0"/>
    <x v="5"/>
    <n v="6.6513093271209227"/>
    <n v="12"/>
    <n v="-26.712696620927975"/>
    <n v="128.89065402956257"/>
    <n v="13.257749779250533"/>
    <n v="0.98738446125253176"/>
    <n v="6.6513093271209227"/>
    <n v="61"/>
    <n v="7.2044585825116281"/>
    <n v="1.2"/>
    <n v="1.3257749779250534"/>
    <x v="0"/>
    <x v="0"/>
    <x v="0"/>
  </r>
  <r>
    <x v="0"/>
    <x v="0"/>
    <s v="Male"/>
    <x v="8"/>
    <n v="30"/>
    <x v="0"/>
    <x v="0"/>
    <x v="6"/>
    <n v="6.7731213614431098"/>
    <n v="12"/>
    <n v="-17.897227367968991"/>
    <n v="133.63433980957794"/>
    <n v="12.603951037485453"/>
    <n v="0.99131415496792685"/>
    <n v="6.7731213614431098"/>
    <n v="61"/>
    <n v="7.3009712158217228"/>
    <n v="1.2"/>
    <n v="1.2603951037485452"/>
    <x v="0"/>
    <x v="0"/>
    <x v="0"/>
  </r>
  <r>
    <x v="0"/>
    <x v="0"/>
    <s v="Male"/>
    <x v="8"/>
    <n v="30"/>
    <x v="0"/>
    <x v="0"/>
    <x v="7"/>
    <n v="6.6654089988109764"/>
    <n v="13"/>
    <n v="-14.701367512568289"/>
    <n v="131.43860559267893"/>
    <n v="12.118865273795475"/>
    <n v="0.98833207851426474"/>
    <n v="6.6654089988109764"/>
    <n v="62"/>
    <n v="6.7925870105915394"/>
    <n v="1.3"/>
    <n v="1.2118865273795474"/>
    <x v="0"/>
    <x v="0"/>
    <x v="0"/>
  </r>
  <r>
    <x v="0"/>
    <x v="0"/>
    <s v="Male"/>
    <x v="8"/>
    <n v="30"/>
    <x v="0"/>
    <x v="0"/>
    <x v="8"/>
    <n v="6.8702480331471074"/>
    <n v="12"/>
    <n v="-24.835652499753504"/>
    <n v="135.12552796024372"/>
    <n v="11.391667923602755"/>
    <n v="0.99481306943909376"/>
    <n v="6.8702480331471074"/>
    <n v="61"/>
    <n v="7.3530438720494766"/>
    <n v="1.2"/>
    <n v="1.1391667923602755"/>
    <x v="0"/>
    <x v="0"/>
    <x v="1"/>
  </r>
  <r>
    <x v="0"/>
    <x v="0"/>
    <s v="Male"/>
    <x v="8"/>
    <n v="30"/>
    <x v="0"/>
    <x v="0"/>
    <x v="9"/>
    <n v="6.669087598664424"/>
    <n v="12"/>
    <n v="-16.017082959166583"/>
    <n v="130.80133584531819"/>
    <n v="12.33748813005664"/>
    <n v="0.99142839124708237"/>
    <n v="6.669087598664424"/>
    <n v="61"/>
    <n v="7.1409379810639244"/>
    <n v="1.2"/>
    <n v="1.233748813005664"/>
    <x v="0"/>
    <x v="0"/>
    <x v="1"/>
  </r>
  <r>
    <x v="0"/>
    <x v="1"/>
    <s v="Male"/>
    <x v="9"/>
    <n v="30"/>
    <x v="0"/>
    <x v="0"/>
    <x v="0"/>
    <n v="4.0749817140237496"/>
    <n v="11"/>
    <n v="-38.886133716596696"/>
    <n v="71.437958506684481"/>
    <n v="5.5720814912807368"/>
    <n v="0.97138166895217881"/>
    <n v="4.0749817140237496"/>
    <n v="60"/>
    <n v="3.4778387050863078"/>
    <n v="1.1000000000000001"/>
    <n v="0.5572081491280737"/>
    <x v="0"/>
    <x v="0"/>
    <x v="0"/>
  </r>
  <r>
    <x v="0"/>
    <x v="1"/>
    <s v="Male"/>
    <x v="9"/>
    <n v="30"/>
    <x v="0"/>
    <x v="0"/>
    <x v="1"/>
    <n v="3.8309673775100408"/>
    <n v="10"/>
    <n v="-34.473118968831038"/>
    <n v="64.952393078860169"/>
    <n v="7.8096441651053485"/>
    <n v="0.98002885741061985"/>
    <n v="3.8309673775100408"/>
    <n v="59"/>
    <n v="4.1102739953310596"/>
    <n v="1"/>
    <n v="0.78096441651053483"/>
    <x v="0"/>
    <x v="0"/>
    <x v="0"/>
  </r>
  <r>
    <x v="0"/>
    <x v="1"/>
    <s v="Male"/>
    <x v="9"/>
    <n v="30"/>
    <x v="0"/>
    <x v="0"/>
    <x v="2"/>
    <n v="3.7199947870962142"/>
    <n v="11"/>
    <n v="-32.700795844162059"/>
    <n v="63.235173222469079"/>
    <n v="4.7061690968839196"/>
    <n v="0.96380225201643799"/>
    <n v="3.7199947870962142"/>
    <n v="60"/>
    <n v="3.0249001697509277"/>
    <n v="1.1000000000000001"/>
    <n v="0.47061690968839198"/>
    <x v="0"/>
    <x v="0"/>
    <x v="0"/>
  </r>
  <r>
    <x v="0"/>
    <x v="1"/>
    <s v="Male"/>
    <x v="9"/>
    <n v="30"/>
    <x v="0"/>
    <x v="0"/>
    <x v="3"/>
    <n v="3.8046074807512436"/>
    <n v="11"/>
    <n v="-35.972726982384458"/>
    <n v="60.232288909330556"/>
    <n v="4.522234529685262"/>
    <n v="0.96133173390548821"/>
    <n v="3.8046074807512436"/>
    <n v="60"/>
    <n v="2.9996617404152386"/>
    <n v="1.1000000000000001"/>
    <n v="0.45222345296852617"/>
    <x v="0"/>
    <x v="0"/>
    <x v="0"/>
  </r>
  <r>
    <x v="0"/>
    <x v="1"/>
    <s v="Male"/>
    <x v="9"/>
    <n v="30"/>
    <x v="0"/>
    <x v="0"/>
    <x v="4"/>
    <n v="3.9051610193995332"/>
    <n v="10"/>
    <n v="-43.70182871007983"/>
    <n v="58.292771822848252"/>
    <n v="7.3678705561864772"/>
    <n v="0.97662937988211318"/>
    <n v="3.9051610193995332"/>
    <n v="59"/>
    <n v="4.355140898556038"/>
    <n v="1"/>
    <n v="0.73678705561864777"/>
    <x v="0"/>
    <x v="0"/>
    <x v="0"/>
  </r>
  <r>
    <x v="0"/>
    <x v="1"/>
    <s v="Male"/>
    <x v="9"/>
    <n v="30"/>
    <x v="0"/>
    <x v="0"/>
    <x v="5"/>
    <n v="3.9251180225675339"/>
    <n v="10"/>
    <n v="-38.509696313870961"/>
    <n v="60.361434264367347"/>
    <n v="7.508479580218391"/>
    <n v="0.98192561010849666"/>
    <n v="3.9251180225675339"/>
    <n v="59"/>
    <n v="4.3169671514342447"/>
    <n v="1"/>
    <n v="0.75084795802183912"/>
    <x v="0"/>
    <x v="0"/>
    <x v="0"/>
  </r>
  <r>
    <x v="0"/>
    <x v="1"/>
    <s v="Male"/>
    <x v="9"/>
    <n v="30"/>
    <x v="0"/>
    <x v="0"/>
    <x v="6"/>
    <n v="3.8912984450530121"/>
    <n v="10"/>
    <n v="-41.792776191083412"/>
    <n v="59.852836134214691"/>
    <n v="8.6622136667547682"/>
    <n v="0.98599002459452978"/>
    <n v="3.8912984450530121"/>
    <n v="59"/>
    <n v="4.544468397700145"/>
    <n v="1"/>
    <n v="0.86622136667547678"/>
    <x v="0"/>
    <x v="0"/>
    <x v="0"/>
  </r>
  <r>
    <x v="0"/>
    <x v="1"/>
    <s v="Male"/>
    <x v="9"/>
    <n v="30"/>
    <x v="0"/>
    <x v="0"/>
    <x v="7"/>
    <n v="3.8615152124939112"/>
    <n v="10"/>
    <n v="-42.442244445609354"/>
    <n v="53.635358936104062"/>
    <n v="4.0006244032730116"/>
    <n v="0.93029431656351025"/>
    <n v="3.8615152124939112"/>
    <n v="59"/>
    <n v="2.3434795011248792"/>
    <n v="1"/>
    <n v="0.40006244032730115"/>
    <x v="0"/>
    <x v="0"/>
    <x v="0"/>
  </r>
  <r>
    <x v="0"/>
    <x v="1"/>
    <s v="Male"/>
    <x v="9"/>
    <n v="30"/>
    <x v="0"/>
    <x v="0"/>
    <x v="8"/>
    <n v="4.2533822164475632"/>
    <n v="10"/>
    <n v="-43.426802667224308"/>
    <n v="60.466659100385577"/>
    <n v="6.6999648828625977"/>
    <n v="0.97243666404094076"/>
    <n v="4.2533822164475632"/>
    <n v="59"/>
    <n v="4.4541906092716355"/>
    <n v="1"/>
    <n v="0.66999648828625979"/>
    <x v="0"/>
    <x v="0"/>
    <x v="1"/>
  </r>
  <r>
    <x v="0"/>
    <x v="1"/>
    <s v="Male"/>
    <x v="9"/>
    <n v="30"/>
    <x v="0"/>
    <x v="0"/>
    <x v="9"/>
    <n v="4.1494645745437957"/>
    <n v="10"/>
    <n v="-40.47884872701168"/>
    <n v="68.098120984912981"/>
    <n v="7.094645650486509"/>
    <n v="0.9727735683370986"/>
    <n v="4.1494645745437957"/>
    <n v="59"/>
    <n v="4.2639402602060885"/>
    <n v="1"/>
    <n v="0.70946456504865085"/>
    <x v="0"/>
    <x v="0"/>
    <x v="1"/>
  </r>
  <r>
    <x v="0"/>
    <x v="0"/>
    <s v="Male"/>
    <x v="10"/>
    <n v="30"/>
    <x v="0"/>
    <x v="0"/>
    <x v="0"/>
    <n v="4.662965398756433"/>
    <n v="12"/>
    <n v="-20.890110876720012"/>
    <n v="97.068502547605732"/>
    <n v="11.739786667634972"/>
    <n v="0.99230802259569684"/>
    <n v="4.662965398756433"/>
    <n v="61"/>
    <n v="4.7349364399245459"/>
    <n v="1.2"/>
    <n v="1.1739786667634973"/>
    <x v="0"/>
    <x v="0"/>
    <x v="0"/>
  </r>
  <r>
    <x v="0"/>
    <x v="0"/>
    <s v="Male"/>
    <x v="10"/>
    <n v="30"/>
    <x v="0"/>
    <x v="0"/>
    <x v="1"/>
    <n v="4.8423371991015127"/>
    <n v="12"/>
    <n v="-45.905144852990539"/>
    <n v="109.39173317690232"/>
    <n v="18.52218777729674"/>
    <n v="0.98660395982478266"/>
    <n v="4.8423371991015127"/>
    <n v="61"/>
    <n v="5.4296366055309875"/>
    <n v="1.2"/>
    <n v="1.8522187777296739"/>
    <x v="0"/>
    <x v="0"/>
    <x v="0"/>
  </r>
  <r>
    <x v="0"/>
    <x v="0"/>
    <s v="Male"/>
    <x v="10"/>
    <n v="30"/>
    <x v="0"/>
    <x v="0"/>
    <x v="2"/>
    <n v="4.6357423628142111"/>
    <n v="12"/>
    <n v="-36.794055204682138"/>
    <n v="86.467002755007584"/>
    <n v="10.782927145894876"/>
    <n v="0.93343432222438338"/>
    <n v="4.6357423628142111"/>
    <n v="61"/>
    <n v="4.5781374805380972"/>
    <n v="1.2"/>
    <n v="1.0782927145894876"/>
    <x v="0"/>
    <x v="0"/>
    <x v="0"/>
  </r>
  <r>
    <x v="0"/>
    <x v="0"/>
    <s v="Male"/>
    <x v="10"/>
    <n v="30"/>
    <x v="0"/>
    <x v="0"/>
    <x v="3"/>
    <n v="4.2831185262112781"/>
    <n v="12"/>
    <n v="-15.917285361091297"/>
    <n v="89.177420059528188"/>
    <n v="11.768437153588433"/>
    <n v="0.98925807798064724"/>
    <n v="4.2831185262112781"/>
    <n v="61"/>
    <n v="4.4511353196650374"/>
    <n v="1.2"/>
    <n v="1.1768437153588434"/>
    <x v="0"/>
    <x v="0"/>
    <x v="0"/>
  </r>
  <r>
    <x v="0"/>
    <x v="0"/>
    <s v="Male"/>
    <x v="10"/>
    <n v="30"/>
    <x v="0"/>
    <x v="0"/>
    <x v="4"/>
    <n v="4.1586511071086427"/>
    <n v="12"/>
    <n v="-23.657942176257105"/>
    <n v="82.81412568155308"/>
    <n v="10.723264403750282"/>
    <n v="0.99001150828343831"/>
    <n v="4.1586511071086427"/>
    <n v="61"/>
    <n v="4.431660541930234"/>
    <n v="1.2"/>
    <n v="1.0723264403750281"/>
    <x v="0"/>
    <x v="0"/>
    <x v="0"/>
  </r>
  <r>
    <x v="0"/>
    <x v="0"/>
    <s v="Male"/>
    <x v="10"/>
    <n v="30"/>
    <x v="0"/>
    <x v="0"/>
    <x v="5"/>
    <n v="4.3918544266602222"/>
    <n v="12"/>
    <n v="-23.079123411160047"/>
    <n v="89.829650600922477"/>
    <n v="11.722957781859224"/>
    <n v="0.99411621244916015"/>
    <n v="4.3918544266602222"/>
    <n v="61"/>
    <n v="4.6243826919260158"/>
    <n v="1.2"/>
    <n v="1.1722957781859225"/>
    <x v="0"/>
    <x v="0"/>
    <x v="0"/>
  </r>
  <r>
    <x v="0"/>
    <x v="0"/>
    <s v="Male"/>
    <x v="10"/>
    <n v="30"/>
    <x v="0"/>
    <x v="0"/>
    <x v="6"/>
    <n v="4.123687585270984"/>
    <n v="12"/>
    <n v="-23.356192245159974"/>
    <n v="85.2534474725976"/>
    <n v="11.638741669119826"/>
    <n v="0.99709126233447287"/>
    <n v="4.123687585270984"/>
    <n v="61"/>
    <n v="4.3988289962927487"/>
    <n v="1.2"/>
    <n v="1.1638741669119825"/>
    <x v="0"/>
    <x v="0"/>
    <x v="0"/>
  </r>
  <r>
    <x v="0"/>
    <x v="0"/>
    <s v="Male"/>
    <x v="10"/>
    <n v="30"/>
    <x v="0"/>
    <x v="0"/>
    <x v="7"/>
    <n v="4.2558033192869766"/>
    <n v="11"/>
    <n v="-5.220610936331366"/>
    <n v="79.62080560340911"/>
    <n v="8.3450412088865189"/>
    <n v="0.96290674897938866"/>
    <n v="4.2558033192869766"/>
    <n v="60"/>
    <n v="4.50214160335966"/>
    <n v="1.1000000000000001"/>
    <n v="0.83450412088865189"/>
    <x v="0"/>
    <x v="0"/>
    <x v="0"/>
  </r>
  <r>
    <x v="0"/>
    <x v="0"/>
    <s v="Male"/>
    <x v="10"/>
    <n v="30"/>
    <x v="0"/>
    <x v="0"/>
    <x v="8"/>
    <n v="3.9832305209461891"/>
    <n v="14"/>
    <n v="-9.4532501097169384"/>
    <n v="98.876707980589202"/>
    <n v="16.518362385992365"/>
    <n v="0.655883881269125"/>
    <n v="3.9832305209461891"/>
    <n v="63"/>
    <n v="3.3970166305461214"/>
    <n v="1.4"/>
    <n v="1.6518362385992365"/>
    <x v="0"/>
    <x v="0"/>
    <x v="1"/>
  </r>
  <r>
    <x v="0"/>
    <x v="0"/>
    <s v="Male"/>
    <x v="10"/>
    <n v="30"/>
    <x v="0"/>
    <x v="0"/>
    <x v="9"/>
    <n v="4.5760766235099997"/>
    <n v="12"/>
    <n v="-7.4218788963499378"/>
    <n v="107.05117784947626"/>
    <n v="4.337622051975595"/>
    <n v="0.90442299622948819"/>
    <n v="4.5760766235099997"/>
    <n v="61"/>
    <n v="2.4603777241496272"/>
    <n v="1.2"/>
    <n v="0.43376220519755948"/>
    <x v="0"/>
    <x v="0"/>
    <x v="1"/>
  </r>
  <r>
    <x v="0"/>
    <x v="1"/>
    <s v="Male"/>
    <x v="11"/>
    <n v="30"/>
    <x v="0"/>
    <x v="0"/>
    <x v="0"/>
    <n v="5.1895690513212225"/>
    <n v="12"/>
    <n v="-47.255868354768403"/>
    <n v="110.53305686357898"/>
    <n v="4.6840953897935531"/>
    <n v="0.97116455472775953"/>
    <n v="5.1895690513212225"/>
    <n v="61"/>
    <n v="3.4087959016775629"/>
    <n v="1.2"/>
    <n v="0.46840953897935533"/>
    <x v="0"/>
    <x v="0"/>
    <x v="0"/>
  </r>
  <r>
    <x v="0"/>
    <x v="1"/>
    <s v="Male"/>
    <x v="11"/>
    <n v="30"/>
    <x v="0"/>
    <x v="0"/>
    <x v="1"/>
    <n v="5.5721033202675248"/>
    <n v="11"/>
    <n v="-65.610315434841695"/>
    <n v="85.355997455413416"/>
    <n v="3.9362004079454942"/>
    <n v="0.93340310128529147"/>
    <n v="5.5721033202675248"/>
    <n v="60"/>
    <n v="2.7792832021535423"/>
    <n v="1.1000000000000001"/>
    <n v="0.39362004079454943"/>
    <x v="0"/>
    <x v="0"/>
    <x v="0"/>
  </r>
  <r>
    <x v="0"/>
    <x v="1"/>
    <s v="Male"/>
    <x v="11"/>
    <n v="30"/>
    <x v="0"/>
    <x v="0"/>
    <x v="2"/>
    <n v="6.025432346273683"/>
    <n v="12"/>
    <n v="-69.886163998639944"/>
    <n v="108.56255121672397"/>
    <n v="6.9961232063327152"/>
    <n v="0.97525653348899777"/>
    <n v="6.025432346273683"/>
    <n v="61"/>
    <n v="5.7118840142446219"/>
    <n v="1.2"/>
    <n v="0.6996123206332715"/>
    <x v="0"/>
    <x v="0"/>
    <x v="0"/>
  </r>
  <r>
    <x v="0"/>
    <x v="1"/>
    <s v="Male"/>
    <x v="11"/>
    <n v="30"/>
    <x v="0"/>
    <x v="0"/>
    <x v="3"/>
    <n v="6.029144964684142"/>
    <n v="10"/>
    <n v="-47.995873745192561"/>
    <n v="104.65075323222739"/>
    <n v="5.447680129725458"/>
    <n v="0.97253935360427934"/>
    <n v="6.029144964684142"/>
    <n v="59"/>
    <n v="5.0477397864199762"/>
    <n v="1"/>
    <n v="0.54476801297254585"/>
    <x v="0"/>
    <x v="0"/>
    <x v="0"/>
  </r>
  <r>
    <x v="0"/>
    <x v="1"/>
    <s v="Male"/>
    <x v="11"/>
    <n v="30"/>
    <x v="0"/>
    <x v="0"/>
    <x v="4"/>
    <n v="6.5725336262754661"/>
    <n v="11"/>
    <n v="-67.841276687625935"/>
    <n v="104.23081168454316"/>
    <n v="5.2837034236704996"/>
    <n v="0.95829519164944665"/>
    <n v="6.5725336262754661"/>
    <n v="60"/>
    <n v="5.9025327044244333"/>
    <n v="1.1000000000000001"/>
    <n v="0.52837034236704994"/>
    <x v="0"/>
    <x v="0"/>
    <x v="0"/>
  </r>
  <r>
    <x v="0"/>
    <x v="1"/>
    <s v="Male"/>
    <x v="11"/>
    <n v="30"/>
    <x v="0"/>
    <x v="0"/>
    <x v="5"/>
    <n v="6.9704231333777988"/>
    <n v="11"/>
    <n v="-45.14290763964798"/>
    <n v="123.52209272502661"/>
    <n v="5.9621246852935288"/>
    <n v="0.97646887153228157"/>
    <n v="6.9704231333777988"/>
    <n v="60"/>
    <n v="5.9984142795390154"/>
    <n v="1.1000000000000001"/>
    <n v="0.59621246852935283"/>
    <x v="0"/>
    <x v="0"/>
    <x v="0"/>
  </r>
  <r>
    <x v="0"/>
    <x v="1"/>
    <s v="Male"/>
    <x v="11"/>
    <n v="30"/>
    <x v="0"/>
    <x v="0"/>
    <x v="6"/>
    <n v="7.1771854901934615"/>
    <n v="10"/>
    <n v="-43.441085601960935"/>
    <n v="119.28207489129005"/>
    <n v="6.8853595500921143"/>
    <n v="0.97361726695164319"/>
    <n v="7.1771854901934615"/>
    <n v="59"/>
    <n v="7.279229178292117"/>
    <n v="1"/>
    <n v="0.68853595500921139"/>
    <x v="0"/>
    <x v="0"/>
    <x v="0"/>
  </r>
  <r>
    <x v="0"/>
    <x v="1"/>
    <s v="Male"/>
    <x v="11"/>
    <n v="30"/>
    <x v="0"/>
    <x v="0"/>
    <x v="7"/>
    <n v="6.2632111772598424"/>
    <n v="11"/>
    <n v="29.333256335818369"/>
    <n v="56.262466502639192"/>
    <n v="9.0404737601505474"/>
    <n v="0.98950275501555618"/>
    <n v="6.2632111772598424"/>
    <n v="60"/>
    <n v="8.6055311807940349"/>
    <n v="1.1000000000000001"/>
    <n v="0.90404737601505469"/>
    <x v="0"/>
    <x v="0"/>
    <x v="0"/>
  </r>
  <r>
    <x v="0"/>
    <x v="1"/>
    <s v="Male"/>
    <x v="11"/>
    <n v="30"/>
    <x v="0"/>
    <x v="0"/>
    <x v="8"/>
    <n v="6.4745712678155662"/>
    <n v="11"/>
    <n v="14.55048966306933"/>
    <n v="54.593805690599361"/>
    <n v="11.142311356622907"/>
    <n v="0.99531045477653401"/>
    <n v="6.4745712678155662"/>
    <n v="60"/>
    <n v="9.3887238819868521"/>
    <n v="1.1000000000000001"/>
    <n v="1.1142311356622907"/>
    <x v="0"/>
    <x v="0"/>
    <x v="1"/>
  </r>
  <r>
    <x v="0"/>
    <x v="1"/>
    <s v="Male"/>
    <x v="11"/>
    <n v="30"/>
    <x v="0"/>
    <x v="0"/>
    <x v="9"/>
    <n v="6.3603803647740049"/>
    <n v="11"/>
    <n v="-59.584522988673584"/>
    <n v="136.74508722211431"/>
    <n v="5.0152930742029458"/>
    <n v="0.96737508598109423"/>
    <n v="6.3603803647740049"/>
    <n v="60"/>
    <n v="4.4025760596823407"/>
    <n v="1.1000000000000001"/>
    <n v="0.50152930742029456"/>
    <x v="0"/>
    <x v="0"/>
    <x v="1"/>
  </r>
  <r>
    <x v="1"/>
    <x v="0"/>
    <s v="Male"/>
    <x v="0"/>
    <n v="30"/>
    <x v="0"/>
    <x v="1"/>
    <x v="0"/>
    <n v="2.6096461608020878"/>
    <n v="10"/>
    <n v="-14.97339980725854"/>
    <n v="43.725323428051752"/>
    <n v="7.4710034361226221"/>
    <n v="0.98262592280061778"/>
    <n v="2.6096461608020878"/>
    <n v="59"/>
    <n v="2.7095624053115905"/>
    <n v="1"/>
    <n v="0.74710034361226219"/>
    <x v="1"/>
    <x v="0"/>
    <x v="1"/>
  </r>
  <r>
    <x v="1"/>
    <x v="0"/>
    <s v="Male"/>
    <x v="0"/>
    <n v="30"/>
    <x v="0"/>
    <x v="1"/>
    <x v="1"/>
    <n v="2.3274659952657863"/>
    <n v="11"/>
    <n v="-11.745367226299047"/>
    <n v="41.940764571232187"/>
    <n v="6.1201862184318143"/>
    <n v="0.96920079269779624"/>
    <n v="2.3274659952657863"/>
    <n v="60"/>
    <n v="1.9619244336433432"/>
    <n v="1.1000000000000001"/>
    <n v="0.61201862184318145"/>
    <x v="1"/>
    <x v="0"/>
    <x v="1"/>
  </r>
  <r>
    <x v="1"/>
    <x v="0"/>
    <s v="Male"/>
    <x v="0"/>
    <n v="30"/>
    <x v="0"/>
    <x v="0"/>
    <x v="2"/>
    <n v="4.6865662395455647"/>
    <n v="11"/>
    <n v="-34.212496509488595"/>
    <n v="72.685339454028622"/>
    <n v="5.7014545303815201"/>
    <n v="0.98292878287509089"/>
    <n v="4.6865662395455647"/>
    <n v="60"/>
    <n v="4.3255192448608497"/>
    <n v="1.1000000000000001"/>
    <n v="0.57014545303815201"/>
    <x v="1"/>
    <x v="0"/>
    <x v="1"/>
  </r>
  <r>
    <x v="1"/>
    <x v="0"/>
    <s v="Male"/>
    <x v="0"/>
    <n v="30"/>
    <x v="0"/>
    <x v="0"/>
    <x v="3"/>
    <n v="4.9981128438423053"/>
    <n v="11"/>
    <n v="-32.634407969497332"/>
    <n v="76.660227286882318"/>
    <n v="4.1410521099220503"/>
    <n v="0.9675743283342958"/>
    <n v="4.9981128438423053"/>
    <n v="60"/>
    <n v="3.8362965093679495"/>
    <n v="1.1000000000000001"/>
    <n v="0.41410521099220504"/>
    <x v="1"/>
    <x v="0"/>
    <x v="1"/>
  </r>
  <r>
    <x v="1"/>
    <x v="0"/>
    <s v="Male"/>
    <x v="0"/>
    <n v="30"/>
    <x v="0"/>
    <x v="2"/>
    <x v="4"/>
    <n v="6.5813247202829919"/>
    <n v="11"/>
    <n v="-32.391910356650456"/>
    <n v="111.19491545656325"/>
    <n v="5.0718894287472125"/>
    <n v="0.97296978823592717"/>
    <n v="6.5813247202829919"/>
    <n v="60"/>
    <n v="5.586832719114029"/>
    <n v="1.1000000000000001"/>
    <n v="0.50718894287472127"/>
    <x v="1"/>
    <x v="0"/>
    <x v="1"/>
  </r>
  <r>
    <x v="1"/>
    <x v="0"/>
    <s v="Male"/>
    <x v="0"/>
    <n v="30"/>
    <x v="0"/>
    <x v="2"/>
    <x v="5"/>
    <n v="5.9694193204114514"/>
    <n v="11"/>
    <n v="-37.1066925659388"/>
    <n v="92.369022506532389"/>
    <n v="5.7116496582121199"/>
    <n v="0.97371336279674225"/>
    <n v="5.9694193204114514"/>
    <n v="60"/>
    <n v="5.7016677246689511"/>
    <n v="1.1000000000000001"/>
    <n v="0.57116496582121201"/>
    <x v="1"/>
    <x v="0"/>
    <x v="1"/>
  </r>
  <r>
    <x v="1"/>
    <x v="1"/>
    <s v="Male"/>
    <x v="1"/>
    <n v="30"/>
    <x v="0"/>
    <x v="1"/>
    <x v="0"/>
    <n v="1.0565548745662328"/>
    <n v="10"/>
    <n v="-10.484218606360935"/>
    <n v="10.368630278944371"/>
    <n v="3.2531566068102253"/>
    <n v="0.99554690452636063"/>
    <n v="1.0565548745662328"/>
    <n v="59"/>
    <n v="0.93456961798460469"/>
    <n v="1"/>
    <n v="0.32531566068102252"/>
    <x v="1"/>
    <x v="0"/>
    <x v="1"/>
  </r>
  <r>
    <x v="1"/>
    <x v="1"/>
    <s v="Male"/>
    <x v="1"/>
    <n v="30"/>
    <x v="0"/>
    <x v="1"/>
    <x v="1"/>
    <n v="0.72650940454249424"/>
    <n v="10"/>
    <n v="-10.618841717163184"/>
    <n v="10.214277496815273"/>
    <n v="5.4030079491704885"/>
    <n v="0.96011101899805085"/>
    <n v="0.72650940454249424"/>
    <n v="59"/>
    <n v="0.72776907386860779"/>
    <n v="1"/>
    <n v="0.54030079491704885"/>
    <x v="1"/>
    <x v="0"/>
    <x v="1"/>
  </r>
  <r>
    <x v="1"/>
    <x v="1"/>
    <s v="Male"/>
    <x v="1"/>
    <n v="30"/>
    <x v="0"/>
    <x v="0"/>
    <x v="2"/>
    <n v="2.6516286072877122"/>
    <n v="10"/>
    <n v="-34.758904316642898"/>
    <n v="30.516794914028686"/>
    <n v="3.5620888755592683"/>
    <n v="0.96309583304514479"/>
    <n v="2.6516286072877122"/>
    <n v="59"/>
    <n v="2.3113848172210751"/>
    <n v="1"/>
    <n v="0.35620888755592683"/>
    <x v="1"/>
    <x v="0"/>
    <x v="1"/>
  </r>
  <r>
    <x v="1"/>
    <x v="1"/>
    <s v="Male"/>
    <x v="1"/>
    <n v="30"/>
    <x v="0"/>
    <x v="0"/>
    <x v="3"/>
    <n v="2.2571075562784833"/>
    <n v="9"/>
    <n v="-31.044449517725102"/>
    <n v="25.973932250634011"/>
    <n v="3.6969690720951247"/>
    <n v="0.94234556210016951"/>
    <n v="2.2571075562784833"/>
    <n v="58"/>
    <n v="2.0498088572490381"/>
    <n v="0.9"/>
    <n v="0.36969690720951248"/>
    <x v="1"/>
    <x v="0"/>
    <x v="1"/>
  </r>
  <r>
    <x v="1"/>
    <x v="1"/>
    <s v="Male"/>
    <x v="1"/>
    <n v="30"/>
    <x v="0"/>
    <x v="2"/>
    <x v="4"/>
    <n v="3.6604789786974608"/>
    <n v="10"/>
    <n v="-38.364821937312975"/>
    <n v="46.384919608710092"/>
    <n v="4.1318802587125036"/>
    <n v="0.97505587305642538"/>
    <n v="3.6604789786974608"/>
    <n v="59"/>
    <n v="3.5297962831392011"/>
    <n v="1"/>
    <n v="0.41318802587125036"/>
    <x v="1"/>
    <x v="0"/>
    <x v="1"/>
  </r>
  <r>
    <x v="1"/>
    <x v="1"/>
    <s v="Male"/>
    <x v="1"/>
    <n v="30"/>
    <x v="0"/>
    <x v="2"/>
    <x v="5"/>
    <n v="3.803239373417886"/>
    <n v="10"/>
    <n v="-31.546447301171831"/>
    <n v="51.725934850391489"/>
    <n v="3.0945597302737711"/>
    <n v="0.967995825602876"/>
    <n v="3.803239373417886"/>
    <n v="59"/>
    <n v="2.8706665217735807"/>
    <n v="1"/>
    <n v="0.3094559730273771"/>
    <x v="1"/>
    <x v="0"/>
    <x v="1"/>
  </r>
  <r>
    <x v="1"/>
    <x v="0"/>
    <s v="Male"/>
    <x v="2"/>
    <n v="30"/>
    <x v="0"/>
    <x v="1"/>
    <x v="0"/>
    <n v="5.7459193328517566"/>
    <n v="15"/>
    <n v="-10.750355750710428"/>
    <n v="57.233982449962646"/>
    <n v="8.5687235924308762"/>
    <n v="0.82499626312355212"/>
    <n v="5.7459193328517566"/>
    <n v="64"/>
    <n v="8.8902950409681178"/>
    <n v="1.5"/>
    <n v="0.85687235924308758"/>
    <x v="1"/>
    <x v="0"/>
    <x v="1"/>
  </r>
  <r>
    <x v="1"/>
    <x v="0"/>
    <s v="Male"/>
    <x v="2"/>
    <n v="30"/>
    <x v="0"/>
    <x v="1"/>
    <x v="1"/>
    <n v="9.7552385777170869"/>
    <n v="13"/>
    <n v="-34.231393975394631"/>
    <n v="104.58533386527496"/>
    <n v="4.7643935641781923"/>
    <n v="0.97287616018384304"/>
    <n v="9.7552385777170869"/>
    <n v="62"/>
    <n v="9.5348870408869288"/>
    <n v="1.3"/>
    <n v="0.4764393564178192"/>
    <x v="1"/>
    <x v="0"/>
    <x v="1"/>
  </r>
  <r>
    <x v="1"/>
    <x v="0"/>
    <s v="Male"/>
    <x v="2"/>
    <n v="30"/>
    <x v="0"/>
    <x v="0"/>
    <x v="2"/>
    <n v="10.835520213739809"/>
    <n v="11"/>
    <n v="-14.212151134091142"/>
    <n v="129.46888300776985"/>
    <n v="3.9031884752630952"/>
    <n v="0.92229459247346535"/>
    <n v="10.835520213739809"/>
    <n v="60"/>
    <n v="9.5314094719274056"/>
    <n v="1.1000000000000001"/>
    <n v="0.39031884752630952"/>
    <x v="1"/>
    <x v="0"/>
    <x v="1"/>
  </r>
  <r>
    <x v="1"/>
    <x v="0"/>
    <s v="Male"/>
    <x v="2"/>
    <n v="30"/>
    <x v="0"/>
    <x v="0"/>
    <x v="3"/>
    <n v="12.716787502439672"/>
    <n v="11"/>
    <n v="-15.221604478882711"/>
    <n v="167.00770600683521"/>
    <n v="4.0735663431672986"/>
    <n v="0.96398206379986906"/>
    <n v="12.716787502439672"/>
    <n v="60"/>
    <n v="10.534418740662714"/>
    <n v="1.1000000000000001"/>
    <n v="0.40735663431672986"/>
    <x v="1"/>
    <x v="0"/>
    <x v="1"/>
  </r>
  <r>
    <x v="1"/>
    <x v="0"/>
    <s v="Male"/>
    <x v="2"/>
    <n v="30"/>
    <x v="0"/>
    <x v="2"/>
    <x v="4"/>
    <n v="12.21375319803877"/>
    <n v="13"/>
    <n v="-46.312334560593392"/>
    <n v="111.50862848246628"/>
    <n v="3.0464978224596235"/>
    <n v="0.98030591002459466"/>
    <n v="12.21375319803877"/>
    <n v="62"/>
    <n v="10.659275662273922"/>
    <n v="1.3"/>
    <n v="0.30464978224596234"/>
    <x v="1"/>
    <x v="0"/>
    <x v="1"/>
  </r>
  <r>
    <x v="1"/>
    <x v="0"/>
    <s v="Male"/>
    <x v="2"/>
    <n v="30"/>
    <x v="0"/>
    <x v="2"/>
    <x v="5"/>
    <n v="9.6784437211755225"/>
    <n v="11"/>
    <n v="-35.815737072067549"/>
    <n v="122.58927877086683"/>
    <n v="7.4561957239183752"/>
    <n v="0.95104334898016207"/>
    <n v="9.6784437211755225"/>
    <n v="60"/>
    <n v="11.825989286547324"/>
    <n v="1.1000000000000001"/>
    <n v="0.74561957239183752"/>
    <x v="1"/>
    <x v="0"/>
    <x v="1"/>
  </r>
  <r>
    <x v="1"/>
    <x v="0"/>
    <s v="Male"/>
    <x v="3"/>
    <n v="30"/>
    <x v="0"/>
    <x v="1"/>
    <x v="0"/>
    <n v="2.4473050872258155"/>
    <n v="10"/>
    <n v="-13.164446085975301"/>
    <n v="40.459797960685606"/>
    <n v="3.3004378023780583"/>
    <n v="0.96597840821476844"/>
    <n v="2.4473050872258155"/>
    <n v="59"/>
    <n v="1.9433759835989388"/>
    <n v="1"/>
    <n v="0.33004378023780584"/>
    <x v="1"/>
    <x v="0"/>
    <x v="1"/>
  </r>
  <r>
    <x v="1"/>
    <x v="0"/>
    <s v="Male"/>
    <x v="3"/>
    <n v="30"/>
    <x v="0"/>
    <x v="1"/>
    <x v="1"/>
    <n v="2.3201138113472606"/>
    <n v="10"/>
    <n v="-15.123870551607091"/>
    <n v="40.464460247728837"/>
    <n v="4.0167603109649557"/>
    <n v="0.96857648830847931"/>
    <n v="2.3201138113472606"/>
    <n v="59"/>
    <n v="2.0747661931658339"/>
    <n v="1"/>
    <n v="0.40167603109649558"/>
    <x v="1"/>
    <x v="0"/>
    <x v="1"/>
  </r>
  <r>
    <x v="1"/>
    <x v="0"/>
    <s v="Male"/>
    <x v="3"/>
    <n v="30"/>
    <x v="0"/>
    <x v="0"/>
    <x v="2"/>
    <n v="4.1486140288707398"/>
    <n v="10"/>
    <n v="-26.633296638945247"/>
    <n v="58.091738617106188"/>
    <n v="3.520011469487367"/>
    <n v="0.96654213133261613"/>
    <n v="4.1486140288707398"/>
    <n v="59"/>
    <n v="3.3257177620502381"/>
    <n v="1"/>
    <n v="0.35200114694873669"/>
    <x v="1"/>
    <x v="0"/>
    <x v="1"/>
  </r>
  <r>
    <x v="1"/>
    <x v="0"/>
    <s v="Male"/>
    <x v="3"/>
    <n v="30"/>
    <x v="0"/>
    <x v="0"/>
    <x v="3"/>
    <n v="4.2486971040218071"/>
    <n v="10"/>
    <n v="-18.946270687939204"/>
    <n v="64.103511231607513"/>
    <n v="4.2602482273407638"/>
    <n v="0.97576322738775634"/>
    <n v="4.2486971040218071"/>
    <n v="59"/>
    <n v="3.6485122670205623"/>
    <n v="1"/>
    <n v="0.42602482273407638"/>
    <x v="1"/>
    <x v="0"/>
    <x v="1"/>
  </r>
  <r>
    <x v="1"/>
    <x v="0"/>
    <s v="Male"/>
    <x v="3"/>
    <n v="30"/>
    <x v="0"/>
    <x v="2"/>
    <x v="4"/>
    <n v="4.852391890798315"/>
    <n v="10"/>
    <n v="-32.859319824597669"/>
    <n v="62.406609704703904"/>
    <n v="5.0311436895098351"/>
    <n v="0.98858420014283344"/>
    <n v="4.852391890798315"/>
    <n v="59"/>
    <n v="4.7499184124076219"/>
    <n v="1"/>
    <n v="0.50311436895098349"/>
    <x v="1"/>
    <x v="0"/>
    <x v="1"/>
  </r>
  <r>
    <x v="1"/>
    <x v="0"/>
    <s v="Male"/>
    <x v="3"/>
    <n v="30"/>
    <x v="0"/>
    <x v="2"/>
    <x v="5"/>
    <n v="5.1057411356329307"/>
    <n v="10"/>
    <n v="-28.933029180666164"/>
    <n v="68.841039019120046"/>
    <n v="5.7626678084677634"/>
    <n v="0.9947277614618858"/>
    <n v="5.1057411356329307"/>
    <n v="59"/>
    <n v="5.1404147740711021"/>
    <n v="1"/>
    <n v="0.57626678084677629"/>
    <x v="1"/>
    <x v="0"/>
    <x v="1"/>
  </r>
  <r>
    <x v="1"/>
    <x v="1"/>
    <s v="Male"/>
    <x v="4"/>
    <n v="30"/>
    <x v="0"/>
    <x v="1"/>
    <x v="0"/>
    <n v="5.4286215652349172"/>
    <n v="16"/>
    <n v="-10.753396578499938"/>
    <n v="140.52988973226098"/>
    <n v="25.041542313494933"/>
    <n v="0.96702838754267673"/>
    <n v="5.4286215652349172"/>
    <n v="65"/>
    <n v="5.7293739328973974"/>
    <n v="1.6"/>
    <n v="2.5041542313494931"/>
    <x v="1"/>
    <x v="0"/>
    <x v="1"/>
  </r>
  <r>
    <x v="1"/>
    <x v="1"/>
    <s v="Male"/>
    <x v="4"/>
    <n v="30"/>
    <x v="0"/>
    <x v="1"/>
    <x v="1"/>
    <n v="5.2412808000517979"/>
    <n v="18"/>
    <n v="-4.2040013149418005"/>
    <n v="141.28663396649242"/>
    <n v="20.428710607444714"/>
    <n v="0.95009974997943458"/>
    <n v="5.2412808000517979"/>
    <n v="67"/>
    <n v="5.3557717911806684"/>
    <n v="1.8"/>
    <n v="2.0428710607444716"/>
    <x v="1"/>
    <x v="0"/>
    <x v="1"/>
  </r>
  <r>
    <x v="1"/>
    <x v="1"/>
    <s v="Male"/>
    <x v="4"/>
    <n v="30"/>
    <x v="0"/>
    <x v="0"/>
    <x v="2"/>
    <n v="6.4974218357313145"/>
    <n v="20"/>
    <n v="-1.6045421817474683"/>
    <n v="177.78907140666666"/>
    <n v="18.390308360375343"/>
    <n v="0.9414444435146273"/>
    <n v="6.4974218357313145"/>
    <n v="69"/>
    <n v="5.3165925813997124"/>
    <n v="2"/>
    <n v="1.8390308360375343"/>
    <x v="1"/>
    <x v="0"/>
    <x v="1"/>
  </r>
  <r>
    <x v="1"/>
    <x v="1"/>
    <s v="Male"/>
    <x v="4"/>
    <n v="30"/>
    <x v="0"/>
    <x v="0"/>
    <x v="3"/>
    <n v="6.5194965220257508"/>
    <n v="19"/>
    <n v="-4.4710914040224994"/>
    <n v="179.95973794145002"/>
    <n v="19.655410608940102"/>
    <n v="0.9744251760985182"/>
    <n v="6.5194965220257508"/>
    <n v="68"/>
    <n v="5.3853089571846438"/>
    <n v="1.9"/>
    <n v="1.9655410608940103"/>
    <x v="1"/>
    <x v="0"/>
    <x v="1"/>
  </r>
  <r>
    <x v="1"/>
    <x v="1"/>
    <s v="Male"/>
    <x v="4"/>
    <n v="30"/>
    <x v="0"/>
    <x v="2"/>
    <x v="4"/>
    <n v="6.6324091989391256"/>
    <n v="18"/>
    <n v="1.3866034442647082"/>
    <n v="187.90221409758644"/>
    <n v="18.333865308318803"/>
    <n v="0.9693675770958553"/>
    <n v="6.6324091989391256"/>
    <n v="67"/>
    <n v="5.680524042272423"/>
    <n v="1.8"/>
    <n v="1.8333865308318802"/>
    <x v="1"/>
    <x v="0"/>
    <x v="1"/>
  </r>
  <r>
    <x v="1"/>
    <x v="1"/>
    <s v="Male"/>
    <x v="4"/>
    <n v="30"/>
    <x v="0"/>
    <x v="2"/>
    <x v="5"/>
    <n v="5.9176039306883874"/>
    <n v="18"/>
    <n v="-20.331470328429809"/>
    <n v="157.58600381729005"/>
    <n v="23.49659318219804"/>
    <n v="0.95973720047518118"/>
    <n v="5.9176039306883874"/>
    <n v="67"/>
    <n v="5.2433422524181958"/>
    <n v="1.8"/>
    <n v="2.3496593182198042"/>
    <x v="1"/>
    <x v="0"/>
    <x v="1"/>
  </r>
  <r>
    <x v="1"/>
    <x v="0"/>
    <s v="Male"/>
    <x v="5"/>
    <n v="30"/>
    <x v="0"/>
    <x v="1"/>
    <x v="0"/>
    <n v="6.6689634913311631"/>
    <n v="13"/>
    <n v="5.1250197056958715"/>
    <n v="118.96687794271251"/>
    <n v="6.7229592784355008"/>
    <n v="0.97580716187889338"/>
    <n v="6.6689634913311631"/>
    <n v="62"/>
    <n v="6.7293808253876115"/>
    <n v="1.3"/>
    <n v="0.67229592784355008"/>
    <x v="1"/>
    <x v="0"/>
    <x v="1"/>
  </r>
  <r>
    <x v="1"/>
    <x v="0"/>
    <s v="Male"/>
    <x v="5"/>
    <n v="30"/>
    <x v="0"/>
    <x v="1"/>
    <x v="1"/>
    <n v="6.2552589280214717"/>
    <n v="13"/>
    <n v="1.2077733978502172"/>
    <n v="103.23958448594958"/>
    <n v="12.66429101104489"/>
    <n v="0.92787629452241394"/>
    <n v="6.2552589280214717"/>
    <n v="62"/>
    <n v="6.7739127099008405"/>
    <n v="1.3"/>
    <n v="1.266429101104489"/>
    <x v="1"/>
    <x v="0"/>
    <x v="1"/>
  </r>
  <r>
    <x v="1"/>
    <x v="0"/>
    <s v="Male"/>
    <x v="5"/>
    <n v="30"/>
    <x v="0"/>
    <x v="0"/>
    <x v="2"/>
    <n v="9.3697168191105327"/>
    <n v="13"/>
    <n v="-24.001788151360746"/>
    <n v="190.85923637121195"/>
    <n v="5.150737361564917"/>
    <n v="0.96760791022940085"/>
    <n v="9.3697168191105327"/>
    <n v="62"/>
    <n v="7.2795634346155698"/>
    <n v="1.3"/>
    <n v="0.51507373615649166"/>
    <x v="1"/>
    <x v="0"/>
    <x v="1"/>
  </r>
  <r>
    <x v="1"/>
    <x v="0"/>
    <s v="Male"/>
    <x v="5"/>
    <n v="30"/>
    <x v="0"/>
    <x v="0"/>
    <x v="3"/>
    <n v="9.5576222042110608"/>
    <n v="12"/>
    <n v="7.8684773543253925"/>
    <n v="209.26254521522955"/>
    <n v="6.8887486853285136"/>
    <n v="0.98068254166469759"/>
    <n v="9.5576222042110608"/>
    <n v="61"/>
    <n v="8.2952764874239886"/>
    <n v="1.2"/>
    <n v="0.6888748685328514"/>
    <x v="1"/>
    <x v="0"/>
    <x v="1"/>
  </r>
  <r>
    <x v="1"/>
    <x v="0"/>
    <s v="Male"/>
    <x v="5"/>
    <n v="30"/>
    <x v="0"/>
    <x v="2"/>
    <x v="4"/>
    <n v="13.067951934286738"/>
    <n v="13"/>
    <n v="-12.781356096558731"/>
    <n v="285.65567830338284"/>
    <n v="5.3375762689859334"/>
    <n v="0.96338553648207559"/>
    <n v="13.067951934286738"/>
    <n v="62"/>
    <n v="10.70184024685307"/>
    <n v="1.3"/>
    <n v="0.5337576268985933"/>
    <x v="1"/>
    <x v="0"/>
    <x v="1"/>
  </r>
  <r>
    <x v="1"/>
    <x v="0"/>
    <s v="Male"/>
    <x v="5"/>
    <n v="30"/>
    <x v="0"/>
    <x v="2"/>
    <x v="5"/>
    <n v="12.419189429321472"/>
    <n v="13"/>
    <n v="-18.681112410128033"/>
    <n v="264.93589995728314"/>
    <n v="5.9404926878150901"/>
    <n v="0.97748786686036404"/>
    <n v="12.419189429321472"/>
    <n v="62"/>
    <n v="10.750871124513667"/>
    <n v="1.3"/>
    <n v="0.59404926878150899"/>
    <x v="1"/>
    <x v="0"/>
    <x v="1"/>
  </r>
  <r>
    <x v="1"/>
    <x v="1"/>
    <s v="Male"/>
    <x v="6"/>
    <n v="30"/>
    <x v="0"/>
    <x v="1"/>
    <x v="0"/>
    <n v="5.0966150360744438"/>
    <n v="10"/>
    <n v="-6.3445896713998602"/>
    <n v="86.74325209871111"/>
    <n v="6.5464092603248112"/>
    <n v="0.98158335411508146"/>
    <n v="5.0966150360744438"/>
    <n v="59"/>
    <n v="5.1700788146549899"/>
    <n v="1"/>
    <n v="0.65464092603248114"/>
    <x v="1"/>
    <x v="0"/>
    <x v="1"/>
  </r>
  <r>
    <x v="1"/>
    <x v="1"/>
    <s v="Male"/>
    <x v="6"/>
    <n v="30"/>
    <x v="0"/>
    <x v="1"/>
    <x v="1"/>
    <n v="4.8913692679294991"/>
    <n v="11"/>
    <n v="-7.5476740796809896"/>
    <n v="82.397199679824269"/>
    <n v="4.8037638150465618"/>
    <n v="0.97336303305895466"/>
    <n v="4.8913692679294991"/>
    <n v="60"/>
    <n v="4.2367782131598846"/>
    <n v="1.1000000000000001"/>
    <n v="0.48037638150465617"/>
    <x v="1"/>
    <x v="0"/>
    <x v="1"/>
  </r>
  <r>
    <x v="1"/>
    <x v="1"/>
    <s v="Male"/>
    <x v="6"/>
    <n v="30"/>
    <x v="0"/>
    <x v="0"/>
    <x v="2"/>
    <n v="7.7072075646790257"/>
    <n v="11"/>
    <n v="-26.677985187307431"/>
    <n v="131.2470022347689"/>
    <n v="5.3938582983369834"/>
    <n v="0.98267318683934268"/>
    <n v="7.7072075646790257"/>
    <n v="60"/>
    <n v="7.1550885446229211"/>
    <n v="1.1000000000000001"/>
    <n v="0.53938582983369832"/>
    <x v="1"/>
    <x v="0"/>
    <x v="1"/>
  </r>
  <r>
    <x v="1"/>
    <x v="1"/>
    <s v="Male"/>
    <x v="6"/>
    <n v="30"/>
    <x v="0"/>
    <x v="0"/>
    <x v="3"/>
    <n v="8.1987013672379323"/>
    <n v="11"/>
    <n v="-35.063943798811472"/>
    <n v="129.97901156013228"/>
    <n v="6.2178280918878697"/>
    <n v="0.98765670277692408"/>
    <n v="8.1987013672379323"/>
    <n v="60"/>
    <n v="8.2723275582580271"/>
    <n v="1.1000000000000001"/>
    <n v="0.62178280918878692"/>
    <x v="1"/>
    <x v="0"/>
    <x v="1"/>
  </r>
  <r>
    <x v="1"/>
    <x v="1"/>
    <s v="Male"/>
    <x v="6"/>
    <n v="30"/>
    <x v="0"/>
    <x v="2"/>
    <x v="4"/>
    <n v="10.175439669358767"/>
    <n v="11"/>
    <n v="-33.088418793061585"/>
    <n v="169.97992392394193"/>
    <n v="6.0077729256884913"/>
    <n v="0.98949823337384424"/>
    <n v="10.175439669358767"/>
    <n v="60"/>
    <n v="9.9907244234381061"/>
    <n v="1.1000000000000001"/>
    <n v="0.60077729256884915"/>
    <x v="1"/>
    <x v="0"/>
    <x v="1"/>
  </r>
  <r>
    <x v="1"/>
    <x v="1"/>
    <s v="Male"/>
    <x v="6"/>
    <n v="30"/>
    <x v="0"/>
    <x v="2"/>
    <x v="5"/>
    <n v="11.446495320673296"/>
    <n v="11"/>
    <n v="-16.747869452657085"/>
    <n v="191.86231407717722"/>
    <n v="7.3004010380640869"/>
    <n v="0.90896844461079529"/>
    <n v="11.446495320673296"/>
    <n v="60"/>
    <n v="11.293706406361949"/>
    <n v="1.1000000000000001"/>
    <n v="0.73004010380640871"/>
    <x v="1"/>
    <x v="0"/>
    <x v="1"/>
  </r>
  <r>
    <x v="1"/>
    <x v="1"/>
    <s v="Male"/>
    <x v="7"/>
    <n v="30"/>
    <x v="0"/>
    <x v="1"/>
    <x v="0"/>
    <n v="5.9469383864924197"/>
    <n v="12"/>
    <n v="-32.070521592841033"/>
    <n v="100.96924596510964"/>
    <n v="4.0021777763356505"/>
    <n v="0.94692812290091855"/>
    <n v="5.9469383864924197"/>
    <n v="61"/>
    <n v="4.3675598980174977"/>
    <n v="1.2"/>
    <n v="0.40021777763356503"/>
    <x v="1"/>
    <x v="0"/>
    <x v="1"/>
  </r>
  <r>
    <x v="1"/>
    <x v="1"/>
    <s v="Male"/>
    <x v="7"/>
    <n v="30"/>
    <x v="0"/>
    <x v="1"/>
    <x v="1"/>
    <n v="7.2670992286503022"/>
    <n v="11"/>
    <n v="-20.42209034790671"/>
    <n v="110.36222371977817"/>
    <n v="5.0828331309432935"/>
    <n v="0.98181530646653792"/>
    <n v="7.2670992286503022"/>
    <n v="60"/>
    <n v="5.8215529146936316"/>
    <n v="1.1000000000000001"/>
    <n v="0.50828331309432939"/>
    <x v="1"/>
    <x v="0"/>
    <x v="1"/>
  </r>
  <r>
    <x v="1"/>
    <x v="1"/>
    <s v="Male"/>
    <x v="7"/>
    <n v="30"/>
    <x v="0"/>
    <x v="0"/>
    <x v="2"/>
    <n v="8.998068847902978"/>
    <n v="12"/>
    <n v="-35.278778010954063"/>
    <n v="148.33259826955339"/>
    <n v="6.6233847849833243"/>
    <n v="0.98793709448635036"/>
    <n v="8.998068847902978"/>
    <n v="61"/>
    <n v="8.2084335595809907"/>
    <n v="1.2"/>
    <n v="0.66233847849833238"/>
    <x v="1"/>
    <x v="0"/>
    <x v="1"/>
  </r>
  <r>
    <x v="1"/>
    <x v="1"/>
    <s v="Male"/>
    <x v="7"/>
    <n v="30"/>
    <x v="0"/>
    <x v="0"/>
    <x v="3"/>
    <n v="8.2497828781115459"/>
    <n v="13"/>
    <n v="-35.023711850832555"/>
    <n v="144.31761152265526"/>
    <n v="5.6920356734985749"/>
    <n v="0.98522278638353755"/>
    <n v="8.2497828781115459"/>
    <n v="62"/>
    <n v="7.4397205695675011"/>
    <n v="1.3"/>
    <n v="0.56920356734985744"/>
    <x v="1"/>
    <x v="0"/>
    <x v="1"/>
  </r>
  <r>
    <x v="1"/>
    <x v="1"/>
    <s v="Male"/>
    <x v="7"/>
    <n v="30"/>
    <x v="0"/>
    <x v="2"/>
    <x v="4"/>
    <n v="9.1041140900773847"/>
    <n v="14"/>
    <n v="-24.875397126484931"/>
    <n v="153.75351164018139"/>
    <n v="5.5776966647924056"/>
    <n v="0.98436872416179233"/>
    <n v="9.1041140900773847"/>
    <n v="63"/>
    <n v="8.1184346017545259"/>
    <n v="1.4"/>
    <n v="0.55776966647924053"/>
    <x v="1"/>
    <x v="0"/>
    <x v="1"/>
  </r>
  <r>
    <x v="1"/>
    <x v="1"/>
    <s v="Male"/>
    <x v="7"/>
    <n v="30"/>
    <x v="0"/>
    <x v="2"/>
    <x v="5"/>
    <n v="9.0968605459010341"/>
    <n v="12"/>
    <n v="-25.727677945919854"/>
    <n v="170.20503848118571"/>
    <n v="6.3735385424671307"/>
    <n v="0.97095799107883629"/>
    <n v="9.0968605459010341"/>
    <n v="61"/>
    <n v="7.158161730595908"/>
    <n v="1.2"/>
    <n v="0.63735385424671309"/>
    <x v="1"/>
    <x v="0"/>
    <x v="1"/>
  </r>
  <r>
    <x v="1"/>
    <x v="0"/>
    <s v="Male"/>
    <x v="8"/>
    <n v="30"/>
    <x v="0"/>
    <x v="1"/>
    <x v="0"/>
    <n v="2.5054270946632688"/>
    <n v="11"/>
    <n v="-3.7981071709175844"/>
    <n v="51.65968917225134"/>
    <n v="17.221151258415599"/>
    <n v="0.94988352392220443"/>
    <n v="2.5054270946632688"/>
    <n v="60"/>
    <n v="2.7058149847139741"/>
    <n v="1.1000000000000001"/>
    <n v="1.7221151258415599"/>
    <x v="1"/>
    <x v="0"/>
    <x v="1"/>
  </r>
  <r>
    <x v="1"/>
    <x v="0"/>
    <s v="Male"/>
    <x v="8"/>
    <n v="30"/>
    <x v="0"/>
    <x v="1"/>
    <x v="1"/>
    <n v="2.2665776134322506"/>
    <n v="12"/>
    <n v="-5.2128060707974733"/>
    <n v="44.455158054703489"/>
    <n v="4.2632352735242023"/>
    <n v="0.92935658491383843"/>
    <n v="2.2665776134322506"/>
    <n v="61"/>
    <n v="1.1300423175024079"/>
    <n v="1.2"/>
    <n v="0.42632352735242024"/>
    <x v="1"/>
    <x v="0"/>
    <x v="1"/>
  </r>
  <r>
    <x v="1"/>
    <x v="0"/>
    <s v="Male"/>
    <x v="8"/>
    <n v="30"/>
    <x v="0"/>
    <x v="0"/>
    <x v="2"/>
    <n v="4.7537961033504361"/>
    <n v="13"/>
    <n v="-10.964956460611033"/>
    <n v="106.38463329072482"/>
    <n v="6.8101351942234931"/>
    <n v="0.97037965317492392"/>
    <n v="4.7537961033504361"/>
    <n v="62"/>
    <n v="3.8448387174063425"/>
    <n v="1.3"/>
    <n v="0.68101351942234933"/>
    <x v="1"/>
    <x v="0"/>
    <x v="1"/>
  </r>
  <r>
    <x v="1"/>
    <x v="0"/>
    <s v="Male"/>
    <x v="8"/>
    <n v="30"/>
    <x v="0"/>
    <x v="0"/>
    <x v="3"/>
    <n v="4.0782684130533013"/>
    <n v="13"/>
    <n v="-15.57167443628275"/>
    <n v="87.393189531226128"/>
    <n v="6.3169029030492281"/>
    <n v="0.97236788281616637"/>
    <n v="4.0782684130533013"/>
    <n v="62"/>
    <n v="3.2064230586115219"/>
    <n v="1.3"/>
    <n v="0.63169029030492285"/>
    <x v="1"/>
    <x v="0"/>
    <x v="1"/>
  </r>
  <r>
    <x v="1"/>
    <x v="0"/>
    <s v="Male"/>
    <x v="8"/>
    <n v="30"/>
    <x v="0"/>
    <x v="2"/>
    <x v="4"/>
    <n v="4.9494917136811782"/>
    <n v="13"/>
    <n v="-14.97150223687216"/>
    <n v="108.39222438826212"/>
    <n v="14.667338431988812"/>
    <n v="0.98330586190030844"/>
    <n v="4.9494917136811782"/>
    <n v="62"/>
    <n v="4.8973268629206892"/>
    <n v="1.3"/>
    <n v="1.4667338431988812"/>
    <x v="1"/>
    <x v="0"/>
    <x v="1"/>
  </r>
  <r>
    <x v="1"/>
    <x v="0"/>
    <s v="Male"/>
    <x v="8"/>
    <n v="30"/>
    <x v="0"/>
    <x v="2"/>
    <x v="5"/>
    <n v="4.8532697679387109"/>
    <n v="13"/>
    <n v="-14.691222265526818"/>
    <n v="105.35712553644957"/>
    <n v="12.833533803649063"/>
    <n v="0.99375139374878763"/>
    <n v="4.8532697679387109"/>
    <n v="62"/>
    <n v="4.8969336135060608"/>
    <n v="1.3"/>
    <n v="1.2833533803649062"/>
    <x v="1"/>
    <x v="0"/>
    <x v="1"/>
  </r>
  <r>
    <x v="1"/>
    <x v="1"/>
    <s v="Male"/>
    <x v="9"/>
    <n v="30"/>
    <x v="0"/>
    <x v="1"/>
    <x v="0"/>
    <n v="2.2144581659128142"/>
    <n v="11"/>
    <n v="-17.542806127488461"/>
    <n v="29.56723000539321"/>
    <n v="4.0428222454242269"/>
    <n v="0.9759296311778568"/>
    <n v="2.2144581659128142"/>
    <n v="60"/>
    <n v="1.8214214386813417"/>
    <n v="1.1000000000000001"/>
    <n v="0.40428222454242269"/>
    <x v="1"/>
    <x v="0"/>
    <x v="1"/>
  </r>
  <r>
    <x v="1"/>
    <x v="1"/>
    <s v="Male"/>
    <x v="9"/>
    <n v="30"/>
    <x v="0"/>
    <x v="1"/>
    <x v="1"/>
    <n v="2.2359365079501803"/>
    <n v="12"/>
    <n v="-26.609206023524123"/>
    <n v="29.531232528192337"/>
    <n v="7.3080659200597919"/>
    <n v="0.98330057693463724"/>
    <n v="2.2359365079501803"/>
    <n v="61"/>
    <n v="2.2709970783708426"/>
    <n v="1.2"/>
    <n v="0.73080659200597919"/>
    <x v="1"/>
    <x v="0"/>
    <x v="1"/>
  </r>
  <r>
    <x v="1"/>
    <x v="1"/>
    <s v="Male"/>
    <x v="9"/>
    <n v="30"/>
    <x v="0"/>
    <x v="0"/>
    <x v="2"/>
    <n v="4.642797266315533"/>
    <n v="10"/>
    <n v="-40.542204112421373"/>
    <n v="82.674284684015078"/>
    <n v="7.357840155280523"/>
    <n v="0.97908162662495291"/>
    <n v="4.642797266315533"/>
    <n v="59"/>
    <n v="4.5386021374161576"/>
    <n v="1"/>
    <n v="0.73578401552805228"/>
    <x v="1"/>
    <x v="0"/>
    <x v="1"/>
  </r>
  <r>
    <x v="1"/>
    <x v="1"/>
    <s v="Male"/>
    <x v="9"/>
    <n v="30"/>
    <x v="0"/>
    <x v="0"/>
    <x v="3"/>
    <n v="4.3933835525602083"/>
    <n v="10"/>
    <n v="-43.36869795335241"/>
    <n v="72.149865999708965"/>
    <n v="7.9425312480616981"/>
    <n v="0.98383324993591803"/>
    <n v="4.3933835525602083"/>
    <n v="59"/>
    <n v="4.74031795441919"/>
    <n v="1"/>
    <n v="0.79425312480616983"/>
    <x v="1"/>
    <x v="0"/>
    <x v="1"/>
  </r>
  <r>
    <x v="1"/>
    <x v="1"/>
    <s v="Male"/>
    <x v="9"/>
    <n v="30"/>
    <x v="0"/>
    <x v="2"/>
    <x v="4"/>
    <n v="5.6433050104431999"/>
    <n v="11"/>
    <n v="-57.185795650465501"/>
    <n v="96.060621218146522"/>
    <n v="13.188155923919281"/>
    <n v="0.9913990315524307"/>
    <n v="5.6433050104431999"/>
    <n v="60"/>
    <n v="6.7350962121517606"/>
    <n v="1.1000000000000001"/>
    <n v="1.318815592391928"/>
    <x v="1"/>
    <x v="0"/>
    <x v="1"/>
  </r>
  <r>
    <x v="1"/>
    <x v="1"/>
    <s v="Male"/>
    <x v="9"/>
    <n v="30"/>
    <x v="0"/>
    <x v="2"/>
    <x v="5"/>
    <n v="5.8764263481051007"/>
    <n v="11"/>
    <n v="-57.273012714679567"/>
    <n v="108.76885563911553"/>
    <n v="7.394531459204722"/>
    <n v="0.98641358222101339"/>
    <n v="5.8764263481051007"/>
    <n v="60"/>
    <n v="5.6997745299164935"/>
    <n v="1.1000000000000001"/>
    <n v="0.73945314592047218"/>
    <x v="1"/>
    <x v="0"/>
    <x v="1"/>
  </r>
  <r>
    <x v="1"/>
    <x v="0"/>
    <s v="Male"/>
    <x v="10"/>
    <n v="30"/>
    <x v="0"/>
    <x v="1"/>
    <x v="0"/>
    <n v="2.6076331296251825"/>
    <n v="11"/>
    <n v="-19.601285338594028"/>
    <n v="50.465615899606235"/>
    <n v="13.833928306303596"/>
    <n v="0.98478696590255099"/>
    <n v="2.6076331296251825"/>
    <n v="60"/>
    <n v="2.7588303118058883"/>
    <n v="1.1000000000000001"/>
    <n v="1.3833928306303596"/>
    <x v="1"/>
    <x v="0"/>
    <x v="1"/>
  </r>
  <r>
    <x v="1"/>
    <x v="0"/>
    <s v="Male"/>
    <x v="10"/>
    <n v="30"/>
    <x v="0"/>
    <x v="1"/>
    <x v="1"/>
    <n v="3.0913402400735843"/>
    <n v="11"/>
    <n v="-5.4236368015074738"/>
    <n v="70.475936939639865"/>
    <n v="4.1699677284399863"/>
    <n v="0.92335177055480022"/>
    <n v="3.0913402400735843"/>
    <n v="60"/>
    <n v="2.1745934786027497"/>
    <n v="1.1000000000000001"/>
    <n v="0.41699677284399861"/>
    <x v="1"/>
    <x v="0"/>
    <x v="1"/>
  </r>
  <r>
    <x v="1"/>
    <x v="0"/>
    <s v="Male"/>
    <x v="10"/>
    <n v="30"/>
    <x v="0"/>
    <x v="0"/>
    <x v="2"/>
    <n v="5.1893969259133614"/>
    <n v="12"/>
    <n v="-30.745554799078903"/>
    <n v="104.55298966581772"/>
    <n v="6.9488293167544768"/>
    <n v="0.97658145770429017"/>
    <n v="5.1893969259133614"/>
    <n v="61"/>
    <n v="4.5806138156451857"/>
    <n v="1.2"/>
    <n v="0.69488293167544768"/>
    <x v="1"/>
    <x v="0"/>
    <x v="1"/>
  </r>
  <r>
    <x v="1"/>
    <x v="0"/>
    <s v="Male"/>
    <x v="10"/>
    <n v="30"/>
    <x v="0"/>
    <x v="0"/>
    <x v="3"/>
    <n v="5.036031891883785"/>
    <n v="12"/>
    <n v="-25.012785473294741"/>
    <n v="95.942515888283381"/>
    <n v="11.983245096165648"/>
    <n v="0.99839111342086784"/>
    <n v="5.036031891883785"/>
    <n v="61"/>
    <n v="5.5115935654775576"/>
    <n v="1.2"/>
    <n v="1.1983245096165649"/>
    <x v="1"/>
    <x v="0"/>
    <x v="1"/>
  </r>
  <r>
    <x v="1"/>
    <x v="0"/>
    <s v="Male"/>
    <x v="10"/>
    <n v="30"/>
    <x v="0"/>
    <x v="2"/>
    <x v="4"/>
    <n v="5.549749868410002"/>
    <n v="12"/>
    <n v="-37.031358776521422"/>
    <n v="112.24793354284755"/>
    <n v="13.288477977333265"/>
    <n v="0.99765108531788771"/>
    <n v="5.549749868410002"/>
    <n v="61"/>
    <n v="6.1819140543661044"/>
    <n v="1.2"/>
    <n v="1.3288477977333266"/>
    <x v="1"/>
    <x v="0"/>
    <x v="1"/>
  </r>
  <r>
    <x v="1"/>
    <x v="0"/>
    <s v="Male"/>
    <x v="10"/>
    <n v="30"/>
    <x v="0"/>
    <x v="2"/>
    <x v="5"/>
    <n v="5.5961140978317294"/>
    <n v="12"/>
    <n v="-30.124833469080471"/>
    <n v="111.74304315704484"/>
    <n v="13.036140556048133"/>
    <n v="0.9960172452598387"/>
    <n v="5.5961140978317294"/>
    <n v="61"/>
    <n v="5.9888657700284824"/>
    <n v="1.2"/>
    <n v="1.3036140556048132"/>
    <x v="1"/>
    <x v="0"/>
    <x v="1"/>
  </r>
  <r>
    <x v="1"/>
    <x v="1"/>
    <s v="Male"/>
    <x v="11"/>
    <n v="30"/>
    <x v="0"/>
    <x v="1"/>
    <x v="0"/>
    <n v="2.9508865706730374"/>
    <n v="10"/>
    <n v="-15.721008050808337"/>
    <n v="93.17299468281746"/>
    <n v="3.8631051363730577"/>
    <n v="0.93154815761002296"/>
    <n v="2.9508865706730374"/>
    <n v="59"/>
    <n v="1.4257689718386575"/>
    <n v="1"/>
    <n v="0.38631051363730579"/>
    <x v="1"/>
    <x v="0"/>
    <x v="1"/>
  </r>
  <r>
    <x v="1"/>
    <x v="1"/>
    <s v="Male"/>
    <x v="11"/>
    <n v="30"/>
    <x v="0"/>
    <x v="1"/>
    <x v="1"/>
    <n v="2.9498124926734763"/>
    <n v="12"/>
    <n v="-29.174987345570475"/>
    <n v="84.484141187005036"/>
    <n v="4.0605295571709705"/>
    <n v="0.94825085723209046"/>
    <n v="2.9498124926734763"/>
    <n v="61"/>
    <n v="1.9915337789005496"/>
    <n v="1.2"/>
    <n v="0.40605295571709704"/>
    <x v="1"/>
    <x v="0"/>
    <x v="1"/>
  </r>
  <r>
    <x v="1"/>
    <x v="1"/>
    <s v="Male"/>
    <x v="11"/>
    <n v="30"/>
    <x v="0"/>
    <x v="0"/>
    <x v="2"/>
    <n v="6.4437800864293857"/>
    <n v="11"/>
    <n v="-47.070308162659408"/>
    <n v="149.12778273298605"/>
    <n v="4.6172106326189191"/>
    <n v="0.97004134839269895"/>
    <n v="6.4437800864293857"/>
    <n v="60"/>
    <n v="4.037134844226812"/>
    <n v="1.1000000000000001"/>
    <n v="0.46172106326189188"/>
    <x v="1"/>
    <x v="0"/>
    <x v="1"/>
  </r>
  <r>
    <x v="1"/>
    <x v="1"/>
    <s v="Male"/>
    <x v="11"/>
    <n v="30"/>
    <x v="0"/>
    <x v="0"/>
    <x v="3"/>
    <n v="6.3173287736018882"/>
    <n v="10"/>
    <n v="-44.164686400751727"/>
    <n v="135.94550721718824"/>
    <n v="5.4697721421818368"/>
    <n v="0.95678530350530322"/>
    <n v="6.3173287736018882"/>
    <n v="59"/>
    <n v="4.6383117376779328"/>
    <n v="1"/>
    <n v="0.54697721421818368"/>
    <x v="1"/>
    <x v="0"/>
    <x v="1"/>
  </r>
  <r>
    <x v="1"/>
    <x v="1"/>
    <s v="Male"/>
    <x v="11"/>
    <n v="30"/>
    <x v="0"/>
    <x v="2"/>
    <x v="4"/>
    <n v="7.3945699276816601"/>
    <n v="11"/>
    <n v="-48.683024132257586"/>
    <n v="160.81975921046291"/>
    <n v="4.4536654256456458"/>
    <n v="0.96242030414747071"/>
    <n v="7.3945699276816601"/>
    <n v="60"/>
    <n v="4.7957233615195216"/>
    <n v="1.1000000000000001"/>
    <n v="0.44536654256456459"/>
    <x v="1"/>
    <x v="0"/>
    <x v="1"/>
  </r>
  <r>
    <x v="1"/>
    <x v="1"/>
    <s v="Male"/>
    <x v="11"/>
    <n v="30"/>
    <x v="0"/>
    <x v="2"/>
    <x v="5"/>
    <n v="6.8271492653132277"/>
    <n v="11"/>
    <n v="-40.381971134165624"/>
    <n v="151.28429127596195"/>
    <n v="5.0622356583179862"/>
    <n v="0.95858047712787542"/>
    <n v="6.8271492653132277"/>
    <n v="60"/>
    <n v="4.7627500305069397"/>
    <n v="1.1000000000000001"/>
    <n v="0.50622356583179862"/>
    <x v="1"/>
    <x v="0"/>
    <x v="1"/>
  </r>
  <r>
    <x v="2"/>
    <x v="0"/>
    <s v="Male"/>
    <x v="0"/>
    <n v="30"/>
    <x v="1"/>
    <x v="0"/>
    <x v="0"/>
    <n v="2.3895593226306051"/>
    <n v="7"/>
    <n v="-23.653110446024748"/>
    <n v="25.621525634908128"/>
    <n v="4.7012745000617091"/>
    <n v="0.94853699928334778"/>
    <n v="2.3895593226306051"/>
    <n v="56"/>
    <n v="2.1989690630420458"/>
    <n v="0.7"/>
    <n v="0.4701274500061709"/>
    <x v="1"/>
    <x v="0"/>
    <x v="1"/>
  </r>
  <r>
    <x v="2"/>
    <x v="0"/>
    <s v="Male"/>
    <x v="0"/>
    <n v="30"/>
    <x v="1"/>
    <x v="0"/>
    <x v="1"/>
    <n v="2.3960508992999925"/>
    <n v="7"/>
    <n v="-23.612623880783485"/>
    <n v="35.867947837158177"/>
    <n v="4.8725782816960823"/>
    <n v="0.9371446281250071"/>
    <n v="2.3960508992999925"/>
    <n v="56"/>
    <n v="2.0996744007644357"/>
    <n v="0.7"/>
    <n v="0.48725782816960822"/>
    <x v="1"/>
    <x v="0"/>
    <x v="1"/>
  </r>
  <r>
    <x v="2"/>
    <x v="0"/>
    <s v="Male"/>
    <x v="0"/>
    <n v="30"/>
    <x v="0"/>
    <x v="0"/>
    <x v="2"/>
    <n v="4.7709505837180721"/>
    <n v="10"/>
    <n v="-33.015550245861341"/>
    <n v="74.991062343999872"/>
    <n v="7.4334886778271496"/>
    <n v="0.98424251260243678"/>
    <n v="4.7709505837180721"/>
    <n v="59"/>
    <n v="5.1998793151772142"/>
    <n v="1"/>
    <n v="0.74334886778271492"/>
    <x v="1"/>
    <x v="0"/>
    <x v="1"/>
  </r>
  <r>
    <x v="2"/>
    <x v="0"/>
    <s v="Male"/>
    <x v="0"/>
    <n v="30"/>
    <x v="0"/>
    <x v="0"/>
    <x v="3"/>
    <n v="4.7721208155008474"/>
    <n v="11"/>
    <n v="-20.789046431083175"/>
    <n v="83.839404338760502"/>
    <n v="4.7039420413841739"/>
    <n v="0.96869923500195121"/>
    <n v="4.7721208155008474"/>
    <n v="60"/>
    <n v="3.8642556846711615"/>
    <n v="1.1000000000000001"/>
    <n v="0.47039420413841737"/>
    <x v="1"/>
    <x v="0"/>
    <x v="1"/>
  </r>
  <r>
    <x v="2"/>
    <x v="0"/>
    <s v="Male"/>
    <x v="0"/>
    <n v="30"/>
    <x v="2"/>
    <x v="0"/>
    <x v="4"/>
    <n v="6.4057173375506267"/>
    <n v="15"/>
    <n v="-30.245581590433833"/>
    <n v="121.53722076958898"/>
    <n v="4.9594146046465815"/>
    <n v="0.9686861633561864"/>
    <n v="6.4057173375506267"/>
    <n v="64"/>
    <n v="5.2507079380772756"/>
    <n v="1.5"/>
    <n v="0.49594146046465815"/>
    <x v="1"/>
    <x v="0"/>
    <x v="1"/>
  </r>
  <r>
    <x v="2"/>
    <x v="0"/>
    <s v="Male"/>
    <x v="0"/>
    <n v="30"/>
    <x v="2"/>
    <x v="0"/>
    <x v="5"/>
    <n v="5.9787807272975186"/>
    <n v="15"/>
    <n v="-21.550384003335363"/>
    <n v="117.67366817948272"/>
    <n v="5.9997025695481216"/>
    <n v="0.98371561584790312"/>
    <n v="5.9787807272975186"/>
    <n v="64"/>
    <n v="5.3425606424275207"/>
    <n v="1.5"/>
    <n v="0.59997025695481221"/>
    <x v="1"/>
    <x v="0"/>
    <x v="1"/>
  </r>
  <r>
    <x v="2"/>
    <x v="1"/>
    <s v="Male"/>
    <x v="1"/>
    <n v="30"/>
    <x v="1"/>
    <x v="0"/>
    <x v="0"/>
    <n v="1.7807813127170791"/>
    <n v="6"/>
    <n v="-30.936712543542377"/>
    <n v="13.472091233655817"/>
    <n v="2.825345219831116"/>
    <n v="0.96032697545775092"/>
    <n v="1.7807813127170791"/>
    <n v="55"/>
    <n v="1.3846933716210916"/>
    <n v="0.6"/>
    <n v="0.28253452198311158"/>
    <x v="1"/>
    <x v="0"/>
    <x v="1"/>
  </r>
  <r>
    <x v="2"/>
    <x v="1"/>
    <s v="Male"/>
    <x v="1"/>
    <n v="30"/>
    <x v="1"/>
    <x v="0"/>
    <x v="1"/>
    <n v="1.8554356317463403"/>
    <n v="6"/>
    <n v="-40.446659310763003"/>
    <n v="8.5023060759691464"/>
    <n v="4.2928047424786691"/>
    <n v="0.96694836440215126"/>
    <n v="1.8554356317463403"/>
    <n v="55"/>
    <n v="1.8713351775655775"/>
    <n v="0.6"/>
    <n v="0.42928047424786692"/>
    <x v="1"/>
    <x v="0"/>
    <x v="1"/>
  </r>
  <r>
    <x v="2"/>
    <x v="1"/>
    <s v="Male"/>
    <x v="1"/>
    <n v="30"/>
    <x v="0"/>
    <x v="0"/>
    <x v="2"/>
    <n v="2.0275922734598129"/>
    <n v="10"/>
    <n v="-30.525546598817996"/>
    <n v="23.729953267897677"/>
    <n v="3.3991785932791552"/>
    <n v="0.95925609349677954"/>
    <n v="2.0275922734598129"/>
    <n v="59"/>
    <n v="1.742388971731099"/>
    <n v="1"/>
    <n v="0.33991785932791552"/>
    <x v="1"/>
    <x v="0"/>
    <x v="1"/>
  </r>
  <r>
    <x v="2"/>
    <x v="1"/>
    <s v="Male"/>
    <x v="1"/>
    <n v="30"/>
    <x v="0"/>
    <x v="0"/>
    <x v="3"/>
    <n v="2.4113725365904668"/>
    <n v="9"/>
    <n v="-29.495150308166021"/>
    <n v="25.636399712003662"/>
    <n v="5.44318226061921"/>
    <n v="0.9797883382041167"/>
    <n v="2.4113725365904668"/>
    <n v="58"/>
    <n v="2.7137875697159028"/>
    <n v="0.9"/>
    <n v="0.54431822606192104"/>
    <x v="1"/>
    <x v="0"/>
    <x v="1"/>
  </r>
  <r>
    <x v="2"/>
    <x v="1"/>
    <s v="Male"/>
    <x v="1"/>
    <n v="30"/>
    <x v="2"/>
    <x v="0"/>
    <x v="4"/>
    <n v="2.4748200950948078"/>
    <n v="13"/>
    <n v="-35.49273576263635"/>
    <n v="41.59147069264025"/>
    <n v="4.6945649565887049"/>
    <n v="0.96657507700551626"/>
    <n v="2.4748200950948078"/>
    <n v="62"/>
    <n v="2.343583121060592"/>
    <n v="1.3"/>
    <n v="0.46945649565887049"/>
    <x v="1"/>
    <x v="0"/>
    <x v="1"/>
  </r>
  <r>
    <x v="2"/>
    <x v="1"/>
    <s v="Male"/>
    <x v="1"/>
    <n v="30"/>
    <x v="2"/>
    <x v="0"/>
    <x v="5"/>
    <n v="2.7017874376899904"/>
    <n v="14"/>
    <n v="-40.092798528262257"/>
    <n v="43.303924747222005"/>
    <n v="3.4373665752997651"/>
    <n v="0.98151655020919248"/>
    <n v="2.7017874376899904"/>
    <n v="63"/>
    <n v="2.1336097867043771"/>
    <n v="1.4"/>
    <n v="0.34373665752997651"/>
    <x v="1"/>
    <x v="0"/>
    <x v="1"/>
  </r>
  <r>
    <x v="2"/>
    <x v="0"/>
    <s v="Male"/>
    <x v="2"/>
    <n v="30"/>
    <x v="1"/>
    <x v="0"/>
    <x v="0"/>
    <n v="3.9937222235600975"/>
    <n v="16"/>
    <n v="-16.69414380167558"/>
    <n v="42.514710702890696"/>
    <n v="82.536756761538143"/>
    <n v="0.7564398188643725"/>
    <n v="3.9937222235600975"/>
    <n v="65"/>
    <n v="5.9041466139659962"/>
    <n v="1.6"/>
    <n v="8.253675676153815"/>
    <x v="1"/>
    <x v="0"/>
    <x v="1"/>
  </r>
  <r>
    <x v="2"/>
    <x v="0"/>
    <s v="Male"/>
    <x v="2"/>
    <n v="30"/>
    <x v="1"/>
    <x v="0"/>
    <x v="1"/>
    <n v="4.5009834815712209"/>
    <n v="12"/>
    <n v="2.3291318993164549"/>
    <n v="53.021465981994602"/>
    <n v="5.0047345574579474"/>
    <n v="0.86156936676289442"/>
    <n v="4.5009834815712209"/>
    <n v="61"/>
    <n v="5.6557376728936406"/>
    <n v="1.2"/>
    <n v="0.50047345574579472"/>
    <x v="1"/>
    <x v="0"/>
    <x v="1"/>
  </r>
  <r>
    <x v="2"/>
    <x v="0"/>
    <s v="Male"/>
    <x v="2"/>
    <n v="30"/>
    <x v="0"/>
    <x v="0"/>
    <x v="2"/>
    <n v="9.0809693901588577"/>
    <n v="13"/>
    <n v="-9.4272738008937615"/>
    <n v="139.97004474849138"/>
    <n v="3.361146609134968"/>
    <n v="0.97707892892883874"/>
    <n v="9.0809693901588577"/>
    <n v="62"/>
    <n v="5.8253520978742017"/>
    <n v="1.3"/>
    <n v="0.33611466091349679"/>
    <x v="1"/>
    <x v="0"/>
    <x v="1"/>
  </r>
  <r>
    <x v="2"/>
    <x v="0"/>
    <s v="Male"/>
    <x v="2"/>
    <n v="30"/>
    <x v="0"/>
    <x v="0"/>
    <x v="3"/>
    <n v="8.1049247674634568"/>
    <n v="10"/>
    <n v="-2.3705925965583132"/>
    <n v="111.77505548487325"/>
    <n v="8.8014794815947219"/>
    <n v="0.98115761157612624"/>
    <n v="8.1049247674634568"/>
    <n v="59"/>
    <n v="9.6715551627638767"/>
    <n v="1"/>
    <n v="0.88014794815947217"/>
    <x v="1"/>
    <x v="0"/>
    <x v="1"/>
  </r>
  <r>
    <x v="2"/>
    <x v="0"/>
    <s v="Male"/>
    <x v="2"/>
    <n v="30"/>
    <x v="2"/>
    <x v="0"/>
    <x v="4"/>
    <n v="10.801301795253863"/>
    <n v="14"/>
    <n v="7.76195411557927"/>
    <n v="178.48963251573269"/>
    <n v="10.613884637290125"/>
    <n v="0.89228222319110029"/>
    <n v="10.801301795253863"/>
    <n v="63"/>
    <n v="11.385953995014026"/>
    <n v="1.4"/>
    <n v="1.0613884637290125"/>
    <x v="1"/>
    <x v="0"/>
    <x v="1"/>
  </r>
  <r>
    <x v="2"/>
    <x v="0"/>
    <s v="Male"/>
    <x v="2"/>
    <n v="30"/>
    <x v="2"/>
    <x v="0"/>
    <x v="5"/>
    <n v="13.292231868517794"/>
    <n v="13"/>
    <n v="-6.185039214515192"/>
    <n v="199.50596110677878"/>
    <n v="11.506499105425286"/>
    <n v="0.82215629917484301"/>
    <n v="13.292231868517794"/>
    <n v="62"/>
    <n v="12.214869317575035"/>
    <n v="1.3"/>
    <n v="1.1506499105425285"/>
    <x v="1"/>
    <x v="0"/>
    <x v="1"/>
  </r>
  <r>
    <x v="2"/>
    <x v="0"/>
    <s v="Male"/>
    <x v="3"/>
    <n v="30"/>
    <x v="1"/>
    <x v="0"/>
    <x v="0"/>
    <n v="2.1309741680048915"/>
    <n v="7"/>
    <n v="-26.957698067405509"/>
    <n v="16.653062340028765"/>
    <n v="4.701138165825645"/>
    <n v="0.97287279317082298"/>
    <n v="2.1309741680048915"/>
    <n v="56"/>
    <n v="2.4478476225905452"/>
    <n v="0.7"/>
    <n v="0.47011381658256451"/>
    <x v="1"/>
    <x v="0"/>
    <x v="1"/>
  </r>
  <r>
    <x v="2"/>
    <x v="0"/>
    <s v="Male"/>
    <x v="3"/>
    <n v="30"/>
    <x v="1"/>
    <x v="0"/>
    <x v="1"/>
    <n v="2.2396738602460005"/>
    <n v="7"/>
    <n v="-25.337534849865364"/>
    <n v="19.208057990021878"/>
    <n v="3.4258443200053148"/>
    <n v="0.94907364164838404"/>
    <n v="2.2396738602460005"/>
    <n v="56"/>
    <n v="1.8703779322413465"/>
    <n v="0.7"/>
    <n v="0.34258443200053146"/>
    <x v="1"/>
    <x v="0"/>
    <x v="1"/>
  </r>
  <r>
    <x v="2"/>
    <x v="0"/>
    <s v="Male"/>
    <x v="3"/>
    <n v="30"/>
    <x v="0"/>
    <x v="0"/>
    <x v="2"/>
    <n v="4.247986907328543"/>
    <n v="10"/>
    <n v="-27.56090526203538"/>
    <n v="61.417714665943535"/>
    <n v="4.0138146055193671"/>
    <n v="0.9693775807970858"/>
    <n v="4.247986907328543"/>
    <n v="59"/>
    <n v="3.6656467280362257"/>
    <n v="1"/>
    <n v="0.40138146055193669"/>
    <x v="1"/>
    <x v="0"/>
    <x v="1"/>
  </r>
  <r>
    <x v="2"/>
    <x v="0"/>
    <s v="Male"/>
    <x v="3"/>
    <n v="30"/>
    <x v="0"/>
    <x v="0"/>
    <x v="3"/>
    <n v="3.9352974117404913"/>
    <n v="10"/>
    <n v="-30.28659285986469"/>
    <n v="53.047200890644795"/>
    <n v="4.3981374122064576"/>
    <n v="0.98387282575084567"/>
    <n v="3.9352974117404913"/>
    <n v="59"/>
    <n v="3.5703155968452087"/>
    <n v="1"/>
    <n v="0.43981374122064576"/>
    <x v="1"/>
    <x v="0"/>
    <x v="1"/>
  </r>
  <r>
    <x v="2"/>
    <x v="0"/>
    <s v="Male"/>
    <x v="3"/>
    <n v="30"/>
    <x v="2"/>
    <x v="0"/>
    <x v="4"/>
    <n v="5.5688099908135342"/>
    <n v="14"/>
    <n v="-28.597394392269422"/>
    <n v="98.705615600208858"/>
    <n v="4.2257675921553837"/>
    <n v="0.97835534527760126"/>
    <n v="5.5688099908135342"/>
    <n v="63"/>
    <n v="4.5257708348094212"/>
    <n v="1.4"/>
    <n v="0.42257675921553839"/>
    <x v="1"/>
    <x v="0"/>
    <x v="1"/>
  </r>
  <r>
    <x v="2"/>
    <x v="0"/>
    <s v="Male"/>
    <x v="3"/>
    <n v="30"/>
    <x v="2"/>
    <x v="0"/>
    <x v="5"/>
    <n v="5.4099662595061764"/>
    <n v="14"/>
    <n v="-31.487231895290758"/>
    <n v="93.18949871509939"/>
    <n v="8.2993508061759353"/>
    <n v="0.98612126280330104"/>
    <n v="5.4099662595061764"/>
    <n v="63"/>
    <n v="5.5160541255168933"/>
    <n v="1.4"/>
    <n v="0.82993508061759358"/>
    <x v="1"/>
    <x v="0"/>
    <x v="1"/>
  </r>
  <r>
    <x v="2"/>
    <x v="1"/>
    <s v="Male"/>
    <x v="4"/>
    <n v="30"/>
    <x v="1"/>
    <x v="0"/>
    <x v="0"/>
    <n v="3.0030083147246365"/>
    <n v="13"/>
    <n v="-4.9565854550505488"/>
    <n v="71.770255460651157"/>
    <n v="33.366396006686543"/>
    <n v="0.90047088736382341"/>
    <n v="3.0030083147246365"/>
    <n v="62"/>
    <n v="3.0800987539059683"/>
    <n v="1.3"/>
    <n v="3.3366396006686543"/>
    <x v="1"/>
    <x v="0"/>
    <x v="1"/>
  </r>
  <r>
    <x v="2"/>
    <x v="1"/>
    <s v="Male"/>
    <x v="4"/>
    <n v="30"/>
    <x v="1"/>
    <x v="0"/>
    <x v="1"/>
    <n v="2.9859489680343771"/>
    <n v="12"/>
    <n v="-4.5062606940189607"/>
    <n v="71.755807060929484"/>
    <n v="26.454238417064534"/>
    <n v="0.91767586228103515"/>
    <n v="2.9859489680343771"/>
    <n v="61"/>
    <n v="3.0717160930932317"/>
    <n v="1.2"/>
    <n v="2.6454238417064535"/>
    <x v="1"/>
    <x v="0"/>
    <x v="1"/>
  </r>
  <r>
    <x v="2"/>
    <x v="1"/>
    <s v="Male"/>
    <x v="4"/>
    <n v="30"/>
    <x v="0"/>
    <x v="0"/>
    <x v="2"/>
    <n v="5.7722582836041765"/>
    <n v="20"/>
    <n v="-13.469476604953819"/>
    <n v="164.59189590265896"/>
    <n v="18.418439954183416"/>
    <n v="0.98377921404756918"/>
    <n v="5.7722582836041765"/>
    <n v="69"/>
    <n v="5.4130538689671281"/>
    <n v="2"/>
    <n v="1.8418439954183417"/>
    <x v="1"/>
    <x v="0"/>
    <x v="1"/>
  </r>
  <r>
    <x v="2"/>
    <x v="1"/>
    <s v="Male"/>
    <x v="4"/>
    <n v="30"/>
    <x v="0"/>
    <x v="0"/>
    <x v="3"/>
    <n v="5.7023867058050666"/>
    <n v="20"/>
    <n v="-1.8358357356637829"/>
    <n v="163.68518179649968"/>
    <n v="20.009341648218935"/>
    <n v="0.98622928810186505"/>
    <n v="5.7023867058050666"/>
    <n v="69"/>
    <n v="5.2660443865732915"/>
    <n v="2"/>
    <n v="2.0009341648218935"/>
    <x v="1"/>
    <x v="0"/>
    <x v="1"/>
  </r>
  <r>
    <x v="2"/>
    <x v="1"/>
    <s v="Male"/>
    <x v="4"/>
    <n v="30"/>
    <x v="2"/>
    <x v="0"/>
    <x v="4"/>
    <n v="7.5867224067395664"/>
    <n v="24"/>
    <n v="-6.8320127202290069"/>
    <n v="229.28616821325417"/>
    <n v="16.371244979898254"/>
    <n v="0.98610761582884576"/>
    <n v="7.5867224067395664"/>
    <n v="73"/>
    <n v="6.7957447258785955"/>
    <n v="2.4"/>
    <n v="1.6371244979898254"/>
    <x v="1"/>
    <x v="0"/>
    <x v="1"/>
  </r>
  <r>
    <x v="2"/>
    <x v="1"/>
    <s v="Male"/>
    <x v="4"/>
    <n v="30"/>
    <x v="2"/>
    <x v="0"/>
    <x v="5"/>
    <n v="7.7040149227066586"/>
    <n v="24"/>
    <n v="-9.5318596897199797"/>
    <n v="229.85119902358221"/>
    <n v="16.958813089340232"/>
    <n v="0.98212422554833689"/>
    <n v="7.7040149227066586"/>
    <n v="73"/>
    <n v="6.6093281255398431"/>
    <n v="2.4"/>
    <n v="1.6958813089340232"/>
    <x v="1"/>
    <x v="0"/>
    <x v="1"/>
  </r>
  <r>
    <x v="2"/>
    <x v="0"/>
    <s v="Male"/>
    <x v="5"/>
    <n v="30"/>
    <x v="1"/>
    <x v="0"/>
    <x v="0"/>
    <n v="4.1481150423145001"/>
    <n v="11"/>
    <n v="-12.582347678376362"/>
    <n v="71.82542040293248"/>
    <n v="6.0290145539890387"/>
    <n v="0.97155082632308309"/>
    <n v="4.1481150423145001"/>
    <n v="60"/>
    <n v="3.7221316376675646"/>
    <n v="1.1000000000000001"/>
    <n v="0.60290145539890383"/>
    <x v="1"/>
    <x v="0"/>
    <x v="1"/>
  </r>
  <r>
    <x v="2"/>
    <x v="0"/>
    <s v="Male"/>
    <x v="5"/>
    <n v="30"/>
    <x v="1"/>
    <x v="0"/>
    <x v="1"/>
    <n v="3.4546728097272563"/>
    <n v="10"/>
    <n v="-44.025089148886217"/>
    <n v="61.986991842684063"/>
    <n v="6.2336568605164295"/>
    <n v="0.96681456313628644"/>
    <n v="3.4546728097272563"/>
    <n v="59"/>
    <n v="3.6078533580653378"/>
    <n v="1"/>
    <n v="0.623365686051643"/>
    <x v="1"/>
    <x v="0"/>
    <x v="1"/>
  </r>
  <r>
    <x v="2"/>
    <x v="0"/>
    <s v="Male"/>
    <x v="5"/>
    <n v="30"/>
    <x v="0"/>
    <x v="0"/>
    <x v="2"/>
    <n v="8.5389839013631708"/>
    <n v="12"/>
    <n v="-2.7492454846252561"/>
    <n v="195.11801586964265"/>
    <n v="5.5286938757254429"/>
    <n v="0.94098699957146548"/>
    <n v="8.5389839013631708"/>
    <n v="61"/>
    <n v="6.6065397768535608"/>
    <n v="1.2"/>
    <n v="0.55286938757254434"/>
    <x v="1"/>
    <x v="0"/>
    <x v="1"/>
  </r>
  <r>
    <x v="2"/>
    <x v="0"/>
    <s v="Male"/>
    <x v="5"/>
    <n v="30"/>
    <x v="0"/>
    <x v="0"/>
    <x v="3"/>
    <n v="8.7152071903341817"/>
    <n v="12"/>
    <n v="-3.7542460446585562"/>
    <n v="185.38319256790311"/>
    <n v="12.565639326861559"/>
    <n v="0.89471774867092224"/>
    <n v="8.7152071903341817"/>
    <n v="61"/>
    <n v="7.6996554079967856"/>
    <n v="1.2"/>
    <n v="1.256563932686156"/>
    <x v="1"/>
    <x v="0"/>
    <x v="1"/>
  </r>
  <r>
    <x v="2"/>
    <x v="0"/>
    <s v="Male"/>
    <x v="5"/>
    <n v="30"/>
    <x v="2"/>
    <x v="0"/>
    <x v="4"/>
    <n v="12.852391910217575"/>
    <n v="16"/>
    <n v="0.79115107418390673"/>
    <n v="295.35572787886935"/>
    <n v="10.402993251921975"/>
    <n v="0.88956960232009319"/>
    <n v="12.852391910217575"/>
    <n v="65"/>
    <n v="10.658457305189069"/>
    <n v="1.6"/>
    <n v="1.0402993251921975"/>
    <x v="1"/>
    <x v="0"/>
    <x v="1"/>
  </r>
  <r>
    <x v="2"/>
    <x v="0"/>
    <s v="Male"/>
    <x v="5"/>
    <n v="30"/>
    <x v="2"/>
    <x v="0"/>
    <x v="5"/>
    <n v="12.989562328647922"/>
    <n v="16"/>
    <n v="-14.080352513905259"/>
    <n v="282.57148486693205"/>
    <n v="9.4572277925437138"/>
    <n v="0.95740165026988977"/>
    <n v="12.989562328647922"/>
    <n v="65"/>
    <n v="11.730645328778815"/>
    <n v="1.6"/>
    <n v="0.94572277925437143"/>
    <x v="1"/>
    <x v="0"/>
    <x v="1"/>
  </r>
  <r>
    <x v="2"/>
    <x v="1"/>
    <s v="Male"/>
    <x v="6"/>
    <n v="30"/>
    <x v="1"/>
    <x v="0"/>
    <x v="0"/>
    <n v="4.0199672504191781"/>
    <n v="9"/>
    <n v="-16.16343491039996"/>
    <n v="45.507858440437545"/>
    <n v="4.1417680671450743"/>
    <n v="0.9764491014805321"/>
    <n v="4.0199672504191781"/>
    <n v="58"/>
    <n v="3.8128422702453548"/>
    <n v="0.9"/>
    <n v="0.41417680671450741"/>
    <x v="1"/>
    <x v="0"/>
    <x v="1"/>
  </r>
  <r>
    <x v="2"/>
    <x v="1"/>
    <s v="Male"/>
    <x v="6"/>
    <n v="30"/>
    <x v="1"/>
    <x v="0"/>
    <x v="1"/>
    <n v="4.308588977840663"/>
    <n v="8"/>
    <n v="-17.791197812809266"/>
    <n v="54.16417450766712"/>
    <n v="5.6811250533494198"/>
    <n v="0.97452674075009449"/>
    <n v="4.308588977840663"/>
    <n v="57"/>
    <n v="4.5561869809363893"/>
    <n v="0.8"/>
    <n v="0.56811250533494195"/>
    <x v="1"/>
    <x v="0"/>
    <x v="1"/>
  </r>
  <r>
    <x v="2"/>
    <x v="1"/>
    <s v="Male"/>
    <x v="6"/>
    <n v="30"/>
    <x v="0"/>
    <x v="0"/>
    <x v="2"/>
    <n v="9.7574431283160497"/>
    <n v="11"/>
    <n v="-13.415163347116749"/>
    <n v="171.14984683230168"/>
    <n v="7.0645169241105563"/>
    <n v="0.94010447836285316"/>
    <n v="9.7574431283160497"/>
    <n v="60"/>
    <n v="9.5361240136104755"/>
    <n v="1.1000000000000001"/>
    <n v="0.70645169241105565"/>
    <x v="1"/>
    <x v="0"/>
    <x v="1"/>
  </r>
  <r>
    <x v="2"/>
    <x v="1"/>
    <s v="Male"/>
    <x v="6"/>
    <n v="30"/>
    <x v="0"/>
    <x v="0"/>
    <x v="3"/>
    <n v="7.7931019449460797"/>
    <n v="11"/>
    <n v="-18.423272526177705"/>
    <n v="137.99380669388117"/>
    <n v="8.9528513472836817"/>
    <n v="0.74923316326305156"/>
    <n v="7.7931019449460797"/>
    <n v="60"/>
    <n v="7.3182165832217381"/>
    <n v="1.1000000000000001"/>
    <n v="0.89528513472836813"/>
    <x v="1"/>
    <x v="0"/>
    <x v="1"/>
  </r>
  <r>
    <x v="2"/>
    <x v="1"/>
    <s v="Male"/>
    <x v="6"/>
    <n v="30"/>
    <x v="2"/>
    <x v="0"/>
    <x v="4"/>
    <n v="12.874497091544512"/>
    <n v="15"/>
    <n v="-14.309093582973032"/>
    <n v="258.20306984310389"/>
    <n v="7.3865189522727812"/>
    <n v="0.94329075356867897"/>
    <n v="12.874497091544512"/>
    <n v="64"/>
    <n v="11.90395849202967"/>
    <n v="1.5"/>
    <n v="0.73865189522727814"/>
    <x v="1"/>
    <x v="0"/>
    <x v="1"/>
  </r>
  <r>
    <x v="2"/>
    <x v="1"/>
    <s v="Male"/>
    <x v="6"/>
    <n v="30"/>
    <x v="2"/>
    <x v="0"/>
    <x v="5"/>
    <n v="13.392470596247012"/>
    <n v="15"/>
    <n v="-23.294747919704079"/>
    <n v="272.76107854165951"/>
    <n v="8.1683749075810077"/>
    <n v="0.97940344964518766"/>
    <n v="13.392470596247012"/>
    <n v="64"/>
    <n v="12.778026603109334"/>
    <n v="1.5"/>
    <n v="0.81683749075810075"/>
    <x v="1"/>
    <x v="0"/>
    <x v="1"/>
  </r>
  <r>
    <x v="2"/>
    <x v="1"/>
    <s v="Male"/>
    <x v="7"/>
    <n v="30"/>
    <x v="1"/>
    <x v="0"/>
    <x v="0"/>
    <n v="3.2149022464878896"/>
    <n v="12"/>
    <n v="-21.444338129813399"/>
    <n v="30.765275493415363"/>
    <n v="8.6072324772709869"/>
    <n v="0.85429464518331955"/>
    <n v="3.2149022464878896"/>
    <n v="61"/>
    <n v="4.2191660687793702"/>
    <n v="1.2"/>
    <n v="0.86072324772709874"/>
    <x v="1"/>
    <x v="0"/>
    <x v="1"/>
  </r>
  <r>
    <x v="2"/>
    <x v="1"/>
    <s v="Male"/>
    <x v="7"/>
    <n v="30"/>
    <x v="1"/>
    <x v="0"/>
    <x v="1"/>
    <n v="5.5527010583854537"/>
    <n v="10"/>
    <n v="-2.3568666523500816"/>
    <n v="69.331312650477457"/>
    <n v="4.0586829979499672"/>
    <n v="0.96560571793897321"/>
    <n v="5.5527010583854537"/>
    <n v="59"/>
    <n v="4.3281018401789897"/>
    <n v="1"/>
    <n v="0.40586829979499672"/>
    <x v="1"/>
    <x v="0"/>
    <x v="1"/>
  </r>
  <r>
    <x v="2"/>
    <x v="1"/>
    <s v="Male"/>
    <x v="7"/>
    <n v="30"/>
    <x v="0"/>
    <x v="0"/>
    <x v="2"/>
    <n v="8.803058575901284"/>
    <n v="12"/>
    <n v="-26.273329625428019"/>
    <n v="148.92683170630056"/>
    <n v="7.2296970100313445"/>
    <n v="0.97647457666571391"/>
    <n v="8.803058575901284"/>
    <n v="61"/>
    <n v="7.6546173740353769"/>
    <n v="1.2"/>
    <n v="0.7229697010031344"/>
    <x v="1"/>
    <x v="0"/>
    <x v="1"/>
  </r>
  <r>
    <x v="2"/>
    <x v="1"/>
    <s v="Male"/>
    <x v="7"/>
    <n v="30"/>
    <x v="0"/>
    <x v="0"/>
    <x v="3"/>
    <n v="7.7893684382038622"/>
    <n v="12"/>
    <n v="-11.074569758383024"/>
    <n v="152.94015906389188"/>
    <n v="8.0511199115593257"/>
    <n v="0.98090897649627895"/>
    <n v="7.7893684382038622"/>
    <n v="61"/>
    <n v="6.6665742025809323"/>
    <n v="1.2"/>
    <n v="0.80511199115593257"/>
    <x v="1"/>
    <x v="0"/>
    <x v="1"/>
  </r>
  <r>
    <x v="2"/>
    <x v="1"/>
    <s v="Male"/>
    <x v="7"/>
    <n v="30"/>
    <x v="2"/>
    <x v="0"/>
    <x v="4"/>
    <n v="11.007909607952111"/>
    <n v="16"/>
    <n v="-28.96354242732443"/>
    <n v="238.64619802107498"/>
    <n v="13.299297934707779"/>
    <n v="0.95992888648317931"/>
    <n v="11.007909607952111"/>
    <n v="65"/>
    <n v="10.778645023539417"/>
    <n v="1.6"/>
    <n v="1.3299297934707779"/>
    <x v="1"/>
    <x v="0"/>
    <x v="1"/>
  </r>
  <r>
    <x v="2"/>
    <x v="1"/>
    <s v="Male"/>
    <x v="7"/>
    <n v="30"/>
    <x v="2"/>
    <x v="0"/>
    <x v="5"/>
    <n v="10.626258569443895"/>
    <n v="15"/>
    <n v="-34.430367743104149"/>
    <n v="197.01209776539588"/>
    <n v="11.517544304184101"/>
    <n v="0.95306393075489915"/>
    <n v="10.626258569443895"/>
    <n v="64"/>
    <n v="11.190446270496384"/>
    <n v="1.5"/>
    <n v="1.1517544304184102"/>
    <x v="1"/>
    <x v="0"/>
    <x v="1"/>
  </r>
  <r>
    <x v="2"/>
    <x v="0"/>
    <s v="Male"/>
    <x v="8"/>
    <n v="30"/>
    <x v="1"/>
    <x v="0"/>
    <x v="0"/>
    <n v="1.6887939379307064"/>
    <n v="10"/>
    <n v="-11.370762586716209"/>
    <n v="29.66326188949698"/>
    <n v="3.7241975929285713"/>
    <n v="0.95995928016308185"/>
    <n v="1.6887939379307064"/>
    <n v="59"/>
    <n v="0.99339545685671427"/>
    <n v="1"/>
    <n v="0.37241975929285714"/>
    <x v="1"/>
    <x v="0"/>
    <x v="1"/>
  </r>
  <r>
    <x v="2"/>
    <x v="0"/>
    <s v="Male"/>
    <x v="8"/>
    <n v="30"/>
    <x v="1"/>
    <x v="0"/>
    <x v="1"/>
    <n v="1.5274763487892544"/>
    <n v="11"/>
    <n v="-19.94656112977237"/>
    <n v="24.714065222150641"/>
    <n v="5.385558400878697"/>
    <n v="0.97155070365430851"/>
    <n v="1.5274763487892544"/>
    <n v="60"/>
    <n v="1.3232622890844776"/>
    <n v="1.1000000000000001"/>
    <n v="0.53855584008786972"/>
    <x v="1"/>
    <x v="0"/>
    <x v="1"/>
  </r>
  <r>
    <x v="2"/>
    <x v="0"/>
    <s v="Male"/>
    <x v="8"/>
    <n v="30"/>
    <x v="0"/>
    <x v="0"/>
    <x v="2"/>
    <n v="3.890428624969934"/>
    <n v="12"/>
    <n v="-3.9619006304581807"/>
    <n v="86.315145135046293"/>
    <n v="15.552297902640866"/>
    <n v="0.97694113395509541"/>
    <n v="3.890428624969934"/>
    <n v="61"/>
    <n v="3.8950126445750461"/>
    <n v="1.2"/>
    <n v="1.5552297902640866"/>
    <x v="1"/>
    <x v="0"/>
    <x v="1"/>
  </r>
  <r>
    <x v="2"/>
    <x v="0"/>
    <s v="Male"/>
    <x v="8"/>
    <n v="30"/>
    <x v="0"/>
    <x v="0"/>
    <x v="3"/>
    <n v="3.6174964085173151"/>
    <n v="13"/>
    <n v="-9.0506858387118658"/>
    <n v="77.653658469812967"/>
    <n v="5.0159377192975718"/>
    <n v="0.95870749908601649"/>
    <n v="3.6174964085173151"/>
    <n v="62"/>
    <n v="2.3882996367759155"/>
    <n v="1.3"/>
    <n v="0.50159377192975718"/>
    <x v="1"/>
    <x v="0"/>
    <x v="1"/>
  </r>
  <r>
    <x v="2"/>
    <x v="0"/>
    <s v="Male"/>
    <x v="8"/>
    <n v="30"/>
    <x v="2"/>
    <x v="0"/>
    <x v="4"/>
    <n v="5.1938244037073771"/>
    <n v="16"/>
    <n v="-12.639123823661453"/>
    <n v="118.28053976548743"/>
    <n v="12.831315522039134"/>
    <n v="0.99068560344639123"/>
    <n v="5.1938244037073771"/>
    <n v="65"/>
    <n v="5.1698872585865354"/>
    <n v="1.6"/>
    <n v="1.2831315522039133"/>
    <x v="1"/>
    <x v="0"/>
    <x v="1"/>
  </r>
  <r>
    <x v="2"/>
    <x v="0"/>
    <s v="Male"/>
    <x v="8"/>
    <n v="30"/>
    <x v="2"/>
    <x v="0"/>
    <x v="5"/>
    <n v="5.1747869356427838"/>
    <n v="16"/>
    <n v="-2.1652616989919702"/>
    <n v="123.96541127960784"/>
    <n v="12.965789193395979"/>
    <n v="0.99322311411934394"/>
    <n v="5.1747869356427838"/>
    <n v="65"/>
    <n v="4.8637008291506865"/>
    <n v="1.6"/>
    <n v="1.296578919339598"/>
    <x v="1"/>
    <x v="0"/>
    <x v="1"/>
  </r>
  <r>
    <x v="2"/>
    <x v="1"/>
    <s v="Male"/>
    <x v="9"/>
    <n v="30"/>
    <x v="1"/>
    <x v="0"/>
    <x v="0"/>
    <n v="2.9124778154776934"/>
    <n v="7"/>
    <n v="-48.628308803354628"/>
    <n v="39.366531357462783"/>
    <n v="7.8188725402140813"/>
    <n v="0.9787804064277833"/>
    <n v="2.9124778154776934"/>
    <n v="56"/>
    <n v="3.2433134306693443"/>
    <n v="0.7"/>
    <n v="0.78188725402140813"/>
    <x v="1"/>
    <x v="0"/>
    <x v="1"/>
  </r>
  <r>
    <x v="2"/>
    <x v="1"/>
    <s v="Male"/>
    <x v="9"/>
    <n v="30"/>
    <x v="1"/>
    <x v="0"/>
    <x v="1"/>
    <n v="2.7059055132344141"/>
    <n v="8"/>
    <n v="-44.462204764395835"/>
    <n v="31.030741002800276"/>
    <n v="9.0491555549346074"/>
    <n v="0.98251026812792197"/>
    <n v="2.7059055132344141"/>
    <n v="57"/>
    <n v="3.3537750644551028"/>
    <n v="0.8"/>
    <n v="0.9049155554934607"/>
    <x v="1"/>
    <x v="0"/>
    <x v="1"/>
  </r>
  <r>
    <x v="2"/>
    <x v="1"/>
    <s v="Male"/>
    <x v="9"/>
    <n v="30"/>
    <x v="0"/>
    <x v="0"/>
    <x v="2"/>
    <n v="4.2554557992296616"/>
    <n v="11"/>
    <n v="-44.967203232451602"/>
    <n v="73.147912356193245"/>
    <n v="6.1199770432126224"/>
    <n v="0.96661335630029399"/>
    <n v="4.2554557992296616"/>
    <n v="60"/>
    <n v="3.8880936156100474"/>
    <n v="1.1000000000000001"/>
    <n v="0.61199770432126221"/>
    <x v="1"/>
    <x v="0"/>
    <x v="1"/>
  </r>
  <r>
    <x v="2"/>
    <x v="1"/>
    <s v="Male"/>
    <x v="9"/>
    <n v="30"/>
    <x v="0"/>
    <x v="0"/>
    <x v="3"/>
    <n v="4.6973387193453657"/>
    <n v="10"/>
    <n v="-46.277014203918874"/>
    <n v="83.929611664569578"/>
    <n v="6.5165722332748368"/>
    <n v="0.96734246916736932"/>
    <n v="4.6973387193453657"/>
    <n v="59"/>
    <n v="4.381261953236077"/>
    <n v="1"/>
    <n v="0.65165722332748366"/>
    <x v="1"/>
    <x v="0"/>
    <x v="1"/>
  </r>
  <r>
    <x v="2"/>
    <x v="1"/>
    <s v="Male"/>
    <x v="9"/>
    <n v="30"/>
    <x v="2"/>
    <x v="0"/>
    <x v="4"/>
    <n v="5.5180882722417328"/>
    <n v="14"/>
    <n v="-44.501155091222614"/>
    <n v="116.1424686875319"/>
    <n v="14.447506204816035"/>
    <n v="0.99227001610412413"/>
    <n v="5.5180882722417328"/>
    <n v="63"/>
    <n v="6.491666313245064"/>
    <n v="1.4"/>
    <n v="1.4447506204816034"/>
    <x v="1"/>
    <x v="0"/>
    <x v="1"/>
  </r>
  <r>
    <x v="2"/>
    <x v="1"/>
    <s v="Male"/>
    <x v="9"/>
    <n v="30"/>
    <x v="2"/>
    <x v="0"/>
    <x v="5"/>
    <n v="5.3902338264341054"/>
    <n v="14"/>
    <n v="-47.14600700818778"/>
    <n v="107.13595749627319"/>
    <n v="13.7437650040203"/>
    <n v="0.99686159204311475"/>
    <n v="5.3902338264341054"/>
    <n v="63"/>
    <n v="6.6374617940439071"/>
    <n v="1.4"/>
    <n v="1.3743765004020301"/>
    <x v="1"/>
    <x v="0"/>
    <x v="1"/>
  </r>
  <r>
    <x v="2"/>
    <x v="0"/>
    <s v="Male"/>
    <x v="10"/>
    <n v="30"/>
    <x v="1"/>
    <x v="0"/>
    <x v="0"/>
    <n v="3.2004452896702924"/>
    <n v="9"/>
    <n v="-31.496546350950513"/>
    <n v="42.566125084077896"/>
    <n v="6.1567395784756345"/>
    <n v="0.98143254412315661"/>
    <n v="3.2004452896702924"/>
    <n v="58"/>
    <n v="3.1344332563482324"/>
    <n v="0.9"/>
    <n v="0.6156739578475634"/>
    <x v="1"/>
    <x v="0"/>
    <x v="1"/>
  </r>
  <r>
    <x v="2"/>
    <x v="0"/>
    <s v="Male"/>
    <x v="10"/>
    <n v="30"/>
    <x v="1"/>
    <x v="0"/>
    <x v="1"/>
    <n v="3.1824752227139816"/>
    <n v="8"/>
    <n v="-40.186852021469079"/>
    <n v="51.735626307953801"/>
    <n v="3.0544379605490226"/>
    <n v="0.94638033416145195"/>
    <n v="3.1824752227139816"/>
    <n v="57"/>
    <n v="1.6209561192959161"/>
    <n v="0.8"/>
    <n v="0.30544379605490224"/>
    <x v="1"/>
    <x v="0"/>
    <x v="1"/>
  </r>
  <r>
    <x v="2"/>
    <x v="0"/>
    <s v="Male"/>
    <x v="10"/>
    <n v="30"/>
    <x v="0"/>
    <x v="0"/>
    <x v="2"/>
    <n v="6.266125364231808"/>
    <n v="12"/>
    <n v="-24.826802853179572"/>
    <n v="128.40545376699782"/>
    <n v="12.189978051171314"/>
    <n v="0.98127182176212946"/>
    <n v="6.266125364231808"/>
    <n v="61"/>
    <n v="6.6994455263457366"/>
    <n v="1.2"/>
    <n v="1.2189978051171315"/>
    <x v="1"/>
    <x v="0"/>
    <x v="1"/>
  </r>
  <r>
    <x v="2"/>
    <x v="0"/>
    <s v="Male"/>
    <x v="10"/>
    <n v="30"/>
    <x v="0"/>
    <x v="0"/>
    <x v="3"/>
    <n v="5.7295413736988126"/>
    <n v="12"/>
    <n v="-33.721924346830669"/>
    <n v="110.58164241014482"/>
    <n v="12.341524527372446"/>
    <n v="0.99751067618842471"/>
    <n v="5.7295413736988126"/>
    <n v="61"/>
    <n v="6.2296413870374039"/>
    <n v="1.2"/>
    <n v="1.2341524527372445"/>
    <x v="1"/>
    <x v="0"/>
    <x v="1"/>
  </r>
  <r>
    <x v="2"/>
    <x v="0"/>
    <s v="Male"/>
    <x v="10"/>
    <n v="30"/>
    <x v="2"/>
    <x v="0"/>
    <x v="4"/>
    <n v="8.5939361874961495"/>
    <n v="16"/>
    <n v="-35.398875324223461"/>
    <n v="191.15054888567494"/>
    <n v="11.641529816488282"/>
    <n v="0.99740105840772431"/>
    <n v="8.5939361874961495"/>
    <n v="65"/>
    <n v="8.9021505238488672"/>
    <n v="1.6"/>
    <n v="1.1641529816488281"/>
    <x v="1"/>
    <x v="0"/>
    <x v="1"/>
  </r>
  <r>
    <x v="2"/>
    <x v="0"/>
    <s v="Male"/>
    <x v="10"/>
    <n v="30"/>
    <x v="2"/>
    <x v="0"/>
    <x v="5"/>
    <n v="8.0701098763349766"/>
    <n v="16"/>
    <n v="-32.566413391968503"/>
    <n v="184.01194234738321"/>
    <n v="11.907757102336259"/>
    <n v="0.9979171630523197"/>
    <n v="8.0701098763349766"/>
    <n v="65"/>
    <n v="8.312075024867271"/>
    <n v="1.6"/>
    <n v="1.1907757102336258"/>
    <x v="1"/>
    <x v="0"/>
    <x v="1"/>
  </r>
  <r>
    <x v="2"/>
    <x v="1"/>
    <s v="Male"/>
    <x v="11"/>
    <n v="30"/>
    <x v="1"/>
    <x v="0"/>
    <x v="0"/>
    <n v="3.1281455855109073"/>
    <n v="7"/>
    <n v="-31.291779762130552"/>
    <n v="77.118953521871816"/>
    <n v="3.1303920567338515"/>
    <n v="0.97776272665342112"/>
    <n v="3.1281455855109073"/>
    <n v="56"/>
    <n v="1.5765182660612687"/>
    <n v="0.7"/>
    <n v="0.31303920567338517"/>
    <x v="1"/>
    <x v="0"/>
    <x v="1"/>
  </r>
  <r>
    <x v="2"/>
    <x v="1"/>
    <s v="Male"/>
    <x v="11"/>
    <n v="30"/>
    <x v="1"/>
    <x v="0"/>
    <x v="1"/>
    <n v="3.2654900664235407"/>
    <n v="7"/>
    <n v="-37.603430015667385"/>
    <n v="21.079915471657124"/>
    <n v="6.5452836770896274"/>
    <n v="0.98341856619696388"/>
    <n v="3.2654900664235407"/>
    <n v="56"/>
    <n v="4.1002712202552676"/>
    <n v="0.7"/>
    <n v="0.65452836770896272"/>
    <x v="1"/>
    <x v="0"/>
    <x v="1"/>
  </r>
  <r>
    <x v="2"/>
    <x v="1"/>
    <s v="Male"/>
    <x v="11"/>
    <n v="30"/>
    <x v="0"/>
    <x v="0"/>
    <x v="2"/>
    <n v="6.067465289263386"/>
    <n v="11"/>
    <n v="26.956141847498909"/>
    <n v="53.037254841705867"/>
    <n v="7.9235632600359498"/>
    <n v="0.986837483195387"/>
    <n v="6.067465289263386"/>
    <n v="60"/>
    <n v="7.6807753816163258"/>
    <n v="1.1000000000000001"/>
    <n v="0.79235632600359496"/>
    <x v="1"/>
    <x v="0"/>
    <x v="1"/>
  </r>
  <r>
    <x v="2"/>
    <x v="1"/>
    <s v="Male"/>
    <x v="11"/>
    <n v="30"/>
    <x v="0"/>
    <x v="0"/>
    <x v="3"/>
    <n v="5.4017689378150671"/>
    <n v="10"/>
    <n v="-39.951218740989049"/>
    <n v="129.36699664268971"/>
    <n v="5.3860979608360751"/>
    <n v="0.96406262685633093"/>
    <n v="5.4017689378150671"/>
    <n v="59"/>
    <n v="3.4215350266333946"/>
    <n v="1"/>
    <n v="0.53860979608360748"/>
    <x v="1"/>
    <x v="0"/>
    <x v="1"/>
  </r>
  <r>
    <x v="2"/>
    <x v="1"/>
    <s v="Male"/>
    <x v="11"/>
    <n v="30"/>
    <x v="2"/>
    <x v="0"/>
    <x v="4"/>
    <n v="7.7850559456908792"/>
    <n v="15"/>
    <n v="-43.235901201746756"/>
    <n v="186.223805292067"/>
    <n v="4.1673231548161622"/>
    <n v="0.93987393047294954"/>
    <n v="7.7850559456908792"/>
    <n v="64"/>
    <n v="4.0160341202847443"/>
    <n v="1.5"/>
    <n v="0.41673231548161621"/>
    <x v="1"/>
    <x v="0"/>
    <x v="1"/>
  </r>
  <r>
    <x v="2"/>
    <x v="1"/>
    <s v="Male"/>
    <x v="11"/>
    <n v="30"/>
    <x v="2"/>
    <x v="0"/>
    <x v="5"/>
    <n v="7.3063742711411095"/>
    <n v="15"/>
    <n v="-28.560774675528144"/>
    <n v="196.53297067356888"/>
    <n v="3.9031167944508276"/>
    <n v="0.93924176470930743"/>
    <n v="7.3063742711411095"/>
    <n v="64"/>
    <n v="2.6979254301770093"/>
    <n v="1.5"/>
    <n v="0.39031167944508277"/>
    <x v="1"/>
    <x v="0"/>
    <x v="1"/>
  </r>
  <r>
    <x v="3"/>
    <x v="0"/>
    <s v="Male"/>
    <x v="0"/>
    <n v="30"/>
    <x v="0"/>
    <x v="0"/>
    <x v="0"/>
    <n v="3.8043148725607998"/>
    <n v="10"/>
    <n v="-22.250372594885352"/>
    <n v="62.843997729577211"/>
    <n v="5.8749568531774008"/>
    <n v="0.96001010836369249"/>
    <n v="3.8043148725607998"/>
    <n v="59"/>
    <n v="3.6637747272722034"/>
    <n v="1"/>
    <n v="0.5874956853177401"/>
    <x v="0"/>
    <x v="0"/>
    <x v="0"/>
  </r>
  <r>
    <x v="3"/>
    <x v="0"/>
    <s v="Male"/>
    <x v="0"/>
    <n v="30"/>
    <x v="0"/>
    <x v="0"/>
    <x v="1"/>
    <n v="3.6856679429193382"/>
    <n v="12"/>
    <n v="-20.685640032793692"/>
    <n v="61.941194229937651"/>
    <n v="3.4172822535590885"/>
    <n v="0.95765378356539765"/>
    <n v="3.6856679429193382"/>
    <n v="61"/>
    <n v="2.3581246470785753"/>
    <n v="1.2"/>
    <n v="0.34172822535590885"/>
    <x v="0"/>
    <x v="0"/>
    <x v="0"/>
  </r>
  <r>
    <x v="3"/>
    <x v="0"/>
    <s v="Male"/>
    <x v="0"/>
    <n v="30"/>
    <x v="0"/>
    <x v="0"/>
    <x v="2"/>
    <n v="3.8810372938343125"/>
    <n v="10"/>
    <n v="-26.583804864138322"/>
    <n v="63.547472288130251"/>
    <n v="7.8894355396381819"/>
    <n v="0.99264358436176681"/>
    <n v="3.8810372938343125"/>
    <n v="59"/>
    <n v="4.1348870485059877"/>
    <n v="1"/>
    <n v="0.78894355396381821"/>
    <x v="0"/>
    <x v="0"/>
    <x v="0"/>
  </r>
  <r>
    <x v="3"/>
    <x v="0"/>
    <s v="Male"/>
    <x v="0"/>
    <n v="30"/>
    <x v="0"/>
    <x v="0"/>
    <x v="3"/>
    <n v="4.0339927176552397"/>
    <n v="11"/>
    <n v="-18.883794740968415"/>
    <n v="63.04554669516935"/>
    <n v="6.8568858829281112"/>
    <n v="0.99113373607343458"/>
    <n v="4.0339927176552397"/>
    <n v="60"/>
    <n v="4.1149446635003395"/>
    <n v="1.1000000000000001"/>
    <n v="0.6856885882928111"/>
    <x v="0"/>
    <x v="0"/>
    <x v="0"/>
  </r>
  <r>
    <x v="3"/>
    <x v="0"/>
    <s v="Male"/>
    <x v="0"/>
    <n v="30"/>
    <x v="0"/>
    <x v="0"/>
    <x v="4"/>
    <n v="3.6252655387087525"/>
    <n v="12"/>
    <n v="-26.327917056609699"/>
    <n v="59.053224939874084"/>
    <n v="4.398219229550846"/>
    <n v="0.97328762078437037"/>
    <n v="3.6252655387087525"/>
    <n v="61"/>
    <n v="2.8663754685190477"/>
    <n v="1.2"/>
    <n v="0.4398219229550846"/>
    <x v="0"/>
    <x v="0"/>
    <x v="0"/>
  </r>
  <r>
    <x v="3"/>
    <x v="0"/>
    <s v="Male"/>
    <x v="0"/>
    <n v="30"/>
    <x v="0"/>
    <x v="0"/>
    <x v="5"/>
    <n v="3.7774793095615524"/>
    <n v="11"/>
    <n v="-16.066487328188241"/>
    <n v="63.889354966678518"/>
    <n v="3.3299459827905551"/>
    <n v="0.95792419928243489"/>
    <n v="3.7774793095615524"/>
    <n v="60"/>
    <n v="2.1921993500747199"/>
    <n v="1.1000000000000001"/>
    <n v="0.33299459827905553"/>
    <x v="0"/>
    <x v="0"/>
    <x v="0"/>
  </r>
  <r>
    <x v="3"/>
    <x v="0"/>
    <s v="Male"/>
    <x v="0"/>
    <n v="30"/>
    <x v="0"/>
    <x v="0"/>
    <x v="6"/>
    <n v="3.5525365855621329"/>
    <n v="10"/>
    <n v="-17.2213603656656"/>
    <n v="57.722262778802431"/>
    <n v="7.0521637497239134"/>
    <n v="0.96940320336048114"/>
    <n v="3.5525365855621329"/>
    <n v="59"/>
    <n v="3.6112085158548481"/>
    <n v="1"/>
    <n v="0.70521637497239131"/>
    <x v="0"/>
    <x v="0"/>
    <x v="0"/>
  </r>
  <r>
    <x v="3"/>
    <x v="0"/>
    <s v="Male"/>
    <x v="0"/>
    <n v="30"/>
    <x v="0"/>
    <x v="0"/>
    <x v="7"/>
    <n v="3.7053861595166113"/>
    <n v="10"/>
    <n v="-19.996018252412085"/>
    <n v="61.129658765163128"/>
    <n v="8.7827162992162879"/>
    <n v="0.99049918902518863"/>
    <n v="3.7053861595166113"/>
    <n v="59"/>
    <n v="4.1139862432968926"/>
    <n v="1"/>
    <n v="0.87827162992162877"/>
    <x v="0"/>
    <x v="0"/>
    <x v="0"/>
  </r>
  <r>
    <x v="3"/>
    <x v="0"/>
    <s v="Male"/>
    <x v="0"/>
    <n v="30"/>
    <x v="0"/>
    <x v="0"/>
    <x v="8"/>
    <n v="3.4415987349793342"/>
    <n v="10"/>
    <n v="-16.229146938456847"/>
    <n v="50.708902003955316"/>
    <n v="11.531091741898416"/>
    <n v="0.95973870590993482"/>
    <n v="3.4415987349793342"/>
    <n v="59"/>
    <n v="3.8985880266505486"/>
    <n v="1"/>
    <n v="1.1531091741898416"/>
    <x v="0"/>
    <x v="0"/>
    <x v="1"/>
  </r>
  <r>
    <x v="3"/>
    <x v="0"/>
    <s v="Male"/>
    <x v="0"/>
    <n v="30"/>
    <x v="0"/>
    <x v="0"/>
    <x v="9"/>
    <n v="3.4683306713611639"/>
    <n v="11"/>
    <n v="-18.896867514660293"/>
    <n v="54.99416022167118"/>
    <n v="5.2236395561080871"/>
    <n v="0.97711054417436471"/>
    <n v="3.4683306713611639"/>
    <n v="60"/>
    <n v="3.0683818602815851"/>
    <n v="1.1000000000000001"/>
    <n v="0.52236395561080873"/>
    <x v="0"/>
    <x v="0"/>
    <x v="1"/>
  </r>
  <r>
    <x v="3"/>
    <x v="1"/>
    <s v="Male"/>
    <x v="1"/>
    <n v="30"/>
    <x v="0"/>
    <x v="0"/>
    <x v="0"/>
    <n v="2.3381503146270859"/>
    <n v="9"/>
    <n v="-39.060815340140728"/>
    <n v="23.541298887068116"/>
    <n v="3.6768889239800373"/>
    <n v="0.94502262163042217"/>
    <n v="2.3381503146270859"/>
    <n v="58"/>
    <n v="2.0531855973969968"/>
    <n v="0.9"/>
    <n v="0.36768889239800373"/>
    <x v="0"/>
    <x v="0"/>
    <x v="0"/>
  </r>
  <r>
    <x v="3"/>
    <x v="1"/>
    <s v="Male"/>
    <x v="1"/>
    <n v="30"/>
    <x v="0"/>
    <x v="0"/>
    <x v="1"/>
    <n v="2.1701911475153026"/>
    <n v="9"/>
    <n v="-35.524665520197154"/>
    <n v="28.534840236551453"/>
    <n v="6.5947101875844822"/>
    <n v="0.98997998258051423"/>
    <n v="2.1701911475153026"/>
    <n v="58"/>
    <n v="2.4012213280975048"/>
    <n v="0.9"/>
    <n v="0.65947101875844827"/>
    <x v="0"/>
    <x v="0"/>
    <x v="0"/>
  </r>
  <r>
    <x v="3"/>
    <x v="1"/>
    <s v="Male"/>
    <x v="1"/>
    <n v="30"/>
    <x v="0"/>
    <x v="0"/>
    <x v="2"/>
    <n v="0.81943387465293371"/>
    <n v="9"/>
    <n v="22.659413012090841"/>
    <n v="-7.9252910362605"/>
    <n v="5.040640705184563"/>
    <n v="0.9735632562588078"/>
    <n v="0.81943387465293371"/>
    <n v="58"/>
    <n v="1.0294344117308454"/>
    <n v="0.9"/>
    <n v="0.50406407051845625"/>
    <x v="0"/>
    <x v="0"/>
    <x v="0"/>
  </r>
  <r>
    <x v="3"/>
    <x v="1"/>
    <s v="Male"/>
    <x v="1"/>
    <n v="30"/>
    <x v="0"/>
    <x v="0"/>
    <x v="3"/>
    <n v="1.1920138584550597"/>
    <n v="11"/>
    <n v="-20.853169439181819"/>
    <n v="19.949503535177303"/>
    <n v="90.911619944318872"/>
    <n v="5.8915387464503088E-2"/>
    <n v="1.1920138584550597"/>
    <n v="60"/>
    <n v="0.51990859831346381"/>
    <n v="1.1000000000000001"/>
    <n v="9.0911619944318875"/>
    <x v="0"/>
    <x v="0"/>
    <x v="0"/>
  </r>
  <r>
    <x v="3"/>
    <x v="1"/>
    <s v="Male"/>
    <x v="1"/>
    <n v="30"/>
    <x v="0"/>
    <x v="0"/>
    <x v="4"/>
    <n v="1.2976020665296353"/>
    <n v="11"/>
    <n v="-17.66434148123373"/>
    <n v="22.956343422857149"/>
    <n v="2.9216025933532968"/>
    <n v="0.98851999533695234"/>
    <n v="1.2976020665296353"/>
    <n v="60"/>
    <n v="0.87265249430593106"/>
    <n v="1.1000000000000001"/>
    <n v="0.29216025933532969"/>
    <x v="0"/>
    <x v="0"/>
    <x v="0"/>
  </r>
  <r>
    <x v="3"/>
    <x v="1"/>
    <s v="Male"/>
    <x v="1"/>
    <n v="30"/>
    <x v="0"/>
    <x v="0"/>
    <x v="5"/>
    <n v="1.2917855753306502"/>
    <n v="10"/>
    <n v="-12.79862191857994"/>
    <n v="19.523647395020479"/>
    <n v="4.1027581737310328"/>
    <n v="0.95973759489124877"/>
    <n v="1.2917855753306502"/>
    <n v="59"/>
    <n v="1.0349773192415419"/>
    <n v="1"/>
    <n v="0.41027581737310326"/>
    <x v="0"/>
    <x v="0"/>
    <x v="0"/>
  </r>
  <r>
    <x v="3"/>
    <x v="1"/>
    <s v="Male"/>
    <x v="1"/>
    <n v="30"/>
    <x v="0"/>
    <x v="0"/>
    <x v="6"/>
    <n v="1.312482915117217"/>
    <n v="9"/>
    <n v="-13.961632886821818"/>
    <n v="21.163312596771416"/>
    <n v="5.2623828721087937"/>
    <n v="0.98407018220420972"/>
    <n v="1.312482915117217"/>
    <n v="58"/>
    <n v="1.1302418998189929"/>
    <n v="0.9"/>
    <n v="0.5262382872108794"/>
    <x v="0"/>
    <x v="0"/>
    <x v="0"/>
  </r>
  <r>
    <x v="3"/>
    <x v="1"/>
    <s v="Male"/>
    <x v="1"/>
    <n v="30"/>
    <x v="0"/>
    <x v="0"/>
    <x v="7"/>
    <n v="1.3261261677393366"/>
    <n v="11"/>
    <n v="-10.065700808466259"/>
    <n v="21.702715602156488"/>
    <n v="2.8994475881433153"/>
    <n v="0.99359932468946532"/>
    <n v="1.3261261677393366"/>
    <n v="60"/>
    <n v="0.96118870758760455"/>
    <n v="1.1000000000000001"/>
    <n v="0.28994475881433152"/>
    <x v="0"/>
    <x v="0"/>
    <x v="0"/>
  </r>
  <r>
    <x v="3"/>
    <x v="1"/>
    <s v="Male"/>
    <x v="1"/>
    <n v="30"/>
    <x v="0"/>
    <x v="0"/>
    <x v="8"/>
    <n v="1.1987128141519159"/>
    <n v="9"/>
    <n v="-12.43249666577286"/>
    <n v="19.592405540197667"/>
    <n v="4.7991622947622954"/>
    <n v="0.950576503346096"/>
    <n v="1.1987128141519159"/>
    <n v="58"/>
    <n v="0.98646324759111848"/>
    <n v="0.9"/>
    <n v="0.47991622947622953"/>
    <x v="0"/>
    <x v="0"/>
    <x v="1"/>
  </r>
  <r>
    <x v="3"/>
    <x v="1"/>
    <s v="Male"/>
    <x v="1"/>
    <n v="30"/>
    <x v="0"/>
    <x v="0"/>
    <x v="9"/>
    <n v="1.0454263854291943"/>
    <n v="10"/>
    <n v="-10.399106552541985"/>
    <n v="11.090813494828746"/>
    <n v="4.3847987031511986"/>
    <n v="0.96190982145222326"/>
    <n v="1.0454263854291943"/>
    <n v="59"/>
    <n v="0.86246623152479907"/>
    <n v="1"/>
    <n v="0.43847987031511987"/>
    <x v="0"/>
    <x v="0"/>
    <x v="1"/>
  </r>
  <r>
    <x v="3"/>
    <x v="0"/>
    <s v="Male"/>
    <x v="2"/>
    <n v="30"/>
    <x v="0"/>
    <x v="0"/>
    <x v="0"/>
    <n v="9.3540626266267335"/>
    <n v="13"/>
    <n v="-13.700273538561197"/>
    <n v="143.54738606522361"/>
    <n v="3.4879118545633707"/>
    <n v="0.97411941421246184"/>
    <n v="9.3540626266267335"/>
    <n v="62"/>
    <n v="6.637161146447804"/>
    <n v="1.3"/>
    <n v="0.34879118545633708"/>
    <x v="0"/>
    <x v="0"/>
    <x v="0"/>
  </r>
  <r>
    <x v="3"/>
    <x v="0"/>
    <s v="Male"/>
    <x v="2"/>
    <n v="30"/>
    <x v="0"/>
    <x v="0"/>
    <x v="1"/>
    <n v="9.0707207770192948"/>
    <n v="11"/>
    <n v="-18.766892069169501"/>
    <n v="133.70295539042411"/>
    <n v="6.3345223470029088"/>
    <n v="0.90963387622285174"/>
    <n v="9.0707207770192948"/>
    <n v="60"/>
    <n v="8.0953990346652098"/>
    <n v="1.1000000000000001"/>
    <n v="0.63345223470029088"/>
    <x v="0"/>
    <x v="0"/>
    <x v="0"/>
  </r>
  <r>
    <x v="3"/>
    <x v="0"/>
    <s v="Male"/>
    <x v="2"/>
    <n v="30"/>
    <x v="0"/>
    <x v="0"/>
    <x v="2"/>
    <n v="9.880874571230617"/>
    <n v="11"/>
    <n v="3.1523157984077317"/>
    <n v="124.98607233706254"/>
    <n v="5.9707922352247369"/>
    <n v="0.98855220661333665"/>
    <n v="9.880874571230617"/>
    <n v="60"/>
    <n v="9.9207267266128092"/>
    <n v="1.1000000000000001"/>
    <n v="0.59707922352247367"/>
    <x v="0"/>
    <x v="0"/>
    <x v="0"/>
  </r>
  <r>
    <x v="3"/>
    <x v="0"/>
    <s v="Male"/>
    <x v="2"/>
    <n v="30"/>
    <x v="0"/>
    <x v="0"/>
    <x v="3"/>
    <n v="8.9290718099342605"/>
    <n v="12"/>
    <n v="3.928807552162207"/>
    <n v="154.52259604002896"/>
    <n v="6.5336572522632963"/>
    <n v="0.98938927733565796"/>
    <n v="8.9290718099342605"/>
    <n v="61"/>
    <n v="9.0795735788221901"/>
    <n v="1.2"/>
    <n v="0.65336572522632963"/>
    <x v="0"/>
    <x v="0"/>
    <x v="0"/>
  </r>
  <r>
    <x v="3"/>
    <x v="0"/>
    <s v="Male"/>
    <x v="2"/>
    <n v="30"/>
    <x v="0"/>
    <x v="0"/>
    <x v="4"/>
    <n v="10.083956820586035"/>
    <n v="11"/>
    <n v="-2.1294759573760129"/>
    <n v="138.72363912543281"/>
    <n v="4.0736891223857921"/>
    <n v="0.91141290314057544"/>
    <n v="10.083956820586035"/>
    <n v="60"/>
    <n v="6.3063833257052488"/>
    <n v="1.1000000000000001"/>
    <n v="0.40736891223857918"/>
    <x v="0"/>
    <x v="0"/>
    <x v="0"/>
  </r>
  <r>
    <x v="3"/>
    <x v="0"/>
    <s v="Male"/>
    <x v="2"/>
    <n v="30"/>
    <x v="0"/>
    <x v="0"/>
    <x v="5"/>
    <n v="10.768340284030909"/>
    <n v="11"/>
    <n v="0.58846569405944926"/>
    <n v="158.34254545426171"/>
    <n v="3.8525106560234534"/>
    <n v="0.96913698676672322"/>
    <n v="10.768340284030909"/>
    <n v="60"/>
    <n v="7.3400537897253759"/>
    <n v="1.1000000000000001"/>
    <n v="0.38525106560234534"/>
    <x v="0"/>
    <x v="0"/>
    <x v="0"/>
  </r>
  <r>
    <x v="3"/>
    <x v="0"/>
    <s v="Male"/>
    <x v="2"/>
    <n v="30"/>
    <x v="0"/>
    <x v="0"/>
    <x v="6"/>
    <n v="9.165944895311176"/>
    <n v="12"/>
    <n v="-12.735402363266381"/>
    <n v="127.01014810690809"/>
    <n v="7.1937664160165573"/>
    <n v="0.96353968432561954"/>
    <n v="9.165944895311176"/>
    <n v="61"/>
    <n v="9.9112531214329387"/>
    <n v="1.2"/>
    <n v="0.71937664160165571"/>
    <x v="0"/>
    <x v="0"/>
    <x v="0"/>
  </r>
  <r>
    <x v="3"/>
    <x v="0"/>
    <s v="Male"/>
    <x v="2"/>
    <n v="30"/>
    <x v="0"/>
    <x v="0"/>
    <x v="7"/>
    <n v="9.1433713598230089"/>
    <n v="12"/>
    <n v="3.5629507010138566"/>
    <n v="143.44603753156008"/>
    <n v="6.8521897443780242"/>
    <n v="0.98229701319192131"/>
    <n v="9.1433713598230089"/>
    <n v="61"/>
    <n v="9.0782484320347638"/>
    <n v="1.2"/>
    <n v="0.68521897443780244"/>
    <x v="0"/>
    <x v="0"/>
    <x v="0"/>
  </r>
  <r>
    <x v="3"/>
    <x v="0"/>
    <s v="Male"/>
    <x v="2"/>
    <n v="30"/>
    <x v="0"/>
    <x v="0"/>
    <x v="8"/>
    <n v="9.3268970909363276"/>
    <n v="13"/>
    <n v="-10.883880335440011"/>
    <n v="141.16051183168665"/>
    <n v="3.279786204583345"/>
    <n v="0.99040117874374678"/>
    <n v="9.3268970909363276"/>
    <n v="62"/>
    <n v="6.5577350047808292"/>
    <n v="1.3"/>
    <n v="0.32797862045833448"/>
    <x v="0"/>
    <x v="0"/>
    <x v="1"/>
  </r>
  <r>
    <x v="3"/>
    <x v="0"/>
    <s v="Male"/>
    <x v="2"/>
    <n v="30"/>
    <x v="0"/>
    <x v="0"/>
    <x v="9"/>
    <n v="9.9456840306017291"/>
    <n v="12"/>
    <n v="-7.6818053380770364"/>
    <n v="153.09805764759881"/>
    <n v="3.3163130675092503"/>
    <n v="0.96896103422907209"/>
    <n v="9.9456840306017291"/>
    <n v="61"/>
    <n v="6.5178120909512707"/>
    <n v="1.2"/>
    <n v="0.331631306750925"/>
    <x v="0"/>
    <x v="0"/>
    <x v="1"/>
  </r>
  <r>
    <x v="3"/>
    <x v="0"/>
    <s v="Male"/>
    <x v="3"/>
    <n v="30"/>
    <x v="0"/>
    <x v="0"/>
    <x v="0"/>
    <n v="3.9808369207101357"/>
    <n v="10"/>
    <n v="-23.563197703427253"/>
    <n v="51.586239922663623"/>
    <n v="4.7107083653595643"/>
    <n v="0.98273049466642814"/>
    <n v="3.9808369207101357"/>
    <n v="59"/>
    <n v="3.9062282133946198"/>
    <n v="1"/>
    <n v="0.47107083653595644"/>
    <x v="0"/>
    <x v="0"/>
    <x v="0"/>
  </r>
  <r>
    <x v="3"/>
    <x v="0"/>
    <s v="Male"/>
    <x v="3"/>
    <n v="30"/>
    <x v="0"/>
    <x v="0"/>
    <x v="1"/>
    <n v="3.9136845320266236"/>
    <n v="11"/>
    <n v="-24.447515514257809"/>
    <n v="55.325495424687631"/>
    <n v="3.2036640803197827"/>
    <n v="0.97051471028957725"/>
    <n v="3.9136845320266236"/>
    <n v="60"/>
    <n v="2.9669274454603878"/>
    <n v="1.1000000000000001"/>
    <n v="0.32036640803197824"/>
    <x v="0"/>
    <x v="0"/>
    <x v="0"/>
  </r>
  <r>
    <x v="3"/>
    <x v="0"/>
    <s v="Male"/>
    <x v="3"/>
    <n v="30"/>
    <x v="0"/>
    <x v="0"/>
    <x v="2"/>
    <n v="4.1645243604199971"/>
    <n v="10"/>
    <n v="-27.412281308825932"/>
    <n v="60.034930474984968"/>
    <n v="4.1841820974960235"/>
    <n v="0.97643488406206114"/>
    <n v="4.1645243604199971"/>
    <n v="59"/>
    <n v="3.6872384382138779"/>
    <n v="1"/>
    <n v="0.41841820974960237"/>
    <x v="0"/>
    <x v="0"/>
    <x v="0"/>
  </r>
  <r>
    <x v="3"/>
    <x v="0"/>
    <s v="Male"/>
    <x v="3"/>
    <n v="30"/>
    <x v="0"/>
    <x v="0"/>
    <x v="3"/>
    <n v="4.2087688557200726"/>
    <n v="10"/>
    <n v="-24.069315008283688"/>
    <n v="59.631381747456793"/>
    <n v="4.1289417283376801"/>
    <n v="0.97781675123969125"/>
    <n v="4.2087688557200726"/>
    <n v="59"/>
    <n v="3.6285287831730977"/>
    <n v="1"/>
    <n v="0.412894172833768"/>
    <x v="0"/>
    <x v="0"/>
    <x v="0"/>
  </r>
  <r>
    <x v="3"/>
    <x v="0"/>
    <s v="Male"/>
    <x v="3"/>
    <n v="30"/>
    <x v="0"/>
    <x v="0"/>
    <x v="4"/>
    <n v="4.2112748709725683"/>
    <n v="10"/>
    <n v="-28.1215156492588"/>
    <n v="61.054793925561931"/>
    <n v="4.4751634560374729"/>
    <n v="0.9756939825682176"/>
    <n v="4.2112748709725683"/>
    <n v="59"/>
    <n v="3.8266808500557463"/>
    <n v="1"/>
    <n v="0.44751634560374731"/>
    <x v="0"/>
    <x v="0"/>
    <x v="0"/>
  </r>
  <r>
    <x v="3"/>
    <x v="0"/>
    <s v="Male"/>
    <x v="3"/>
    <n v="30"/>
    <x v="0"/>
    <x v="0"/>
    <x v="5"/>
    <n v="4.101424145153846"/>
    <n v="10"/>
    <n v="-28.472972786064464"/>
    <n v="54.894975886345406"/>
    <n v="4.1672431552075597"/>
    <n v="0.96913574774651856"/>
    <n v="4.101424145153846"/>
    <n v="59"/>
    <n v="3.707264340504095"/>
    <n v="1"/>
    <n v="0.41672431552075595"/>
    <x v="0"/>
    <x v="0"/>
    <x v="0"/>
  </r>
  <r>
    <x v="3"/>
    <x v="0"/>
    <s v="Male"/>
    <x v="3"/>
    <n v="30"/>
    <x v="0"/>
    <x v="0"/>
    <x v="6"/>
    <n v="4.0951293297921731"/>
    <n v="10"/>
    <n v="-27.623727409570947"/>
    <n v="53.777659044648388"/>
    <n v="4.2201634076424455"/>
    <n v="0.97558063486781388"/>
    <n v="4.0951293297921731"/>
    <n v="59"/>
    <n v="3.7280422169900409"/>
    <n v="1"/>
    <n v="0.42201634076424455"/>
    <x v="0"/>
    <x v="0"/>
    <x v="0"/>
  </r>
  <r>
    <x v="3"/>
    <x v="0"/>
    <s v="Male"/>
    <x v="3"/>
    <n v="30"/>
    <x v="0"/>
    <x v="0"/>
    <x v="7"/>
    <n v="4.013278393379422"/>
    <n v="10"/>
    <n v="-28.1713025320947"/>
    <n v="57.798746789860033"/>
    <n v="3.8127886463024883"/>
    <n v="0.96951525159315055"/>
    <n v="4.013278393379422"/>
    <n v="59"/>
    <n v="3.3742435968115982"/>
    <n v="1"/>
    <n v="0.38127886463024885"/>
    <x v="0"/>
    <x v="0"/>
    <x v="0"/>
  </r>
  <r>
    <x v="3"/>
    <x v="0"/>
    <s v="Male"/>
    <x v="3"/>
    <n v="30"/>
    <x v="0"/>
    <x v="0"/>
    <x v="8"/>
    <n v="4.0025911619742969"/>
    <n v="10"/>
    <n v="-29.346130780695326"/>
    <n v="54.652521037218513"/>
    <n v="3.8545818631305782"/>
    <n v="0.97238539286099701"/>
    <n v="4.0025911619742969"/>
    <n v="59"/>
    <n v="3.4734279202663516"/>
    <n v="1"/>
    <n v="0.38545818631305784"/>
    <x v="0"/>
    <x v="0"/>
    <x v="1"/>
  </r>
  <r>
    <x v="3"/>
    <x v="0"/>
    <s v="Male"/>
    <x v="3"/>
    <n v="30"/>
    <x v="0"/>
    <x v="0"/>
    <x v="9"/>
    <n v="4.1521806346760188"/>
    <n v="10"/>
    <n v="-25.639403793198177"/>
    <n v="50.884726331949174"/>
    <n v="3.6102855383636103"/>
    <n v="0.97382360952400371"/>
    <n v="4.1521806346760188"/>
    <n v="59"/>
    <n v="3.6344087324002934"/>
    <n v="1"/>
    <n v="0.36102855383636101"/>
    <x v="0"/>
    <x v="0"/>
    <x v="1"/>
  </r>
  <r>
    <x v="3"/>
    <x v="1"/>
    <s v="Male"/>
    <x v="4"/>
    <n v="30"/>
    <x v="0"/>
    <x v="0"/>
    <x v="0"/>
    <n v="5.3708533542813166"/>
    <n v="19"/>
    <n v="-0.93106099612669635"/>
    <n v="150.56662597541421"/>
    <n v="22.90196825507833"/>
    <n v="0.97035900721764967"/>
    <n v="5.3708533542813166"/>
    <n v="68"/>
    <n v="4.4500357448297976"/>
    <n v="1.9"/>
    <n v="2.2901968255078331"/>
    <x v="0"/>
    <x v="0"/>
    <x v="0"/>
  </r>
  <r>
    <x v="3"/>
    <x v="1"/>
    <s v="Male"/>
    <x v="4"/>
    <n v="30"/>
    <x v="0"/>
    <x v="0"/>
    <x v="1"/>
    <n v="5.4200213074400256"/>
    <n v="17"/>
    <n v="-1.2891769878117088"/>
    <n v="151.81117192733223"/>
    <n v="25.757339569269412"/>
    <n v="0.97087282265525832"/>
    <n v="5.4200213074400256"/>
    <n v="66"/>
    <n v="4.9487015227033497"/>
    <n v="1.7"/>
    <n v="2.5757339569269413"/>
    <x v="0"/>
    <x v="0"/>
    <x v="0"/>
  </r>
  <r>
    <x v="3"/>
    <x v="1"/>
    <s v="Male"/>
    <x v="4"/>
    <n v="30"/>
    <x v="0"/>
    <x v="0"/>
    <x v="2"/>
    <n v="4.7226353115535913"/>
    <n v="19"/>
    <n v="-1.4835653961293809"/>
    <n v="138.22359223268182"/>
    <n v="24.131257991653971"/>
    <n v="0.96540536691130752"/>
    <n v="4.7226353115535913"/>
    <n v="68"/>
    <n v="4.259540021988661"/>
    <n v="1.9"/>
    <n v="2.4131257991653969"/>
    <x v="0"/>
    <x v="0"/>
    <x v="0"/>
  </r>
  <r>
    <x v="3"/>
    <x v="1"/>
    <s v="Male"/>
    <x v="4"/>
    <n v="30"/>
    <x v="0"/>
    <x v="0"/>
    <x v="3"/>
    <n v="4.6543483909204859"/>
    <n v="18"/>
    <n v="2.0892122555754664"/>
    <n v="141.27392408481589"/>
    <n v="25.568135487107405"/>
    <n v="0.98197984248158054"/>
    <n v="4.6543483909204859"/>
    <n v="67"/>
    <n v="4.440246393751468"/>
    <n v="1.8"/>
    <n v="2.5568135487107404"/>
    <x v="0"/>
    <x v="0"/>
    <x v="0"/>
  </r>
  <r>
    <x v="3"/>
    <x v="1"/>
    <s v="Male"/>
    <x v="4"/>
    <n v="30"/>
    <x v="0"/>
    <x v="0"/>
    <x v="4"/>
    <n v="4.7665150990352565"/>
    <n v="19"/>
    <n v="2.4202976352264742"/>
    <n v="142.41499293833803"/>
    <n v="24.052834607808926"/>
    <n v="0.97708535162031862"/>
    <n v="4.7665150990352565"/>
    <n v="68"/>
    <n v="4.6675355341497555"/>
    <n v="1.9"/>
    <n v="2.4052834607808924"/>
    <x v="0"/>
    <x v="0"/>
    <x v="0"/>
  </r>
  <r>
    <x v="3"/>
    <x v="1"/>
    <s v="Male"/>
    <x v="4"/>
    <n v="30"/>
    <x v="0"/>
    <x v="0"/>
    <x v="5"/>
    <n v="3.8146551970907923"/>
    <n v="16"/>
    <n v="-7.9463226160029308"/>
    <n v="114.41407138491564"/>
    <n v="24.615173320486058"/>
    <n v="0.97112059113316451"/>
    <n v="3.8146551970907923"/>
    <n v="65"/>
    <n v="4.1878349837825599"/>
    <n v="1.6"/>
    <n v="2.4615173320486057"/>
    <x v="0"/>
    <x v="0"/>
    <x v="0"/>
  </r>
  <r>
    <x v="3"/>
    <x v="1"/>
    <s v="Male"/>
    <x v="4"/>
    <n v="30"/>
    <x v="0"/>
    <x v="0"/>
    <x v="6"/>
    <n v="4.0439171649010923"/>
    <n v="24"/>
    <n v="-9.9154241584047966"/>
    <n v="121.61127414648487"/>
    <n v="24.23134505728407"/>
    <n v="0.94147324397165777"/>
    <n v="4.0439171649010923"/>
    <n v="73"/>
    <n v="3.4949209213500034"/>
    <n v="2.4"/>
    <n v="2.4231345057284068"/>
    <x v="0"/>
    <x v="0"/>
    <x v="0"/>
  </r>
  <r>
    <x v="3"/>
    <x v="1"/>
    <s v="Male"/>
    <x v="4"/>
    <n v="30"/>
    <x v="0"/>
    <x v="0"/>
    <x v="7"/>
    <n v="4.0608077294273475"/>
    <n v="17"/>
    <n v="-5.1604438891480955"/>
    <n v="114.13629671601223"/>
    <n v="28.788650695197735"/>
    <n v="0.94841272517243957"/>
    <n v="4.0608077294273475"/>
    <n v="66"/>
    <n v="4.1846320289943328"/>
    <n v="1.7"/>
    <n v="2.8788650695197733"/>
    <x v="0"/>
    <x v="0"/>
    <x v="0"/>
  </r>
  <r>
    <x v="3"/>
    <x v="1"/>
    <s v="Male"/>
    <x v="4"/>
    <n v="30"/>
    <x v="0"/>
    <x v="0"/>
    <x v="8"/>
    <n v="4.3708306148433129"/>
    <n v="21"/>
    <n v="4.6876428087842461"/>
    <n v="117.97562186202212"/>
    <n v="26.810227255319155"/>
    <n v="0.95086094073204241"/>
    <n v="4.3708306148433129"/>
    <n v="70"/>
    <n v="3.817192113592327"/>
    <n v="2.1"/>
    <n v="2.6810227255319155"/>
    <x v="0"/>
    <x v="0"/>
    <x v="1"/>
  </r>
  <r>
    <x v="3"/>
    <x v="1"/>
    <s v="Male"/>
    <x v="4"/>
    <n v="30"/>
    <x v="0"/>
    <x v="0"/>
    <x v="9"/>
    <n v="4.2242804075607125"/>
    <n v="25"/>
    <n v="-1.3654000740182743"/>
    <n v="124.50871741720617"/>
    <n v="26.716192506533634"/>
    <n v="0.93930506578486428"/>
    <n v="4.2242804075607125"/>
    <n v="74"/>
    <n v="3.7912290782852147"/>
    <n v="2.5"/>
    <n v="2.6716192506533636"/>
    <x v="0"/>
    <x v="0"/>
    <x v="1"/>
  </r>
  <r>
    <x v="3"/>
    <x v="0"/>
    <s v="Male"/>
    <x v="5"/>
    <n v="30"/>
    <x v="0"/>
    <x v="0"/>
    <x v="0"/>
    <n v="8.2874503834337006"/>
    <n v="13"/>
    <n v="-0.85668848107069206"/>
    <n v="164.12163701930342"/>
    <n v="5.2489224192338151"/>
    <n v="0.96622565925767334"/>
    <n v="8.2874503834337006"/>
    <n v="62"/>
    <n v="6.6715423209868199"/>
    <n v="1.3"/>
    <n v="0.52489224192338146"/>
    <x v="0"/>
    <x v="0"/>
    <x v="0"/>
  </r>
  <r>
    <x v="3"/>
    <x v="0"/>
    <s v="Male"/>
    <x v="5"/>
    <n v="30"/>
    <x v="0"/>
    <x v="0"/>
    <x v="1"/>
    <n v="8.4394853326759058"/>
    <n v="13"/>
    <n v="1.428253184738854"/>
    <n v="164.13217431129107"/>
    <n v="5.7319203056314789"/>
    <n v="0.9756643361842664"/>
    <n v="8.4394853326759058"/>
    <n v="62"/>
    <n v="7.3803539767175232"/>
    <n v="1.3"/>
    <n v="0.57319203056314794"/>
    <x v="0"/>
    <x v="0"/>
    <x v="0"/>
  </r>
  <r>
    <x v="3"/>
    <x v="0"/>
    <s v="Male"/>
    <x v="5"/>
    <n v="30"/>
    <x v="0"/>
    <x v="0"/>
    <x v="2"/>
    <n v="8.2057127751349999"/>
    <n v="12"/>
    <n v="-4.1336945788775594"/>
    <n v="179.14929488071286"/>
    <n v="7.1907571385955498"/>
    <n v="0.97411019635462004"/>
    <n v="8.2057127751349999"/>
    <n v="61"/>
    <n v="7.4976784278339776"/>
    <n v="1.2"/>
    <n v="0.71907571385955493"/>
    <x v="0"/>
    <x v="0"/>
    <x v="0"/>
  </r>
  <r>
    <x v="3"/>
    <x v="0"/>
    <s v="Male"/>
    <x v="5"/>
    <n v="30"/>
    <x v="0"/>
    <x v="0"/>
    <x v="3"/>
    <n v="8.2180848402334412"/>
    <n v="13"/>
    <n v="7.3054184280776466"/>
    <n v="172.31557927137254"/>
    <n v="6.4146870139747545"/>
    <n v="0.97797786561269451"/>
    <n v="8.2180848402334412"/>
    <n v="62"/>
    <n v="6.9459050296248357"/>
    <n v="1.3"/>
    <n v="0.64146870139747547"/>
    <x v="0"/>
    <x v="0"/>
    <x v="0"/>
  </r>
  <r>
    <x v="3"/>
    <x v="0"/>
    <s v="Male"/>
    <x v="5"/>
    <n v="30"/>
    <x v="0"/>
    <x v="0"/>
    <x v="4"/>
    <n v="8.3757546339201987"/>
    <n v="13"/>
    <n v="-8.4989726651383979"/>
    <n v="147.26533055414146"/>
    <n v="8.8968746978800741"/>
    <n v="0.95058654992862068"/>
    <n v="8.3757546339201987"/>
    <n v="62"/>
    <n v="8.7962591248841893"/>
    <n v="1.3"/>
    <n v="0.88968746978800739"/>
    <x v="0"/>
    <x v="0"/>
    <x v="0"/>
  </r>
  <r>
    <x v="3"/>
    <x v="0"/>
    <s v="Male"/>
    <x v="5"/>
    <n v="30"/>
    <x v="0"/>
    <x v="0"/>
    <x v="5"/>
    <n v="7.5821702379128908"/>
    <n v="13"/>
    <n v="-15.996168824243226"/>
    <n v="133.47087818498662"/>
    <n v="13.617672765913566"/>
    <n v="0.89293089473686438"/>
    <n v="7.5821702379128908"/>
    <n v="62"/>
    <n v="7.2660171729174792"/>
    <n v="1.3"/>
    <n v="1.3617672765913567"/>
    <x v="0"/>
    <x v="0"/>
    <x v="0"/>
  </r>
  <r>
    <x v="3"/>
    <x v="0"/>
    <s v="Male"/>
    <x v="5"/>
    <n v="30"/>
    <x v="0"/>
    <x v="0"/>
    <x v="6"/>
    <n v="7.5587317810337407"/>
    <n v="13"/>
    <n v="-19.754646860538742"/>
    <n v="156.34523880343517"/>
    <n v="7.0067153021775503"/>
    <n v="0.97940588136888984"/>
    <n v="7.5587317810337407"/>
    <n v="62"/>
    <n v="6.7642883214062293"/>
    <n v="1.3"/>
    <n v="0.70067153021775508"/>
    <x v="0"/>
    <x v="0"/>
    <x v="0"/>
  </r>
  <r>
    <x v="3"/>
    <x v="0"/>
    <s v="Male"/>
    <x v="5"/>
    <n v="30"/>
    <x v="0"/>
    <x v="0"/>
    <x v="7"/>
    <n v="8.224199212032719"/>
    <n v="14"/>
    <n v="-4.3420157582775172"/>
    <n v="176.34841575935366"/>
    <n v="4.9111821969352984"/>
    <n v="0.96247933278037634"/>
    <n v="8.224199212032719"/>
    <n v="63"/>
    <n v="6.2611001301525739"/>
    <n v="1.4"/>
    <n v="0.49111821969352987"/>
    <x v="0"/>
    <x v="0"/>
    <x v="0"/>
  </r>
  <r>
    <x v="3"/>
    <x v="0"/>
    <s v="Male"/>
    <x v="5"/>
    <n v="30"/>
    <x v="0"/>
    <x v="0"/>
    <x v="8"/>
    <n v="7.7526285732106377"/>
    <n v="13"/>
    <n v="-1.4117305463746415"/>
    <n v="161.72375567097535"/>
    <n v="6.4748287294723781"/>
    <n v="0.96469588102711612"/>
    <n v="7.7526285732106377"/>
    <n v="62"/>
    <n v="6.9370892494296488"/>
    <n v="1.3"/>
    <n v="0.64748287294723783"/>
    <x v="0"/>
    <x v="0"/>
    <x v="1"/>
  </r>
  <r>
    <x v="3"/>
    <x v="0"/>
    <s v="Male"/>
    <x v="5"/>
    <n v="30"/>
    <x v="0"/>
    <x v="0"/>
    <x v="9"/>
    <n v="7.3661356522004846"/>
    <n v="14"/>
    <n v="20.952275434483514"/>
    <n v="164.19006192931667"/>
    <n v="5.374126107720576"/>
    <n v="0.96269257095076843"/>
    <n v="7.3661356522004846"/>
    <n v="63"/>
    <n v="5.7003791506902592"/>
    <n v="1.4"/>
    <n v="0.5374126107720576"/>
    <x v="0"/>
    <x v="0"/>
    <x v="1"/>
  </r>
  <r>
    <x v="3"/>
    <x v="1"/>
    <s v="Male"/>
    <x v="6"/>
    <n v="30"/>
    <x v="0"/>
    <x v="0"/>
    <x v="0"/>
    <n v="10.240504190713031"/>
    <n v="11"/>
    <n v="-17.031982572383139"/>
    <n v="181.11478181435186"/>
    <n v="7.0368963140890681"/>
    <n v="0.93080868518759985"/>
    <n v="10.240504190713031"/>
    <n v="60"/>
    <n v="10.093633803349753"/>
    <n v="1.1000000000000001"/>
    <n v="0.70368963140890683"/>
    <x v="0"/>
    <x v="0"/>
    <x v="0"/>
  </r>
  <r>
    <x v="3"/>
    <x v="1"/>
    <s v="Male"/>
    <x v="6"/>
    <n v="30"/>
    <x v="0"/>
    <x v="0"/>
    <x v="1"/>
    <n v="9.6210262884087641"/>
    <n v="12"/>
    <n v="-10.997334413132707"/>
    <n v="166.71175165211642"/>
    <n v="7.8966417282068599"/>
    <n v="0.96444138778515731"/>
    <n v="9.6210262884087641"/>
    <n v="61"/>
    <n v="9.5389555137128745"/>
    <n v="1.2"/>
    <n v="0.78966417282068602"/>
    <x v="0"/>
    <x v="0"/>
    <x v="0"/>
  </r>
  <r>
    <x v="3"/>
    <x v="1"/>
    <s v="Male"/>
    <x v="6"/>
    <n v="30"/>
    <x v="0"/>
    <x v="0"/>
    <x v="2"/>
    <n v="9.1607271967991188"/>
    <n v="12"/>
    <n v="-12.013690910818006"/>
    <n v="178.53693146383907"/>
    <n v="5.4181290166626193"/>
    <n v="0.97044549781577361"/>
    <n v="9.1607271967991188"/>
    <n v="61"/>
    <n v="7.8065791475986881"/>
    <n v="1.2"/>
    <n v="0.54181290166626195"/>
    <x v="0"/>
    <x v="0"/>
    <x v="0"/>
  </r>
  <r>
    <x v="3"/>
    <x v="1"/>
    <s v="Male"/>
    <x v="6"/>
    <n v="30"/>
    <x v="0"/>
    <x v="0"/>
    <x v="3"/>
    <n v="8.9710245978826393"/>
    <n v="11"/>
    <n v="-10.794430610933224"/>
    <n v="161.6159362153241"/>
    <n v="8.5136179194788593"/>
    <n v="0.95650091747147603"/>
    <n v="8.9710245978826393"/>
    <n v="60"/>
    <n v="8.863597828693127"/>
    <n v="1.1000000000000001"/>
    <n v="0.85136179194788597"/>
    <x v="0"/>
    <x v="0"/>
    <x v="0"/>
  </r>
  <r>
    <x v="3"/>
    <x v="1"/>
    <s v="Male"/>
    <x v="6"/>
    <n v="30"/>
    <x v="0"/>
    <x v="0"/>
    <x v="4"/>
    <n v="9.2044324688626347"/>
    <n v="12"/>
    <n v="-4.8916650558422603"/>
    <n v="166.32089999844132"/>
    <n v="7.7803416667633867"/>
    <n v="0.93218793236326103"/>
    <n v="9.2044324688626347"/>
    <n v="61"/>
    <n v="8.6782204674627952"/>
    <n v="1.2"/>
    <n v="0.77803416667633862"/>
    <x v="0"/>
    <x v="0"/>
    <x v="0"/>
  </r>
  <r>
    <x v="3"/>
    <x v="1"/>
    <s v="Male"/>
    <x v="6"/>
    <n v="30"/>
    <x v="0"/>
    <x v="0"/>
    <x v="5"/>
    <n v="8.3376140137795893"/>
    <n v="12"/>
    <n v="-22.301754683876023"/>
    <n v="159.45806197354773"/>
    <n v="10.004030914676074"/>
    <n v="0.91002490276635617"/>
    <n v="8.3376140137795893"/>
    <n v="61"/>
    <n v="7.8029544500743118"/>
    <n v="1.2"/>
    <n v="1.0004030914676074"/>
    <x v="0"/>
    <x v="0"/>
    <x v="0"/>
  </r>
  <r>
    <x v="3"/>
    <x v="1"/>
    <s v="Male"/>
    <x v="6"/>
    <n v="30"/>
    <x v="0"/>
    <x v="0"/>
    <x v="6"/>
    <n v="8.418170674571579"/>
    <n v="12"/>
    <n v="-14.463245217068492"/>
    <n v="155.63106553996388"/>
    <n v="5.9340981142117872"/>
    <n v="0.98081725354804705"/>
    <n v="8.418170674571579"/>
    <n v="61"/>
    <n v="7.5661009713968737"/>
    <n v="1.2"/>
    <n v="0.59340981142117877"/>
    <x v="0"/>
    <x v="0"/>
    <x v="0"/>
  </r>
  <r>
    <x v="3"/>
    <x v="1"/>
    <s v="Male"/>
    <x v="6"/>
    <n v="30"/>
    <x v="0"/>
    <x v="0"/>
    <x v="7"/>
    <n v="8.5508466835257551"/>
    <n v="12"/>
    <n v="-8.8703536544709216"/>
    <n v="162.27842248055512"/>
    <n v="6.093688181879565"/>
    <n v="0.98453206001796645"/>
    <n v="8.5508466835257551"/>
    <n v="61"/>
    <n v="7.6348118272974732"/>
    <n v="1.2"/>
    <n v="0.60936881818795652"/>
    <x v="0"/>
    <x v="0"/>
    <x v="0"/>
  </r>
  <r>
    <x v="3"/>
    <x v="1"/>
    <s v="Male"/>
    <x v="6"/>
    <n v="30"/>
    <x v="0"/>
    <x v="0"/>
    <x v="8"/>
    <n v="8.0239351132469778"/>
    <n v="12"/>
    <n v="-13.692117719462656"/>
    <n v="147.03580021122102"/>
    <n v="8.4391863830080869"/>
    <n v="0.96670451116179035"/>
    <n v="8.0239351132469778"/>
    <n v="61"/>
    <n v="7.8020924527220528"/>
    <n v="1.2"/>
    <n v="0.84391863830080871"/>
    <x v="0"/>
    <x v="0"/>
    <x v="1"/>
  </r>
  <r>
    <x v="3"/>
    <x v="1"/>
    <s v="Male"/>
    <x v="6"/>
    <n v="30"/>
    <x v="0"/>
    <x v="0"/>
    <x v="9"/>
    <n v="7.931922407410104"/>
    <n v="12"/>
    <n v="-8.0830844418711045"/>
    <n v="158.87706827245339"/>
    <n v="8.367117959056964"/>
    <n v="0.91567737113352721"/>
    <n v="7.931922407410104"/>
    <n v="61"/>
    <n v="6.9855761335122741"/>
    <n v="1.2"/>
    <n v="0.83671179590569644"/>
    <x v="0"/>
    <x v="0"/>
    <x v="1"/>
  </r>
  <r>
    <x v="3"/>
    <x v="1"/>
    <s v="Male"/>
    <x v="7"/>
    <n v="30"/>
    <x v="0"/>
    <x v="0"/>
    <x v="0"/>
    <n v="6.8272577556357206"/>
    <n v="12"/>
    <n v="-9.0866057851718445"/>
    <n v="133.95800440606772"/>
    <n v="5.6607806918236578"/>
    <n v="0.97814802764731668"/>
    <n v="6.8272577556357206"/>
    <n v="61"/>
    <n v="5.2698658900405428"/>
    <n v="1.2"/>
    <n v="0.56607806918236581"/>
    <x v="0"/>
    <x v="0"/>
    <x v="0"/>
  </r>
  <r>
    <x v="3"/>
    <x v="1"/>
    <s v="Male"/>
    <x v="7"/>
    <n v="30"/>
    <x v="0"/>
    <x v="0"/>
    <x v="1"/>
    <n v="7.1412920274663376"/>
    <n v="14"/>
    <n v="-4.2734494556463698"/>
    <n v="114.43430326524366"/>
    <n v="4.1370814184745761"/>
    <n v="0.9821194620534609"/>
    <n v="7.1412920274663376"/>
    <n v="63"/>
    <n v="5.8617642723637848"/>
    <n v="1.4"/>
    <n v="0.41370814184745763"/>
    <x v="0"/>
    <x v="0"/>
    <x v="0"/>
  </r>
  <r>
    <x v="3"/>
    <x v="1"/>
    <s v="Male"/>
    <x v="7"/>
    <n v="30"/>
    <x v="0"/>
    <x v="0"/>
    <x v="2"/>
    <n v="6.909674534322364"/>
    <n v="13"/>
    <n v="-24.118705097473313"/>
    <n v="128.67419433895805"/>
    <n v="7.7625809356593614"/>
    <n v="0.98544675262450387"/>
    <n v="6.909674534322364"/>
    <n v="62"/>
    <n v="6.6938581380125513"/>
    <n v="1.3"/>
    <n v="0.77625809356593611"/>
    <x v="0"/>
    <x v="0"/>
    <x v="0"/>
  </r>
  <r>
    <x v="3"/>
    <x v="1"/>
    <s v="Male"/>
    <x v="7"/>
    <n v="30"/>
    <x v="0"/>
    <x v="0"/>
    <x v="3"/>
    <n v="7.7153719450739509"/>
    <n v="11"/>
    <n v="-6.4647150274849308"/>
    <n v="126.78102490889064"/>
    <n v="3.6296032027683895"/>
    <n v="0.96957470876281748"/>
    <n v="7.7153719450739509"/>
    <n v="60"/>
    <n v="4.6149852248883967"/>
    <n v="1.1000000000000001"/>
    <n v="0.36296032027683894"/>
    <x v="0"/>
    <x v="0"/>
    <x v="0"/>
  </r>
  <r>
    <x v="3"/>
    <x v="1"/>
    <s v="Male"/>
    <x v="7"/>
    <n v="30"/>
    <x v="0"/>
    <x v="0"/>
    <x v="4"/>
    <n v="6.4631843610901152"/>
    <n v="14"/>
    <n v="-35.257980277803746"/>
    <n v="118.6910246625005"/>
    <n v="23.616446301935408"/>
    <n v="0.85041043595588972"/>
    <n v="6.4631843610901152"/>
    <n v="63"/>
    <n v="6.2398890952326154"/>
    <n v="1.4"/>
    <n v="2.361644630193541"/>
    <x v="0"/>
    <x v="0"/>
    <x v="0"/>
  </r>
  <r>
    <x v="3"/>
    <x v="1"/>
    <s v="Male"/>
    <x v="7"/>
    <n v="30"/>
    <x v="0"/>
    <x v="0"/>
    <x v="5"/>
    <n v="7.0155351999461883"/>
    <n v="11"/>
    <n v="-28.773043436526333"/>
    <n v="117.4533849649933"/>
    <n v="10.279563412490823"/>
    <n v="0.92098018889206346"/>
    <n v="7.0155351999461883"/>
    <n v="60"/>
    <n v="7.5972830059328968"/>
    <n v="1.1000000000000001"/>
    <n v="1.0279563412490824"/>
    <x v="0"/>
    <x v="0"/>
    <x v="0"/>
  </r>
  <r>
    <x v="3"/>
    <x v="1"/>
    <s v="Male"/>
    <x v="7"/>
    <n v="30"/>
    <x v="0"/>
    <x v="0"/>
    <x v="6"/>
    <n v="7.4745545604395787"/>
    <n v="11"/>
    <n v="-36.485135273368925"/>
    <n v="121.07358972371571"/>
    <n v="20.153620223108483"/>
    <n v="0.87325359162441285"/>
    <n v="7.4745545604395787"/>
    <n v="60"/>
    <n v="7.5048753973665132"/>
    <n v="1.1000000000000001"/>
    <n v="2.0153620223108484"/>
    <x v="0"/>
    <x v="0"/>
    <x v="0"/>
  </r>
  <r>
    <x v="3"/>
    <x v="1"/>
    <s v="Male"/>
    <x v="7"/>
    <n v="30"/>
    <x v="0"/>
    <x v="0"/>
    <x v="7"/>
    <n v="9.4087868419649041"/>
    <n v="12"/>
    <n v="-32.798297428957454"/>
    <n v="132.4093416809859"/>
    <n v="31.011134705631246"/>
    <n v="0.77981947496607795"/>
    <n v="9.4087868419649041"/>
    <n v="61"/>
    <n v="8.1979788359930108"/>
    <n v="1.2"/>
    <n v="3.1011134705631247"/>
    <x v="0"/>
    <x v="0"/>
    <x v="0"/>
  </r>
  <r>
    <x v="3"/>
    <x v="1"/>
    <s v="Male"/>
    <x v="7"/>
    <n v="30"/>
    <x v="0"/>
    <x v="0"/>
    <x v="8"/>
    <n v="8.3585251304933319"/>
    <n v="11"/>
    <n v="-2.0666622449943173"/>
    <n v="130.66455975023132"/>
    <n v="27.369923529728315"/>
    <n v="0.87677860296923604"/>
    <n v="8.3585251304933319"/>
    <n v="60"/>
    <n v="6.7328394055511032"/>
    <n v="1.1000000000000001"/>
    <n v="2.7369923529728313"/>
    <x v="0"/>
    <x v="0"/>
    <x v="1"/>
  </r>
  <r>
    <x v="3"/>
    <x v="1"/>
    <s v="Male"/>
    <x v="7"/>
    <n v="30"/>
    <x v="0"/>
    <x v="0"/>
    <x v="9"/>
    <n v="6.6713950165860432"/>
    <n v="17"/>
    <n v="22.694020727121806"/>
    <n v="110.97959171547723"/>
    <n v="6.8811002472962759"/>
    <n v="0.90974872047158173"/>
    <n v="6.6713950165860432"/>
    <n v="66"/>
    <n v="6.0938156461654245"/>
    <n v="1.7"/>
    <n v="0.68811002472962757"/>
    <x v="0"/>
    <x v="0"/>
    <x v="1"/>
  </r>
  <r>
    <x v="3"/>
    <x v="0"/>
    <s v="Male"/>
    <x v="8"/>
    <n v="30"/>
    <x v="0"/>
    <x v="0"/>
    <x v="0"/>
    <n v="3.2779796444356033"/>
    <n v="13"/>
    <n v="-5.0016588145876364"/>
    <n v="69.271219203188394"/>
    <n v="6.5457537095236074"/>
    <n v="0.97870510577545289"/>
    <n v="3.2779796444356033"/>
    <n v="62"/>
    <n v="2.6524183699507988"/>
    <n v="1.3"/>
    <n v="0.65457537095236074"/>
    <x v="0"/>
    <x v="0"/>
    <x v="0"/>
  </r>
  <r>
    <x v="3"/>
    <x v="0"/>
    <s v="Male"/>
    <x v="8"/>
    <n v="30"/>
    <x v="0"/>
    <x v="0"/>
    <x v="1"/>
    <n v="3.2698837302037762"/>
    <n v="12"/>
    <n v="-10.373520668378566"/>
    <n v="68.440721645875371"/>
    <n v="14.849899465265722"/>
    <n v="0.96097149214859923"/>
    <n v="3.2698837302037762"/>
    <n v="61"/>
    <n v="3.2525480305703542"/>
    <n v="1.2"/>
    <n v="1.4849899465265721"/>
    <x v="0"/>
    <x v="0"/>
    <x v="0"/>
  </r>
  <r>
    <x v="3"/>
    <x v="0"/>
    <s v="Male"/>
    <x v="8"/>
    <n v="30"/>
    <x v="0"/>
    <x v="0"/>
    <x v="2"/>
    <n v="3.1759684172895541"/>
    <n v="12"/>
    <n v="-14.23812054938503"/>
    <n v="66.806061837772603"/>
    <n v="14.508524624128242"/>
    <n v="0.98195401161569684"/>
    <n v="3.1759684172895541"/>
    <n v="61"/>
    <n v="3.2496106867499459"/>
    <n v="1.2"/>
    <n v="1.4508524624128243"/>
    <x v="0"/>
    <x v="0"/>
    <x v="0"/>
  </r>
  <r>
    <x v="3"/>
    <x v="0"/>
    <s v="Male"/>
    <x v="8"/>
    <n v="30"/>
    <x v="0"/>
    <x v="0"/>
    <x v="3"/>
    <n v="3.361613274208993"/>
    <n v="12"/>
    <n v="-10.405444484753401"/>
    <n v="69.488765914844194"/>
    <n v="16.607860719257555"/>
    <n v="0.96613114159911584"/>
    <n v="3.361613274208993"/>
    <n v="61"/>
    <n v="3.3434769795854598"/>
    <n v="1.2"/>
    <n v="1.6607860719257554"/>
    <x v="0"/>
    <x v="0"/>
    <x v="0"/>
  </r>
  <r>
    <x v="3"/>
    <x v="0"/>
    <s v="Male"/>
    <x v="8"/>
    <n v="30"/>
    <x v="0"/>
    <x v="0"/>
    <x v="4"/>
    <n v="2.9623595526696906"/>
    <n v="12"/>
    <n v="-4.0028665266680026"/>
    <n v="63.483210605930331"/>
    <n v="6.6165760258383211"/>
    <n v="0.9753393510233489"/>
    <n v="2.9623595526696906"/>
    <n v="61"/>
    <n v="2.4402728486754302"/>
    <n v="1.2"/>
    <n v="0.66165760258383211"/>
    <x v="0"/>
    <x v="0"/>
    <x v="0"/>
  </r>
  <r>
    <x v="3"/>
    <x v="0"/>
    <s v="Male"/>
    <x v="8"/>
    <n v="30"/>
    <x v="0"/>
    <x v="0"/>
    <x v="5"/>
    <n v="2.7520467445725214"/>
    <n v="13"/>
    <n v="-10.111284992927974"/>
    <n v="58.352214176857018"/>
    <n v="3.735819586761103"/>
    <n v="0.96351401672012082"/>
    <n v="2.7520467445725214"/>
    <n v="62"/>
    <n v="1.5062967888690653"/>
    <n v="1.3"/>
    <n v="0.37358195867611033"/>
    <x v="0"/>
    <x v="0"/>
    <x v="0"/>
  </r>
  <r>
    <x v="3"/>
    <x v="0"/>
    <s v="Male"/>
    <x v="8"/>
    <n v="30"/>
    <x v="0"/>
    <x v="0"/>
    <x v="6"/>
    <n v="3.1654823356298425"/>
    <n v="11"/>
    <n v="-6.6057338813332915"/>
    <n v="67.666519642842033"/>
    <n v="7.8259308837131023"/>
    <n v="0.97767623248779534"/>
    <n v="3.1654823356298425"/>
    <n v="60"/>
    <n v="2.7614365123412452"/>
    <n v="1.1000000000000001"/>
    <n v="0.78259308837131025"/>
    <x v="0"/>
    <x v="0"/>
    <x v="0"/>
  </r>
  <r>
    <x v="3"/>
    <x v="0"/>
    <s v="Male"/>
    <x v="8"/>
    <n v="30"/>
    <x v="0"/>
    <x v="0"/>
    <x v="7"/>
    <n v="2.9330549807599882"/>
    <n v="12"/>
    <n v="-6.3043593906645414"/>
    <n v="61.263038141160557"/>
    <n v="5.603933226372849"/>
    <n v="0.97153485935977191"/>
    <n v="2.9330549807599882"/>
    <n v="61"/>
    <n v="2.1959066055662033"/>
    <n v="1.2"/>
    <n v="0.56039332263728492"/>
    <x v="0"/>
    <x v="0"/>
    <x v="0"/>
  </r>
  <r>
    <x v="3"/>
    <x v="0"/>
    <s v="Male"/>
    <x v="8"/>
    <n v="30"/>
    <x v="0"/>
    <x v="0"/>
    <x v="8"/>
    <n v="2.8910114423534949"/>
    <n v="12"/>
    <n v="-9.7267310847197148"/>
    <n v="60.246060614989254"/>
    <n v="4.6637702600261681"/>
    <n v="0.96069887508983931"/>
    <n v="2.8910114423534949"/>
    <n v="61"/>
    <n v="1.9168098431052616"/>
    <n v="1.2"/>
    <n v="0.46637702600261682"/>
    <x v="0"/>
    <x v="0"/>
    <x v="1"/>
  </r>
  <r>
    <x v="3"/>
    <x v="0"/>
    <s v="Male"/>
    <x v="8"/>
    <n v="30"/>
    <x v="0"/>
    <x v="0"/>
    <x v="9"/>
    <n v="2.5940491156858068"/>
    <n v="12"/>
    <n v="-6.3562862064789272"/>
    <n v="50.585770309148977"/>
    <n v="5.8592098650676512"/>
    <n v="0.97552692226359683"/>
    <n v="2.5940491156858068"/>
    <n v="61"/>
    <n v="2.0750389965038631"/>
    <n v="1.2"/>
    <n v="0.58592098650676516"/>
    <x v="0"/>
    <x v="0"/>
    <x v="1"/>
  </r>
  <r>
    <x v="3"/>
    <x v="1"/>
    <s v="Male"/>
    <x v="9"/>
    <n v="30"/>
    <x v="0"/>
    <x v="0"/>
    <x v="0"/>
    <n v="4.7961208907164723"/>
    <n v="11"/>
    <n v="-41.451208979955517"/>
    <n v="86.830982403781618"/>
    <n v="7.4485246384832466"/>
    <n v="0.98570529457773393"/>
    <n v="4.7961208907164723"/>
    <n v="60"/>
    <n v="4.6734961885121704"/>
    <n v="1.1000000000000001"/>
    <n v="0.74485246384832471"/>
    <x v="0"/>
    <x v="0"/>
    <x v="0"/>
  </r>
  <r>
    <x v="3"/>
    <x v="1"/>
    <s v="Male"/>
    <x v="9"/>
    <n v="30"/>
    <x v="0"/>
    <x v="0"/>
    <x v="1"/>
    <n v="4.3907791905788862"/>
    <n v="10"/>
    <n v="-53.841610210734217"/>
    <n v="72.240662113294121"/>
    <n v="14.717783498542326"/>
    <n v="0.99123529393993659"/>
    <n v="4.3907791905788862"/>
    <n v="59"/>
    <n v="5.6061100314919052"/>
    <n v="1"/>
    <n v="1.4717783498542327"/>
    <x v="0"/>
    <x v="0"/>
    <x v="0"/>
  </r>
  <r>
    <x v="3"/>
    <x v="1"/>
    <s v="Male"/>
    <x v="9"/>
    <n v="30"/>
    <x v="0"/>
    <x v="0"/>
    <x v="2"/>
    <n v="4.7787593183700139"/>
    <n v="10"/>
    <n v="-47.738467461876823"/>
    <n v="85.546571262907889"/>
    <n v="14.395071635830567"/>
    <n v="0.99062525613216557"/>
    <n v="4.7787593183700139"/>
    <n v="59"/>
    <n v="5.7703809627411644"/>
    <n v="1"/>
    <n v="1.4395071635830567"/>
    <x v="0"/>
    <x v="0"/>
    <x v="0"/>
  </r>
  <r>
    <x v="3"/>
    <x v="1"/>
    <s v="Male"/>
    <x v="9"/>
    <n v="30"/>
    <x v="0"/>
    <x v="0"/>
    <x v="3"/>
    <n v="4.571742357900872"/>
    <n v="11"/>
    <n v="-51.118782587205089"/>
    <n v="84.931727828995704"/>
    <n v="12.556160673903266"/>
    <n v="0.98572745009075191"/>
    <n v="4.571742357900872"/>
    <n v="60"/>
    <n v="5.1384902398115431"/>
    <n v="1.1000000000000001"/>
    <n v="1.2556160673903265"/>
    <x v="0"/>
    <x v="0"/>
    <x v="0"/>
  </r>
  <r>
    <x v="3"/>
    <x v="1"/>
    <s v="Male"/>
    <x v="9"/>
    <n v="30"/>
    <x v="0"/>
    <x v="0"/>
    <x v="4"/>
    <n v="4.575802352298922"/>
    <n v="10"/>
    <n v="-46.159581185792234"/>
    <n v="82.007986211449833"/>
    <n v="12.641783281437945"/>
    <n v="0.99367687540081151"/>
    <n v="4.575802352298922"/>
    <n v="59"/>
    <n v="5.4378511334516162"/>
    <n v="1"/>
    <n v="1.2641783281437946"/>
    <x v="0"/>
    <x v="0"/>
    <x v="0"/>
  </r>
  <r>
    <x v="3"/>
    <x v="1"/>
    <s v="Male"/>
    <x v="9"/>
    <n v="30"/>
    <x v="0"/>
    <x v="0"/>
    <x v="5"/>
    <n v="4.5107269288041767"/>
    <n v="11"/>
    <n v="-44.908679167875214"/>
    <n v="77.220061483043096"/>
    <n v="12.945098630230794"/>
    <n v="0.98941135743351138"/>
    <n v="4.5107269288041767"/>
    <n v="60"/>
    <n v="5.2052076699451462"/>
    <n v="1.1000000000000001"/>
    <n v="1.2945098630230794"/>
    <x v="0"/>
    <x v="0"/>
    <x v="0"/>
  </r>
  <r>
    <x v="3"/>
    <x v="1"/>
    <s v="Male"/>
    <x v="9"/>
    <n v="30"/>
    <x v="0"/>
    <x v="0"/>
    <x v="6"/>
    <n v="4.6406115166042303"/>
    <n v="11"/>
    <n v="-51.064754485776376"/>
    <n v="85.859828715234073"/>
    <n v="15.593170214836372"/>
    <n v="0.9777599299387566"/>
    <n v="4.6406115166042303"/>
    <n v="60"/>
    <n v="5.1822109778422014"/>
    <n v="1.1000000000000001"/>
    <n v="1.5593170214836372"/>
    <x v="0"/>
    <x v="0"/>
    <x v="0"/>
  </r>
  <r>
    <x v="3"/>
    <x v="1"/>
    <s v="Male"/>
    <x v="9"/>
    <n v="30"/>
    <x v="0"/>
    <x v="0"/>
    <x v="7"/>
    <n v="4.4296293713590353"/>
    <n v="11"/>
    <n v="-43.999424409216317"/>
    <n v="83.607074690088254"/>
    <n v="14.377183661216366"/>
    <n v="0.98749508125463858"/>
    <n v="4.4296293713590353"/>
    <n v="60"/>
    <n v="5.0701120202525329"/>
    <n v="1.1000000000000001"/>
    <n v="1.4377183661216366"/>
    <x v="0"/>
    <x v="0"/>
    <x v="0"/>
  </r>
  <r>
    <x v="3"/>
    <x v="1"/>
    <s v="Male"/>
    <x v="9"/>
    <n v="30"/>
    <x v="0"/>
    <x v="0"/>
    <x v="8"/>
    <n v="4.6243180613430157"/>
    <n v="11"/>
    <n v="-47.886758951127852"/>
    <n v="89.826266219313965"/>
    <n v="7.3990493291481068"/>
    <n v="0.97910740709053867"/>
    <n v="4.6243180613430157"/>
    <n v="60"/>
    <n v="4.4020793277327019"/>
    <n v="1.1000000000000001"/>
    <n v="0.73990493291481063"/>
    <x v="0"/>
    <x v="0"/>
    <x v="1"/>
  </r>
  <r>
    <x v="3"/>
    <x v="1"/>
    <s v="Male"/>
    <x v="9"/>
    <n v="30"/>
    <x v="0"/>
    <x v="0"/>
    <x v="9"/>
    <n v="4.7489675206682875"/>
    <n v="10"/>
    <n v="-41.449378372292799"/>
    <n v="93.622510985056394"/>
    <n v="8.3521757203208455"/>
    <n v="0.9827914870647616"/>
    <n v="4.7489675206682875"/>
    <n v="59"/>
    <n v="4.6783756064594009"/>
    <n v="1"/>
    <n v="0.83521757203208458"/>
    <x v="0"/>
    <x v="0"/>
    <x v="1"/>
  </r>
  <r>
    <x v="3"/>
    <x v="0"/>
    <s v="Male"/>
    <x v="10"/>
    <n v="30"/>
    <x v="0"/>
    <x v="0"/>
    <x v="0"/>
    <n v="5.5333340306837409"/>
    <n v="12"/>
    <n v="-15.829371794796803"/>
    <n v="110.45244756556077"/>
    <n v="6.878077614382426"/>
    <n v="0.98095413309501811"/>
    <n v="5.5333340306837409"/>
    <n v="61"/>
    <n v="5.0946474378427391"/>
    <n v="1.2"/>
    <n v="0.68780776143824263"/>
    <x v="0"/>
    <x v="0"/>
    <x v="0"/>
  </r>
  <r>
    <x v="3"/>
    <x v="0"/>
    <s v="Male"/>
    <x v="10"/>
    <n v="30"/>
    <x v="0"/>
    <x v="0"/>
    <x v="1"/>
    <n v="5.3941719643216874"/>
    <n v="11"/>
    <n v="-32.414024983713588"/>
    <n v="100.57851171828274"/>
    <n v="6.9335740182044923"/>
    <n v="0.97269151196830406"/>
    <n v="5.3941719643216874"/>
    <n v="60"/>
    <n v="5.27710622213898"/>
    <n v="1.1000000000000001"/>
    <n v="0.69335740182044925"/>
    <x v="0"/>
    <x v="0"/>
    <x v="0"/>
  </r>
  <r>
    <x v="3"/>
    <x v="0"/>
    <s v="Male"/>
    <x v="10"/>
    <n v="30"/>
    <x v="0"/>
    <x v="0"/>
    <x v="2"/>
    <n v="5.2014415308367656"/>
    <n v="12"/>
    <n v="-27.561979293610278"/>
    <n v="96.557825369409798"/>
    <n v="5.7463909306228436"/>
    <n v="0.97575482917302858"/>
    <n v="5.2014415308367656"/>
    <n v="61"/>
    <n v="4.439503356478391"/>
    <n v="1.2"/>
    <n v="0.57463909306228433"/>
    <x v="0"/>
    <x v="0"/>
    <x v="0"/>
  </r>
  <r>
    <x v="3"/>
    <x v="0"/>
    <s v="Male"/>
    <x v="10"/>
    <n v="30"/>
    <x v="0"/>
    <x v="0"/>
    <x v="3"/>
    <n v="5.1856145065425867"/>
    <n v="11"/>
    <n v="-32.564418784111716"/>
    <n v="89.162705902264861"/>
    <n v="12.216991971950053"/>
    <n v="0.9877372698718111"/>
    <n v="5.1856145065425867"/>
    <n v="60"/>
    <n v="5.9777855463231919"/>
    <n v="1.1000000000000001"/>
    <n v="1.2216991971950053"/>
    <x v="0"/>
    <x v="0"/>
    <x v="0"/>
  </r>
  <r>
    <x v="3"/>
    <x v="0"/>
    <s v="Male"/>
    <x v="10"/>
    <n v="30"/>
    <x v="0"/>
    <x v="0"/>
    <x v="4"/>
    <n v="5.2399411149418791"/>
    <n v="11"/>
    <n v="-32.979287005523958"/>
    <n v="93.169969683258458"/>
    <n v="12.404884947471773"/>
    <n v="0.98111706150497835"/>
    <n v="5.2399411149418791"/>
    <n v="60"/>
    <n v="5.8587416953326938"/>
    <n v="1.1000000000000001"/>
    <n v="1.2404884947471773"/>
    <x v="0"/>
    <x v="0"/>
    <x v="0"/>
  </r>
  <r>
    <x v="3"/>
    <x v="0"/>
    <s v="Male"/>
    <x v="10"/>
    <n v="30"/>
    <x v="0"/>
    <x v="0"/>
    <x v="5"/>
    <n v="4.6476354620468197"/>
    <n v="11"/>
    <n v="-33.029446123314365"/>
    <n v="81.141881471799067"/>
    <n v="11.516812252484337"/>
    <n v="0.99083121939915608"/>
    <n v="4.6476354620468197"/>
    <n v="60"/>
    <n v="5.264821975461091"/>
    <n v="1.1000000000000001"/>
    <n v="1.1516812252484336"/>
    <x v="0"/>
    <x v="0"/>
    <x v="0"/>
  </r>
  <r>
    <x v="3"/>
    <x v="0"/>
    <s v="Male"/>
    <x v="10"/>
    <n v="30"/>
    <x v="0"/>
    <x v="0"/>
    <x v="6"/>
    <n v="4.4342455874738453"/>
    <n v="12"/>
    <n v="-31.766330319763259"/>
    <n v="79.323988657519209"/>
    <n v="6.8455323710523235"/>
    <n v="0.98529787611633568"/>
    <n v="4.4342455874738453"/>
    <n v="61"/>
    <n v="4.3099116439938534"/>
    <n v="1.2"/>
    <n v="0.6845532371052323"/>
    <x v="0"/>
    <x v="0"/>
    <x v="0"/>
  </r>
  <r>
    <x v="3"/>
    <x v="0"/>
    <s v="Male"/>
    <x v="10"/>
    <n v="30"/>
    <x v="0"/>
    <x v="0"/>
    <x v="7"/>
    <n v="4.4378461021095514"/>
    <n v="11"/>
    <n v="-26.83718000057468"/>
    <n v="83.3444520745863"/>
    <n v="7.2039370097601187"/>
    <n v="0.97687272821847049"/>
    <n v="4.4378461021095514"/>
    <n v="60"/>
    <n v="4.3554409583316476"/>
    <n v="1.1000000000000001"/>
    <n v="0.72039370097601185"/>
    <x v="0"/>
    <x v="0"/>
    <x v="0"/>
  </r>
  <r>
    <x v="3"/>
    <x v="0"/>
    <s v="Male"/>
    <x v="10"/>
    <n v="30"/>
    <x v="0"/>
    <x v="0"/>
    <x v="8"/>
    <n v="4.4191789036013693"/>
    <n v="11"/>
    <n v="-30.772994545149928"/>
    <n v="79.048536348485825"/>
    <n v="11.370170763867064"/>
    <n v="0.99641726217853366"/>
    <n v="4.4191789036013693"/>
    <n v="60"/>
    <n v="4.9935106001318239"/>
    <n v="1.1000000000000001"/>
    <n v="1.1370170763867065"/>
    <x v="0"/>
    <x v="0"/>
    <x v="1"/>
  </r>
  <r>
    <x v="3"/>
    <x v="0"/>
    <s v="Male"/>
    <x v="10"/>
    <n v="30"/>
    <x v="0"/>
    <x v="0"/>
    <x v="9"/>
    <n v="4.2690029147009216"/>
    <n v="11"/>
    <n v="-25.892946158548181"/>
    <n v="76.275356302683079"/>
    <n v="10.780437210268628"/>
    <n v="0.99540249188511998"/>
    <n v="4.2690029147009216"/>
    <n v="60"/>
    <n v="4.8499916302738839"/>
    <n v="1.1000000000000001"/>
    <n v="1.0780437210268627"/>
    <x v="0"/>
    <x v="0"/>
    <x v="1"/>
  </r>
  <r>
    <x v="3"/>
    <x v="1"/>
    <s v="Male"/>
    <x v="11"/>
    <n v="30"/>
    <x v="0"/>
    <x v="0"/>
    <x v="0"/>
    <n v="4.8940508169953318"/>
    <n v="11"/>
    <n v="-44.191974765085128"/>
    <n v="113.14630077030867"/>
    <n v="4.3658420977385939"/>
    <n v="0.96429649889772939"/>
    <n v="4.8940508169953318"/>
    <n v="60"/>
    <n v="2.9965983550180435"/>
    <n v="1.1000000000000001"/>
    <n v="0.43658420977385937"/>
    <x v="0"/>
    <x v="0"/>
    <x v="0"/>
  </r>
  <r>
    <x v="3"/>
    <x v="1"/>
    <s v="Male"/>
    <x v="11"/>
    <n v="30"/>
    <x v="0"/>
    <x v="0"/>
    <x v="1"/>
    <n v="5.0524296162283608"/>
    <n v="11"/>
    <n v="-46.916323879966477"/>
    <n v="80.447136336832969"/>
    <n v="4.5104840844513268"/>
    <n v="0.95848492956611331"/>
    <n v="5.0524296162283608"/>
    <n v="60"/>
    <n v="3.9948333333657482"/>
    <n v="1.1000000000000001"/>
    <n v="0.45104840844513266"/>
    <x v="0"/>
    <x v="0"/>
    <x v="0"/>
  </r>
  <r>
    <x v="3"/>
    <x v="1"/>
    <s v="Male"/>
    <x v="11"/>
    <n v="30"/>
    <x v="0"/>
    <x v="0"/>
    <x v="2"/>
    <n v="5.3026116389785916"/>
    <n v="11"/>
    <n v="-44.353491460533029"/>
    <n v="92.817026147743618"/>
    <n v="4.7268114984525758"/>
    <n v="0.96993668581343473"/>
    <n v="5.3026116389785916"/>
    <n v="60"/>
    <n v="4.405758560769268"/>
    <n v="1.1000000000000001"/>
    <n v="0.47268114984525755"/>
    <x v="0"/>
    <x v="0"/>
    <x v="0"/>
  </r>
  <r>
    <x v="3"/>
    <x v="1"/>
    <s v="Male"/>
    <x v="11"/>
    <n v="30"/>
    <x v="0"/>
    <x v="0"/>
    <x v="3"/>
    <n v="4.8625546590871176"/>
    <n v="10"/>
    <n v="-49.992506071905368"/>
    <n v="63.139915680816088"/>
    <n v="12.159682403226386"/>
    <n v="0.99162530677106031"/>
    <n v="4.8625546590871176"/>
    <n v="59"/>
    <n v="6.5321369329697667"/>
    <n v="1"/>
    <n v="1.2159682403226386"/>
    <x v="0"/>
    <x v="0"/>
    <x v="0"/>
  </r>
  <r>
    <x v="3"/>
    <x v="1"/>
    <s v="Male"/>
    <x v="11"/>
    <n v="30"/>
    <x v="0"/>
    <x v="0"/>
    <x v="4"/>
    <n v="5.0271282298257907"/>
    <n v="10"/>
    <n v="-40.576456874535019"/>
    <n v="92.170314397874336"/>
    <n v="5.5832778114403796"/>
    <n v="0.97370265230561759"/>
    <n v="5.0271282298257907"/>
    <n v="59"/>
    <n v="4.4663353840191515"/>
    <n v="1"/>
    <n v="0.55832778114403792"/>
    <x v="0"/>
    <x v="0"/>
    <x v="0"/>
  </r>
  <r>
    <x v="3"/>
    <x v="1"/>
    <s v="Male"/>
    <x v="11"/>
    <n v="30"/>
    <x v="0"/>
    <x v="0"/>
    <x v="5"/>
    <n v="4.701768522313837"/>
    <n v="10"/>
    <n v="-41.605012060665494"/>
    <n v="104.51410697046884"/>
    <n v="4.4182558981167821"/>
    <n v="0.94655244020680096"/>
    <n v="4.701768522313837"/>
    <n v="59"/>
    <n v="3.1483218016109649"/>
    <n v="1"/>
    <n v="0.44182558981167819"/>
    <x v="0"/>
    <x v="0"/>
    <x v="0"/>
  </r>
  <r>
    <x v="3"/>
    <x v="1"/>
    <s v="Male"/>
    <x v="11"/>
    <n v="30"/>
    <x v="0"/>
    <x v="0"/>
    <x v="6"/>
    <n v="4.8401573569129814"/>
    <n v="11"/>
    <n v="-59.421350696010393"/>
    <n v="64.657731671304802"/>
    <n v="4.1874713744249501"/>
    <n v="0.95607638964753039"/>
    <n v="4.8401573569129814"/>
    <n v="60"/>
    <n v="3.6604764241358447"/>
    <n v="1.1000000000000001"/>
    <n v="0.41874713744249503"/>
    <x v="0"/>
    <x v="0"/>
    <x v="0"/>
  </r>
  <r>
    <x v="3"/>
    <x v="1"/>
    <s v="Male"/>
    <x v="11"/>
    <n v="30"/>
    <x v="0"/>
    <x v="0"/>
    <x v="7"/>
    <n v="4.4022704479906567"/>
    <n v="11"/>
    <n v="-31.003606867319011"/>
    <n v="96.72949315694369"/>
    <n v="3.0227652409407071"/>
    <n v="0.94266328723632631"/>
    <n v="4.4022704479906567"/>
    <n v="60"/>
    <n v="2.2156531570297875"/>
    <n v="1.1000000000000001"/>
    <n v="0.30227652409407069"/>
    <x v="0"/>
    <x v="0"/>
    <x v="0"/>
  </r>
  <r>
    <x v="3"/>
    <x v="1"/>
    <s v="Male"/>
    <x v="11"/>
    <n v="30"/>
    <x v="0"/>
    <x v="0"/>
    <x v="8"/>
    <n v="4.1837339473984798"/>
    <n v="11"/>
    <n v="-23.436421607603901"/>
    <n v="56.974467398772632"/>
    <n v="5.9240746407131972"/>
    <n v="0.9768330165930168"/>
    <n v="4.1837339473984798"/>
    <n v="60"/>
    <n v="4.3360934867639997"/>
    <n v="1.1000000000000001"/>
    <n v="0.59240746407131972"/>
    <x v="0"/>
    <x v="0"/>
    <x v="1"/>
  </r>
  <r>
    <x v="3"/>
    <x v="1"/>
    <s v="Male"/>
    <x v="11"/>
    <n v="30"/>
    <x v="0"/>
    <x v="0"/>
    <x v="9"/>
    <n v="4.7501115037537893"/>
    <n v="10"/>
    <n v="-23.510480310858114"/>
    <n v="77.458346544436623"/>
    <n v="6.8087186810680844"/>
    <n v="0.97135110291059257"/>
    <n v="4.7501115037537893"/>
    <n v="59"/>
    <n v="4.7284336047438682"/>
    <n v="1"/>
    <n v="0.68087186810680844"/>
    <x v="0"/>
    <x v="0"/>
    <x v="1"/>
  </r>
  <r>
    <x v="4"/>
    <x v="0"/>
    <s v="Male"/>
    <x v="0"/>
    <n v="30"/>
    <x v="0"/>
    <x v="0"/>
    <x v="0"/>
    <n v="3.5301872869805617"/>
    <n v="11"/>
    <n v="-14.796374476798155"/>
    <n v="59.627585922622508"/>
    <n v="4.1393230209136114"/>
    <n v="0.96614543200434766"/>
    <n v="3.5301872869805617"/>
    <n v="60"/>
    <n v="2.6899682262693174"/>
    <n v="1.1000000000000001"/>
    <n v="0.41393230209136112"/>
    <x v="0"/>
    <x v="1"/>
    <x v="0"/>
  </r>
  <r>
    <x v="4"/>
    <x v="0"/>
    <s v="Male"/>
    <x v="0"/>
    <n v="30"/>
    <x v="0"/>
    <x v="0"/>
    <x v="1"/>
    <n v="3.2327744594057584"/>
    <n v="11"/>
    <n v="-5.5129986422009791"/>
    <n v="59.307323515214144"/>
    <n v="3.6739666119116752"/>
    <n v="0.9619451342483798"/>
    <n v="3.2327744594057584"/>
    <n v="60"/>
    <n v="2.0510397991326208"/>
    <n v="1.1000000000000001"/>
    <n v="0.36739666119116754"/>
    <x v="0"/>
    <x v="1"/>
    <x v="0"/>
  </r>
  <r>
    <x v="4"/>
    <x v="0"/>
    <s v="Male"/>
    <x v="0"/>
    <n v="30"/>
    <x v="0"/>
    <x v="0"/>
    <x v="2"/>
    <n v="3.0101105746486603"/>
    <n v="11"/>
    <n v="-6.12703786272853"/>
    <n v="55.803728949584752"/>
    <n v="4.385102389798206"/>
    <n v="0.95198983650546853"/>
    <n v="3.0101105746486603"/>
    <n v="60"/>
    <n v="2.2722477091165438"/>
    <n v="1.1000000000000001"/>
    <n v="0.43851023897982061"/>
    <x v="0"/>
    <x v="1"/>
    <x v="0"/>
  </r>
  <r>
    <x v="4"/>
    <x v="0"/>
    <s v="Male"/>
    <x v="0"/>
    <n v="30"/>
    <x v="0"/>
    <x v="0"/>
    <x v="3"/>
    <n v="2.8044381149259059"/>
    <n v="11"/>
    <n v="-8.3803925353883368"/>
    <n v="45.705060528800914"/>
    <n v="4.8125063975346745"/>
    <n v="0.9761399658572576"/>
    <n v="2.8044381149259059"/>
    <n v="60"/>
    <n v="2.4020249318968077"/>
    <n v="1.1000000000000001"/>
    <n v="0.48125063975346744"/>
    <x v="0"/>
    <x v="1"/>
    <x v="0"/>
  </r>
  <r>
    <x v="4"/>
    <x v="0"/>
    <s v="Male"/>
    <x v="0"/>
    <n v="30"/>
    <x v="0"/>
    <x v="0"/>
    <x v="4"/>
    <n v="2.6531110534310565"/>
    <n v="12"/>
    <n v="4.1299638500304603E-2"/>
    <n v="49.30109074285442"/>
    <n v="3.1205529909741156"/>
    <n v="0.96589450912432595"/>
    <n v="2.6531110534310565"/>
    <n v="61"/>
    <n v="1.7088441305188324"/>
    <n v="1.2"/>
    <n v="0.31205529909741159"/>
    <x v="0"/>
    <x v="1"/>
    <x v="0"/>
  </r>
  <r>
    <x v="4"/>
    <x v="0"/>
    <s v="Male"/>
    <x v="0"/>
    <n v="30"/>
    <x v="0"/>
    <x v="0"/>
    <x v="5"/>
    <n v="2.6765628454306261"/>
    <n v="12"/>
    <n v="-3.8159811050818071"/>
    <n v="47.500278113161812"/>
    <n v="3.8228146060768338"/>
    <n v="0.96945686878055304"/>
    <n v="2.6765628454306261"/>
    <n v="61"/>
    <n v="1.8764855620668253"/>
    <n v="1.2"/>
    <n v="0.38228146060768337"/>
    <x v="0"/>
    <x v="1"/>
    <x v="0"/>
  </r>
  <r>
    <x v="4"/>
    <x v="0"/>
    <s v="Male"/>
    <x v="0"/>
    <n v="30"/>
    <x v="0"/>
    <x v="0"/>
    <x v="6"/>
    <n v="2.8222864568171335"/>
    <n v="11"/>
    <n v="-5.4948445759594007"/>
    <n v="51.738715376266079"/>
    <n v="4.7298212681406966"/>
    <n v="0.95484734765446444"/>
    <n v="2.8222864568171335"/>
    <n v="60"/>
    <n v="2.2887605622585783"/>
    <n v="1.1000000000000001"/>
    <n v="0.47298212681406965"/>
    <x v="0"/>
    <x v="1"/>
    <x v="0"/>
  </r>
  <r>
    <x v="4"/>
    <x v="0"/>
    <s v="Male"/>
    <x v="0"/>
    <n v="30"/>
    <x v="0"/>
    <x v="0"/>
    <x v="7"/>
    <n v="2.6594874603995073"/>
    <n v="11"/>
    <n v="-9.0119158364214336"/>
    <n v="47.790354815302187"/>
    <n v="4.3120118255128137"/>
    <n v="0.95800020253888019"/>
    <n v="2.6594874603995073"/>
    <n v="60"/>
    <n v="1.9577595644055237"/>
    <n v="1.1000000000000001"/>
    <n v="0.43120118255128137"/>
    <x v="0"/>
    <x v="1"/>
    <x v="0"/>
  </r>
  <r>
    <x v="4"/>
    <x v="0"/>
    <s v="Male"/>
    <x v="0"/>
    <n v="30"/>
    <x v="0"/>
    <x v="0"/>
    <x v="8"/>
    <n v="2.805671653206069"/>
    <n v="11"/>
    <n v="-1.4992414202930604"/>
    <n v="54.196425810377249"/>
    <n v="4.559790299238192"/>
    <n v="0.96065019824262388"/>
    <n v="2.805671653206069"/>
    <n v="60"/>
    <n v="1.9883571713653097"/>
    <n v="1.1000000000000001"/>
    <n v="0.45597902992381922"/>
    <x v="0"/>
    <x v="1"/>
    <x v="1"/>
  </r>
  <r>
    <x v="4"/>
    <x v="0"/>
    <s v="Male"/>
    <x v="0"/>
    <n v="30"/>
    <x v="0"/>
    <x v="0"/>
    <x v="9"/>
    <n v="2.6915381144643167"/>
    <n v="11"/>
    <n v="0.24208718597200113"/>
    <n v="51.406592473896481"/>
    <n v="4.2968472303753265"/>
    <n v="0.96585841928659888"/>
    <n v="2.6915381144643167"/>
    <n v="60"/>
    <n v="1.9047249127508212"/>
    <n v="1.1000000000000001"/>
    <n v="0.42968472303753263"/>
    <x v="0"/>
    <x v="1"/>
    <x v="1"/>
  </r>
  <r>
    <x v="4"/>
    <x v="1"/>
    <s v="Male"/>
    <x v="1"/>
    <n v="30"/>
    <x v="0"/>
    <x v="0"/>
    <x v="0"/>
    <n v="1.2613457312915317"/>
    <n v="9"/>
    <n v="-21.304755270767661"/>
    <n v="15.755976271314815"/>
    <n v="5.2778349799993354"/>
    <n v="0.90428716137269638"/>
    <n v="1.2613457312915317"/>
    <n v="58"/>
    <n v="1.2404759520412056"/>
    <n v="0.9"/>
    <n v="0.52778349799993352"/>
    <x v="0"/>
    <x v="1"/>
    <x v="0"/>
  </r>
  <r>
    <x v="4"/>
    <x v="1"/>
    <s v="Male"/>
    <x v="1"/>
    <n v="30"/>
    <x v="0"/>
    <x v="0"/>
    <x v="1"/>
    <n v="1.4100781707186967"/>
    <n v="8"/>
    <n v="-10.491595193213534"/>
    <n v="21.018732486577694"/>
    <n v="7.0018317971960453"/>
    <n v="0.95562002201904628"/>
    <n v="1.4100781707186967"/>
    <n v="57"/>
    <n v="1.5178717350615196"/>
    <n v="0.8"/>
    <n v="0.70018317971960453"/>
    <x v="0"/>
    <x v="1"/>
    <x v="0"/>
  </r>
  <r>
    <x v="4"/>
    <x v="1"/>
    <s v="Male"/>
    <x v="1"/>
    <n v="30"/>
    <x v="0"/>
    <x v="0"/>
    <x v="2"/>
    <n v="1.2120026208346786"/>
    <n v="11"/>
    <n v="-11.086197168288697"/>
    <n v="21.79429508045699"/>
    <n v="3.2701868903198381"/>
    <n v="0.9765729443446457"/>
    <n v="1.2120026208346786"/>
    <n v="60"/>
    <n v="0.83993396608521809"/>
    <n v="1.1000000000000001"/>
    <n v="0.32701868903198383"/>
    <x v="0"/>
    <x v="1"/>
    <x v="0"/>
  </r>
  <r>
    <x v="4"/>
    <x v="1"/>
    <s v="Male"/>
    <x v="1"/>
    <n v="30"/>
    <x v="0"/>
    <x v="0"/>
    <x v="3"/>
    <n v="1.137047359538176"/>
    <n v="10"/>
    <n v="-20.261605441224177"/>
    <n v="15.026492026161099"/>
    <n v="3.2975955468052818"/>
    <n v="0.99189309922877344"/>
    <n v="1.137047359538176"/>
    <n v="59"/>
    <n v="0.80766026293226389"/>
    <n v="1"/>
    <n v="0.3297595546805282"/>
    <x v="0"/>
    <x v="1"/>
    <x v="0"/>
  </r>
  <r>
    <x v="4"/>
    <x v="1"/>
    <s v="Male"/>
    <x v="1"/>
    <n v="30"/>
    <x v="0"/>
    <x v="0"/>
    <x v="4"/>
    <n v="1.1966608129826413"/>
    <n v="9"/>
    <n v="-12.971302438023702"/>
    <n v="15.91361763215612"/>
    <n v="4.5069793823463744"/>
    <n v="0.96755638523561505"/>
    <n v="1.1966608129826413"/>
    <n v="58"/>
    <n v="1.0694074753472143"/>
    <n v="0.9"/>
    <n v="0.45069793823463744"/>
    <x v="0"/>
    <x v="1"/>
    <x v="0"/>
  </r>
  <r>
    <x v="4"/>
    <x v="1"/>
    <s v="Male"/>
    <x v="1"/>
    <n v="30"/>
    <x v="0"/>
    <x v="0"/>
    <x v="5"/>
    <n v="1.0427911275469444"/>
    <n v="9"/>
    <n v="-16.466483160524152"/>
    <n v="15.643489449943704"/>
    <n v="5.9702279505243041"/>
    <n v="0.9510345299524654"/>
    <n v="1.0427911275469444"/>
    <n v="58"/>
    <n v="1.0182063421922627"/>
    <n v="0.9"/>
    <n v="0.59702279505243039"/>
    <x v="0"/>
    <x v="1"/>
    <x v="0"/>
  </r>
  <r>
    <x v="4"/>
    <x v="1"/>
    <s v="Male"/>
    <x v="1"/>
    <n v="30"/>
    <x v="0"/>
    <x v="0"/>
    <x v="6"/>
    <n v="0.99575042898488331"/>
    <n v="10"/>
    <n v="-12.349175510640981"/>
    <n v="19.348407872096082"/>
    <n v="5.6000593641455039"/>
    <n v="0.97421259694788775"/>
    <n v="0.99575042898488331"/>
    <n v="59"/>
    <n v="0.9310557384047039"/>
    <n v="1"/>
    <n v="0.56000593641455043"/>
    <x v="0"/>
    <x v="1"/>
    <x v="0"/>
  </r>
  <r>
    <x v="4"/>
    <x v="1"/>
    <s v="Male"/>
    <x v="1"/>
    <n v="30"/>
    <x v="0"/>
    <x v="0"/>
    <x v="7"/>
    <n v="1.1736716380548029"/>
    <n v="10"/>
    <n v="-15.376930947421732"/>
    <n v="12.192330282028056"/>
    <n v="19.035695247074639"/>
    <n v="0.844793252442535"/>
    <n v="1.1736716380548029"/>
    <n v="59"/>
    <n v="1.1422990752704338"/>
    <n v="1"/>
    <n v="1.9035695247074638"/>
    <x v="0"/>
    <x v="1"/>
    <x v="0"/>
  </r>
  <r>
    <x v="4"/>
    <x v="1"/>
    <s v="Male"/>
    <x v="1"/>
    <n v="30"/>
    <x v="0"/>
    <x v="0"/>
    <x v="8"/>
    <n v="0.99165596077901608"/>
    <n v="11"/>
    <n v="-22.31118519543411"/>
    <n v="9.9972880546194887"/>
    <n v="6.6517324022503503"/>
    <n v="0.98266664700881134"/>
    <n v="0.99165596077901608"/>
    <n v="60"/>
    <n v="1.1144766598437059"/>
    <n v="1.1000000000000001"/>
    <n v="0.66517324022503499"/>
    <x v="0"/>
    <x v="1"/>
    <x v="1"/>
  </r>
  <r>
    <x v="4"/>
    <x v="1"/>
    <s v="Male"/>
    <x v="1"/>
    <n v="30"/>
    <x v="0"/>
    <x v="0"/>
    <x v="9"/>
    <n v="1.0193447844728596"/>
    <n v="9"/>
    <n v="-13.396659197349761"/>
    <n v="14.2090594062614"/>
    <n v="7.3329486925250968"/>
    <n v="0.98289556617791307"/>
    <n v="1.0193447844728596"/>
    <n v="58"/>
    <n v="1.1254446526013362"/>
    <n v="0.9"/>
    <n v="0.73329486925250964"/>
    <x v="0"/>
    <x v="1"/>
    <x v="1"/>
  </r>
  <r>
    <x v="4"/>
    <x v="0"/>
    <s v="Male"/>
    <x v="2"/>
    <n v="30"/>
    <x v="0"/>
    <x v="0"/>
    <x v="0"/>
    <n v="9.0209293040654845"/>
    <n v="13"/>
    <n v="-9.789290691408981"/>
    <n v="139.51329062599839"/>
    <n v="5.6902933329861609"/>
    <n v="0.99137437224016545"/>
    <n v="9.0209293040654845"/>
    <n v="62"/>
    <n v="8.0116145014968883"/>
    <n v="1.3"/>
    <n v="0.56902933329861605"/>
    <x v="0"/>
    <x v="1"/>
    <x v="0"/>
  </r>
  <r>
    <x v="4"/>
    <x v="0"/>
    <s v="Male"/>
    <x v="2"/>
    <n v="30"/>
    <x v="0"/>
    <x v="0"/>
    <x v="1"/>
    <n v="8.4166606147572871"/>
    <n v="11"/>
    <n v="1.873564640363748"/>
    <n v="132.46286698025716"/>
    <n v="8.0022590184167015"/>
    <n v="0.98733150182040019"/>
    <n v="8.4166606147572871"/>
    <n v="60"/>
    <n v="8.8731836421400221"/>
    <n v="1.1000000000000001"/>
    <n v="0.8002259018416702"/>
    <x v="0"/>
    <x v="1"/>
    <x v="0"/>
  </r>
  <r>
    <x v="4"/>
    <x v="0"/>
    <s v="Male"/>
    <x v="2"/>
    <n v="30"/>
    <x v="0"/>
    <x v="0"/>
    <x v="2"/>
    <n v="7.8604018845841956"/>
    <n v="14"/>
    <n v="-4.2559759867159768"/>
    <n v="129.60736663519171"/>
    <n v="3.7549432860729328"/>
    <n v="0.98629496928793436"/>
    <n v="7.8604018845841956"/>
    <n v="63"/>
    <n v="5.7643262130817146"/>
    <n v="1.4"/>
    <n v="0.37549432860729326"/>
    <x v="0"/>
    <x v="1"/>
    <x v="0"/>
  </r>
  <r>
    <x v="4"/>
    <x v="0"/>
    <s v="Male"/>
    <x v="2"/>
    <n v="30"/>
    <x v="0"/>
    <x v="0"/>
    <x v="3"/>
    <n v="8.1431899867278226"/>
    <n v="12"/>
    <n v="-16.0950028672248"/>
    <n v="130.47842218138635"/>
    <n v="4.8161160621536059"/>
    <n v="0.97672085024433664"/>
    <n v="8.1431899867278226"/>
    <n v="61"/>
    <n v="7.3645033612404696"/>
    <n v="1.2"/>
    <n v="0.48161160621536059"/>
    <x v="0"/>
    <x v="1"/>
    <x v="0"/>
  </r>
  <r>
    <x v="4"/>
    <x v="0"/>
    <s v="Male"/>
    <x v="2"/>
    <n v="30"/>
    <x v="0"/>
    <x v="0"/>
    <x v="4"/>
    <n v="8.0033228329178314"/>
    <n v="11"/>
    <n v="6.619868104780541"/>
    <n v="133.50525410112306"/>
    <n v="5.6804673811503514"/>
    <n v="0.97420211531221412"/>
    <n v="8.0033228329178314"/>
    <n v="60"/>
    <n v="7.40531458540634"/>
    <n v="1.1000000000000001"/>
    <n v="0.56804673811503514"/>
    <x v="0"/>
    <x v="1"/>
    <x v="0"/>
  </r>
  <r>
    <x v="4"/>
    <x v="0"/>
    <s v="Male"/>
    <x v="2"/>
    <n v="30"/>
    <x v="0"/>
    <x v="0"/>
    <x v="5"/>
    <n v="8.0354390867320546"/>
    <n v="12"/>
    <n v="-3.8950070610280263"/>
    <n v="124.29313368239748"/>
    <n v="5.423953255567679"/>
    <n v="0.98961945844057686"/>
    <n v="8.0354390867320546"/>
    <n v="61"/>
    <n v="6.596385330714007"/>
    <n v="1.2"/>
    <n v="0.54239532555676795"/>
    <x v="0"/>
    <x v="1"/>
    <x v="0"/>
  </r>
  <r>
    <x v="4"/>
    <x v="0"/>
    <s v="Male"/>
    <x v="2"/>
    <n v="30"/>
    <x v="0"/>
    <x v="0"/>
    <x v="6"/>
    <n v="7.400364206413319"/>
    <n v="11"/>
    <n v="7.6464157623803466"/>
    <n v="136.33942970087301"/>
    <n v="14.790300193544917"/>
    <n v="0.830444010257815"/>
    <n v="7.400364206413319"/>
    <n v="60"/>
    <n v="6.9411404558347973"/>
    <n v="1.1000000000000001"/>
    <n v="1.4790300193544916"/>
    <x v="0"/>
    <x v="1"/>
    <x v="0"/>
  </r>
  <r>
    <x v="4"/>
    <x v="0"/>
    <s v="Male"/>
    <x v="2"/>
    <n v="30"/>
    <x v="0"/>
    <x v="0"/>
    <x v="7"/>
    <n v="9.5449113722388823"/>
    <n v="12"/>
    <n v="23.31314922518294"/>
    <n v="151.52372916904616"/>
    <n v="4.70587712537806"/>
    <n v="0.97442349571633169"/>
    <n v="9.5449113722388823"/>
    <n v="61"/>
    <n v="7.8882276645517004"/>
    <n v="1.2"/>
    <n v="0.47058771253780601"/>
    <x v="0"/>
    <x v="1"/>
    <x v="0"/>
  </r>
  <r>
    <x v="4"/>
    <x v="0"/>
    <s v="Male"/>
    <x v="2"/>
    <n v="30"/>
    <x v="0"/>
    <x v="0"/>
    <x v="8"/>
    <n v="7.4930320768076477"/>
    <n v="12"/>
    <n v="12.800606115443477"/>
    <n v="128.34238365586521"/>
    <n v="5.1617676332401699"/>
    <n v="0.97229407433195036"/>
    <n v="7.4930320768076477"/>
    <n v="61"/>
    <n v="6.3518193306049051"/>
    <n v="1.2"/>
    <n v="0.51617676332401696"/>
    <x v="0"/>
    <x v="1"/>
    <x v="1"/>
  </r>
  <r>
    <x v="4"/>
    <x v="0"/>
    <s v="Male"/>
    <x v="2"/>
    <n v="30"/>
    <x v="0"/>
    <x v="0"/>
    <x v="9"/>
    <n v="6.3935485450818783"/>
    <n v="12"/>
    <n v="9.1804918701093783"/>
    <n v="120.42034255730545"/>
    <n v="6.9213035952917927"/>
    <n v="0.98335983832654073"/>
    <n v="6.3935485450818783"/>
    <n v="61"/>
    <n v="5.9464988795673861"/>
    <n v="1.2"/>
    <n v="0.69213035952917923"/>
    <x v="0"/>
    <x v="1"/>
    <x v="1"/>
  </r>
  <r>
    <x v="4"/>
    <x v="0"/>
    <s v="Male"/>
    <x v="3"/>
    <n v="30"/>
    <x v="0"/>
    <x v="0"/>
    <x v="0"/>
    <n v="3.9605121133125221"/>
    <n v="10"/>
    <n v="-24.131690562485534"/>
    <n v="54.845951334897315"/>
    <n v="4.2485251136037663"/>
    <n v="0.97744816509218346"/>
    <n v="3.9605121133125221"/>
    <n v="59"/>
    <n v="3.6169904628152274"/>
    <n v="1"/>
    <n v="0.42485251136037661"/>
    <x v="0"/>
    <x v="1"/>
    <x v="0"/>
  </r>
  <r>
    <x v="4"/>
    <x v="0"/>
    <s v="Male"/>
    <x v="3"/>
    <n v="30"/>
    <x v="0"/>
    <x v="0"/>
    <x v="1"/>
    <n v="3.8672758307178174"/>
    <n v="10"/>
    <n v="-28.544360527784853"/>
    <n v="49.742220728886537"/>
    <n v="3.7904266708702843"/>
    <n v="0.97836213329762589"/>
    <n v="3.8672758307178174"/>
    <n v="59"/>
    <n v="3.3750431454037741"/>
    <n v="1"/>
    <n v="0.37904266708702844"/>
    <x v="0"/>
    <x v="1"/>
    <x v="0"/>
  </r>
  <r>
    <x v="4"/>
    <x v="0"/>
    <s v="Male"/>
    <x v="3"/>
    <n v="30"/>
    <x v="0"/>
    <x v="0"/>
    <x v="2"/>
    <n v="4.0899522692161918"/>
    <n v="10"/>
    <n v="-16.469458975233692"/>
    <n v="61.803279600521655"/>
    <n v="4.000708531233701"/>
    <n v="0.97240075005638593"/>
    <n v="4.0899522692161918"/>
    <n v="59"/>
    <n v="3.5406868341550624"/>
    <n v="1"/>
    <n v="0.4000708531233701"/>
    <x v="0"/>
    <x v="1"/>
    <x v="0"/>
  </r>
  <r>
    <x v="4"/>
    <x v="0"/>
    <s v="Male"/>
    <x v="3"/>
    <n v="30"/>
    <x v="0"/>
    <x v="0"/>
    <x v="3"/>
    <n v="3.648285276166956"/>
    <n v="10"/>
    <n v="-20.535247612239775"/>
    <n v="51.589888429503461"/>
    <n v="3.2434931228131121"/>
    <n v="0.95716919694746183"/>
    <n v="3.648285276166956"/>
    <n v="59"/>
    <n v="2.9271093970918565"/>
    <n v="1"/>
    <n v="0.3243493122813112"/>
    <x v="0"/>
    <x v="1"/>
    <x v="0"/>
  </r>
  <r>
    <x v="4"/>
    <x v="0"/>
    <s v="Male"/>
    <x v="3"/>
    <n v="30"/>
    <x v="0"/>
    <x v="0"/>
    <x v="4"/>
    <n v="3.699470326055974"/>
    <n v="10"/>
    <n v="-24.561172111433287"/>
    <n v="53.398515786890158"/>
    <n v="3.9025094378207119"/>
    <n v="0.97251427948684777"/>
    <n v="3.699470326055974"/>
    <n v="59"/>
    <n v="3.2117974292599429"/>
    <n v="1"/>
    <n v="0.3902509437820712"/>
    <x v="0"/>
    <x v="1"/>
    <x v="0"/>
  </r>
  <r>
    <x v="4"/>
    <x v="0"/>
    <s v="Male"/>
    <x v="3"/>
    <n v="30"/>
    <x v="0"/>
    <x v="0"/>
    <x v="5"/>
    <n v="3.6892632632325482"/>
    <n v="10"/>
    <n v="-20.438446104417089"/>
    <n v="50.77074031733239"/>
    <n v="4.1894690680878934"/>
    <n v="0.97909820602668851"/>
    <n v="3.6892632632325482"/>
    <n v="59"/>
    <n v="3.3775132019567295"/>
    <n v="1"/>
    <n v="0.41894690680878932"/>
    <x v="0"/>
    <x v="1"/>
    <x v="0"/>
  </r>
  <r>
    <x v="4"/>
    <x v="0"/>
    <s v="Male"/>
    <x v="3"/>
    <n v="30"/>
    <x v="0"/>
    <x v="0"/>
    <x v="6"/>
    <n v="3.6351949099678369"/>
    <n v="10"/>
    <n v="-18.801079771304128"/>
    <n v="48.783770546111661"/>
    <n v="3.9045599487844025"/>
    <n v="0.97589546452011178"/>
    <n v="3.6351949099678369"/>
    <n v="59"/>
    <n v="3.1924276273686178"/>
    <n v="1"/>
    <n v="0.39045599487844024"/>
    <x v="0"/>
    <x v="1"/>
    <x v="0"/>
  </r>
  <r>
    <x v="4"/>
    <x v="0"/>
    <s v="Male"/>
    <x v="3"/>
    <n v="30"/>
    <x v="0"/>
    <x v="0"/>
    <x v="7"/>
    <n v="3.6445063951661982"/>
    <n v="10"/>
    <n v="-13.477738222103277"/>
    <n v="56.505815795907473"/>
    <n v="3.9324789460065315"/>
    <n v="0.96945725364692847"/>
    <n v="3.6445063951661982"/>
    <n v="59"/>
    <n v="3.1028471980009398"/>
    <n v="1"/>
    <n v="0.39324789460065313"/>
    <x v="0"/>
    <x v="1"/>
    <x v="0"/>
  </r>
  <r>
    <x v="4"/>
    <x v="0"/>
    <s v="Male"/>
    <x v="3"/>
    <n v="30"/>
    <x v="0"/>
    <x v="0"/>
    <x v="8"/>
    <n v="3.3598706527161144"/>
    <n v="10"/>
    <n v="-19.486185207445793"/>
    <n v="45.792709187913829"/>
    <n v="4.0923799232524676"/>
    <n v="0.97568662234184855"/>
    <n v="3.3598706527161144"/>
    <n v="59"/>
    <n v="3.1526317835328062"/>
    <n v="1"/>
    <n v="0.40923799232524677"/>
    <x v="0"/>
    <x v="1"/>
    <x v="1"/>
  </r>
  <r>
    <x v="4"/>
    <x v="0"/>
    <s v="Male"/>
    <x v="3"/>
    <n v="30"/>
    <x v="0"/>
    <x v="0"/>
    <x v="9"/>
    <n v="3.6804352947818595"/>
    <n v="10"/>
    <n v="-16.207388185525346"/>
    <n v="59.267885882932866"/>
    <n v="4.122965318741338"/>
    <n v="0.97397602687207663"/>
    <n v="3.6804352947818595"/>
    <n v="59"/>
    <n v="3.1265273597015404"/>
    <n v="1"/>
    <n v="0.41229653187413379"/>
    <x v="0"/>
    <x v="1"/>
    <x v="1"/>
  </r>
  <r>
    <x v="4"/>
    <x v="1"/>
    <s v="Male"/>
    <x v="4"/>
    <n v="30"/>
    <x v="0"/>
    <x v="0"/>
    <x v="0"/>
    <n v="6.8947869045386536"/>
    <n v="17"/>
    <n v="-12.048043358280388"/>
    <n v="167.84213364590664"/>
    <n v="22.214736848218067"/>
    <n v="0.9468796295932147"/>
    <n v="6.8947869045386536"/>
    <n v="66"/>
    <n v="5.6043893415046711"/>
    <n v="1.7"/>
    <n v="2.2214736848218068"/>
    <x v="0"/>
    <x v="1"/>
    <x v="0"/>
  </r>
  <r>
    <x v="4"/>
    <x v="1"/>
    <s v="Male"/>
    <x v="4"/>
    <n v="30"/>
    <x v="0"/>
    <x v="0"/>
    <x v="1"/>
    <n v="5.4670534103338388"/>
    <n v="17"/>
    <n v="-8.704172405626041"/>
    <n v="137.19499740465849"/>
    <n v="6.2521602084851517"/>
    <n v="0.95667631016201038"/>
    <n v="5.4670534103338388"/>
    <n v="66"/>
    <n v="3.4582487473685699"/>
    <n v="1.7"/>
    <n v="0.62521602084851513"/>
    <x v="0"/>
    <x v="1"/>
    <x v="0"/>
  </r>
  <r>
    <x v="4"/>
    <x v="1"/>
    <s v="Male"/>
    <x v="4"/>
    <n v="30"/>
    <x v="0"/>
    <x v="0"/>
    <x v="2"/>
    <n v="6.3316022855434424"/>
    <n v="18"/>
    <n v="0.83294280103971952"/>
    <n v="170.96780359810577"/>
    <n v="24.013822255179441"/>
    <n v="0.92579875756727326"/>
    <n v="6.3316022855434424"/>
    <n v="67"/>
    <n v="5.7218473819246709"/>
    <n v="1.8"/>
    <n v="2.4013822255179442"/>
    <x v="0"/>
    <x v="1"/>
    <x v="0"/>
  </r>
  <r>
    <x v="4"/>
    <x v="1"/>
    <s v="Male"/>
    <x v="4"/>
    <n v="30"/>
    <x v="0"/>
    <x v="0"/>
    <x v="3"/>
    <n v="5.9653180395447523"/>
    <n v="16"/>
    <n v="1.0537346295901279E-2"/>
    <n v="169.9431069029113"/>
    <n v="19.136632920233474"/>
    <n v="0.96938711160029556"/>
    <n v="5.9653180395447523"/>
    <n v="65"/>
    <n v="5.6268575785338362"/>
    <n v="1.6"/>
    <n v="1.9136632920233474"/>
    <x v="0"/>
    <x v="1"/>
    <x v="0"/>
  </r>
  <r>
    <x v="4"/>
    <x v="1"/>
    <s v="Male"/>
    <x v="4"/>
    <n v="30"/>
    <x v="0"/>
    <x v="0"/>
    <x v="4"/>
    <n v="5.8022931530404112"/>
    <n v="17"/>
    <n v="-8.1456726194936326"/>
    <n v="161.30919898236456"/>
    <n v="23.695716398451886"/>
    <n v="0.97481628602418768"/>
    <n v="5.8022931530404112"/>
    <n v="66"/>
    <n v="5.4643476346644508"/>
    <n v="1.7"/>
    <n v="2.3695716398451885"/>
    <x v="0"/>
    <x v="1"/>
    <x v="0"/>
  </r>
  <r>
    <x v="4"/>
    <x v="1"/>
    <s v="Male"/>
    <x v="4"/>
    <n v="30"/>
    <x v="0"/>
    <x v="0"/>
    <x v="5"/>
    <n v="6.0598692199250594"/>
    <n v="16"/>
    <n v="-0.79337315243313455"/>
    <n v="172.92811465395465"/>
    <n v="20.665128261737681"/>
    <n v="0.97881812683062774"/>
    <n v="6.0598692199250594"/>
    <n v="65"/>
    <n v="5.8508597744437658"/>
    <n v="1.6"/>
    <n v="2.066512826173768"/>
    <x v="0"/>
    <x v="1"/>
    <x v="0"/>
  </r>
  <r>
    <x v="4"/>
    <x v="1"/>
    <s v="Male"/>
    <x v="4"/>
    <n v="30"/>
    <x v="0"/>
    <x v="0"/>
    <x v="6"/>
    <n v="5.7809714869509374"/>
    <n v="20"/>
    <n v="-0.47594332354560881"/>
    <n v="163.29372520882697"/>
    <n v="21.771860194566056"/>
    <n v="0.97603487650186871"/>
    <n v="5.7809714869509374"/>
    <n v="69"/>
    <n v="5.0171321132463245"/>
    <n v="2"/>
    <n v="2.1771860194566055"/>
    <x v="0"/>
    <x v="1"/>
    <x v="0"/>
  </r>
  <r>
    <x v="4"/>
    <x v="1"/>
    <s v="Male"/>
    <x v="4"/>
    <n v="30"/>
    <x v="0"/>
    <x v="0"/>
    <x v="7"/>
    <n v="5.5629459609584906"/>
    <n v="18"/>
    <n v="-4.9087106322018661"/>
    <n v="156.81853574567435"/>
    <n v="20.439551166892688"/>
    <n v="0.979072040911519"/>
    <n v="5.5629459609584906"/>
    <n v="67"/>
    <n v="5.2467212160148451"/>
    <n v="1.8"/>
    <n v="2.0439551166892689"/>
    <x v="0"/>
    <x v="1"/>
    <x v="0"/>
  </r>
  <r>
    <x v="4"/>
    <x v="1"/>
    <s v="Male"/>
    <x v="4"/>
    <n v="30"/>
    <x v="0"/>
    <x v="0"/>
    <x v="8"/>
    <n v="5.5657230296448699"/>
    <n v="18"/>
    <n v="-1.9448617758237881"/>
    <n v="159.851207305033"/>
    <n v="21.258946143933226"/>
    <n v="0.97863022735087235"/>
    <n v="5.5657230296448699"/>
    <n v="67"/>
    <n v="5.1081031749535502"/>
    <n v="1.8"/>
    <n v="2.1258946143933226"/>
    <x v="0"/>
    <x v="1"/>
    <x v="1"/>
  </r>
  <r>
    <x v="4"/>
    <x v="1"/>
    <s v="Male"/>
    <x v="4"/>
    <n v="30"/>
    <x v="0"/>
    <x v="0"/>
    <x v="9"/>
    <n v="5.8833364177349274"/>
    <n v="16"/>
    <n v="1.6897852334199706"/>
    <n v="170.13395551197584"/>
    <n v="23.346802914297786"/>
    <n v="0.97821963632720899"/>
    <n v="5.8833364177349274"/>
    <n v="65"/>
    <n v="5.2724980334766745"/>
    <n v="1.6"/>
    <n v="2.3346802914297786"/>
    <x v="0"/>
    <x v="1"/>
    <x v="1"/>
  </r>
  <r>
    <x v="4"/>
    <x v="0"/>
    <s v="Male"/>
    <x v="5"/>
    <n v="30"/>
    <x v="0"/>
    <x v="0"/>
    <x v="0"/>
    <n v="6.785493005606912"/>
    <n v="14"/>
    <n v="-4.5735214664059214"/>
    <n v="139.22301768484007"/>
    <n v="5.3384505981035915"/>
    <n v="0.97563142186468532"/>
    <n v="6.785493005606912"/>
    <n v="63"/>
    <n v="5.6107259162421883"/>
    <n v="1.4"/>
    <n v="0.53384505981035912"/>
    <x v="0"/>
    <x v="1"/>
    <x v="0"/>
  </r>
  <r>
    <x v="4"/>
    <x v="0"/>
    <s v="Male"/>
    <x v="5"/>
    <n v="30"/>
    <x v="0"/>
    <x v="0"/>
    <x v="1"/>
    <n v="5.4732830049589403"/>
    <n v="14"/>
    <n v="6.2040527232131311"/>
    <n v="108.66192547104816"/>
    <n v="5.6190113898313374"/>
    <n v="0.97417884887573902"/>
    <n v="5.4732830049589403"/>
    <n v="63"/>
    <n v="4.7726630492385755"/>
    <n v="1.4"/>
    <n v="0.56190113898313376"/>
    <x v="0"/>
    <x v="1"/>
    <x v="0"/>
  </r>
  <r>
    <x v="4"/>
    <x v="0"/>
    <s v="Male"/>
    <x v="5"/>
    <n v="30"/>
    <x v="0"/>
    <x v="0"/>
    <x v="2"/>
    <n v="4.9540193501602827"/>
    <n v="14"/>
    <n v="16.08169818490828"/>
    <n v="103.07424854475391"/>
    <n v="5.3229438641101501"/>
    <n v="0.9712840991668652"/>
    <n v="4.9540193501602827"/>
    <n v="63"/>
    <n v="3.8155234186187892"/>
    <n v="1.4"/>
    <n v="0.53229438641101501"/>
    <x v="0"/>
    <x v="1"/>
    <x v="0"/>
  </r>
  <r>
    <x v="4"/>
    <x v="0"/>
    <s v="Male"/>
    <x v="5"/>
    <n v="30"/>
    <x v="0"/>
    <x v="0"/>
    <x v="3"/>
    <n v="3.8297192738855803"/>
    <n v="14"/>
    <n v="5.4257296871271334"/>
    <n v="68.043203799055192"/>
    <n v="5.8278209427719512"/>
    <n v="0.97393845403399615"/>
    <n v="3.8297192738855803"/>
    <n v="63"/>
    <n v="3.3676086013658262"/>
    <n v="1.4"/>
    <n v="0.58278209427719507"/>
    <x v="0"/>
    <x v="1"/>
    <x v="0"/>
  </r>
  <r>
    <x v="4"/>
    <x v="0"/>
    <s v="Male"/>
    <x v="5"/>
    <n v="30"/>
    <x v="0"/>
    <x v="0"/>
    <x v="4"/>
    <n v="3.2456039723580195"/>
    <n v="14"/>
    <n v="9.6803692140998585"/>
    <n v="70.100907851215098"/>
    <n v="4.5732173289328175"/>
    <n v="0.93085083461010698"/>
    <n v="3.2456039723580195"/>
    <n v="63"/>
    <n v="1.9657116493172904"/>
    <n v="1.4"/>
    <n v="0.45732173289328176"/>
    <x v="0"/>
    <x v="1"/>
    <x v="0"/>
  </r>
  <r>
    <x v="4"/>
    <x v="0"/>
    <s v="Male"/>
    <x v="5"/>
    <n v="30"/>
    <x v="0"/>
    <x v="0"/>
    <x v="5"/>
    <n v="2.776537227407645"/>
    <n v="14"/>
    <n v="-12.464179894619495"/>
    <n v="36.070321224900937"/>
    <n v="5.0500007506388478"/>
    <n v="0.94550864414245217"/>
    <n v="2.776537227407645"/>
    <n v="63"/>
    <n v="2.9488063373167748"/>
    <n v="1.4"/>
    <n v="0.50500007506388478"/>
    <x v="0"/>
    <x v="1"/>
    <x v="0"/>
  </r>
  <r>
    <x v="4"/>
    <x v="0"/>
    <s v="Male"/>
    <x v="5"/>
    <n v="30"/>
    <x v="0"/>
    <x v="0"/>
    <x v="6"/>
    <n v="3.0965394566902478"/>
    <n v="14"/>
    <n v="2.3880753035008335"/>
    <n v="63.959858394751791"/>
    <n v="4.345361691216123"/>
    <n v="0.93281823494722327"/>
    <n v="3.0965394566902478"/>
    <n v="63"/>
    <n v="1.9686895798192776"/>
    <n v="1.4"/>
    <n v="0.4345361691216123"/>
    <x v="0"/>
    <x v="1"/>
    <x v="0"/>
  </r>
  <r>
    <x v="4"/>
    <x v="0"/>
    <s v="Male"/>
    <x v="5"/>
    <n v="30"/>
    <x v="0"/>
    <x v="0"/>
    <x v="7"/>
    <n v="3.4849317056546707"/>
    <n v="14"/>
    <n v="10.260290463084607"/>
    <n v="94.869490162063727"/>
    <n v="5.9134238590387564"/>
    <n v="0.95069065082361293"/>
    <n v="3.4849317056546707"/>
    <n v="63"/>
    <n v="1.7955036875325499"/>
    <n v="1.4"/>
    <n v="0.59134238590387567"/>
    <x v="0"/>
    <x v="1"/>
    <x v="0"/>
  </r>
  <r>
    <x v="4"/>
    <x v="0"/>
    <s v="Male"/>
    <x v="5"/>
    <n v="30"/>
    <x v="0"/>
    <x v="0"/>
    <x v="8"/>
    <n v="2.9451993424877152"/>
    <n v="12"/>
    <n v="7.5384678365281732E-3"/>
    <n v="54.066953719487159"/>
    <n v="21.836188401114651"/>
    <n v="0.74281348578993533"/>
    <n v="2.9451993424877152"/>
    <n v="61"/>
    <n v="2.9619118498183581"/>
    <n v="1.2"/>
    <n v="2.1836188401114649"/>
    <x v="0"/>
    <x v="1"/>
    <x v="1"/>
  </r>
  <r>
    <x v="4"/>
    <x v="0"/>
    <s v="Male"/>
    <x v="5"/>
    <n v="30"/>
    <x v="0"/>
    <x v="0"/>
    <x v="9"/>
    <n v="2.9360184023196396"/>
    <n v="15"/>
    <n v="-6.3603617392508012"/>
    <n v="57.648705621519881"/>
    <n v="5.4270463249984333"/>
    <n v="0.9235400244876496"/>
    <n v="2.9360184023196396"/>
    <n v="64"/>
    <n v="2.2002765061479943"/>
    <n v="1.5"/>
    <n v="0.54270463249984335"/>
    <x v="0"/>
    <x v="1"/>
    <x v="1"/>
  </r>
  <r>
    <x v="4"/>
    <x v="1"/>
    <s v="Male"/>
    <x v="6"/>
    <n v="30"/>
    <x v="0"/>
    <x v="0"/>
    <x v="0"/>
    <n v="8.4000771471610722"/>
    <n v="12"/>
    <n v="-5.4298574015182668"/>
    <n v="156.46517350290114"/>
    <n v="7.9885988528957323"/>
    <n v="0.96715723881343463"/>
    <n v="8.4000771471610722"/>
    <n v="61"/>
    <n v="8.2684305991929694"/>
    <n v="1.2"/>
    <n v="0.79885988528957319"/>
    <x v="0"/>
    <x v="1"/>
    <x v="0"/>
  </r>
  <r>
    <x v="4"/>
    <x v="1"/>
    <s v="Male"/>
    <x v="6"/>
    <n v="30"/>
    <x v="0"/>
    <x v="0"/>
    <x v="1"/>
    <n v="8.4246018270069136"/>
    <n v="12"/>
    <n v="-10.255646504636264"/>
    <n v="164.04162516098773"/>
    <n v="6.1861988672488035"/>
    <n v="0.97812761823277128"/>
    <n v="8.4246018270069136"/>
    <n v="61"/>
    <n v="7.6600507398406892"/>
    <n v="1.2"/>
    <n v="0.61861988672488033"/>
    <x v="0"/>
    <x v="1"/>
    <x v="0"/>
  </r>
  <r>
    <x v="4"/>
    <x v="1"/>
    <s v="Male"/>
    <x v="6"/>
    <n v="30"/>
    <x v="0"/>
    <x v="0"/>
    <x v="2"/>
    <n v="8.4701345555463341"/>
    <n v="12"/>
    <n v="-11.748530463919352"/>
    <n v="159.07403180494623"/>
    <n v="8.8872888490296731"/>
    <n v="0.92406565066075608"/>
    <n v="8.4701345555463341"/>
    <n v="61"/>
    <n v="8.3579614709898635"/>
    <n v="1.2"/>
    <n v="0.88872888490296731"/>
    <x v="0"/>
    <x v="1"/>
    <x v="0"/>
  </r>
  <r>
    <x v="4"/>
    <x v="1"/>
    <s v="Male"/>
    <x v="6"/>
    <n v="30"/>
    <x v="0"/>
    <x v="0"/>
    <x v="3"/>
    <n v="7.594998332522291"/>
    <n v="12"/>
    <n v="-23.627423914348409"/>
    <n v="145.71280430141965"/>
    <n v="8.2309448736364921"/>
    <n v="0.96799039727396607"/>
    <n v="7.594998332522291"/>
    <n v="61"/>
    <n v="7.3745650580716591"/>
    <n v="1.2"/>
    <n v="0.82309448736364921"/>
    <x v="0"/>
    <x v="1"/>
    <x v="0"/>
  </r>
  <r>
    <x v="4"/>
    <x v="1"/>
    <s v="Male"/>
    <x v="6"/>
    <n v="30"/>
    <x v="0"/>
    <x v="0"/>
    <x v="4"/>
    <n v="7.1338943919393056"/>
    <n v="12"/>
    <n v="-13.955961674411242"/>
    <n v="132.66863332091006"/>
    <n v="10.26168570026578"/>
    <n v="0.95181801433022972"/>
    <n v="7.1338943919393056"/>
    <n v="61"/>
    <n v="7.4963300442228427"/>
    <n v="1.2"/>
    <n v="1.0261685700265779"/>
    <x v="0"/>
    <x v="1"/>
    <x v="0"/>
  </r>
  <r>
    <x v="4"/>
    <x v="1"/>
    <s v="Male"/>
    <x v="6"/>
    <n v="30"/>
    <x v="0"/>
    <x v="0"/>
    <x v="5"/>
    <n v="7.3434041917546509"/>
    <n v="13"/>
    <n v="-11.047158845997643"/>
    <n v="155.16895409042911"/>
    <n v="5.9677049602118526"/>
    <n v="0.97312309018912391"/>
    <n v="7.3434041917546509"/>
    <n v="62"/>
    <n v="6.4141854259154512"/>
    <n v="1.3"/>
    <n v="0.59677049602118526"/>
    <x v="0"/>
    <x v="1"/>
    <x v="0"/>
  </r>
  <r>
    <x v="4"/>
    <x v="1"/>
    <s v="Male"/>
    <x v="6"/>
    <n v="30"/>
    <x v="0"/>
    <x v="0"/>
    <x v="6"/>
    <n v="7.0216038528115865"/>
    <n v="12"/>
    <n v="-13.243938168049674"/>
    <n v="138.03646652723151"/>
    <n v="9.3444056656463363"/>
    <n v="0.93682646648227097"/>
    <n v="7.0216038528115865"/>
    <n v="61"/>
    <n v="6.5108126480676356"/>
    <n v="1.2"/>
    <n v="0.93444056656463359"/>
    <x v="0"/>
    <x v="1"/>
    <x v="0"/>
  </r>
  <r>
    <x v="4"/>
    <x v="1"/>
    <s v="Male"/>
    <x v="6"/>
    <n v="30"/>
    <x v="0"/>
    <x v="0"/>
    <x v="7"/>
    <n v="7.5852628702521585"/>
    <n v="12"/>
    <n v="-14.805677471971906"/>
    <n v="153.9356301014729"/>
    <n v="8.7519556167939818"/>
    <n v="0.84509911880695687"/>
    <n v="7.5852628702521585"/>
    <n v="61"/>
    <n v="6.8650854093625178"/>
    <n v="1.2"/>
    <n v="0.87519556167939816"/>
    <x v="0"/>
    <x v="1"/>
    <x v="0"/>
  </r>
  <r>
    <x v="4"/>
    <x v="1"/>
    <s v="Male"/>
    <x v="6"/>
    <n v="30"/>
    <x v="0"/>
    <x v="0"/>
    <x v="8"/>
    <n v="7.3627705415580778"/>
    <n v="13"/>
    <n v="-4.5481760284945318"/>
    <n v="144.29290276421577"/>
    <n v="6.1217328955609513"/>
    <n v="0.98785966666812342"/>
    <n v="7.3627705415580778"/>
    <n v="62"/>
    <n v="6.4934331829377951"/>
    <n v="1.3"/>
    <n v="0.61217328955609518"/>
    <x v="0"/>
    <x v="1"/>
    <x v="1"/>
  </r>
  <r>
    <x v="4"/>
    <x v="1"/>
    <s v="Male"/>
    <x v="6"/>
    <n v="30"/>
    <x v="0"/>
    <x v="0"/>
    <x v="9"/>
    <n v="7.6567116093430787"/>
    <n v="12"/>
    <n v="-17.328852450523982"/>
    <n v="146.35005060357946"/>
    <n v="9.3024021233847662"/>
    <n v="0.97922680517891114"/>
    <n v="7.6567116093430787"/>
    <n v="61"/>
    <n v="7.4506959885751227"/>
    <n v="1.2"/>
    <n v="0.93024021233847665"/>
    <x v="0"/>
    <x v="1"/>
    <x v="1"/>
  </r>
  <r>
    <x v="4"/>
    <x v="1"/>
    <s v="Male"/>
    <x v="7"/>
    <n v="30"/>
    <x v="0"/>
    <x v="0"/>
    <x v="0"/>
    <n v="4.937862409664608"/>
    <n v="13"/>
    <n v="-45.21676860299327"/>
    <n v="106.89075828902767"/>
    <n v="5.3812904591695032"/>
    <n v="0.89916901068940847"/>
    <n v="4.937862409664608"/>
    <n v="62"/>
    <n v="3.1435732765652853"/>
    <n v="1.3"/>
    <n v="0.53812904591695032"/>
    <x v="0"/>
    <x v="1"/>
    <x v="0"/>
  </r>
  <r>
    <x v="4"/>
    <x v="1"/>
    <s v="Male"/>
    <x v="7"/>
    <n v="30"/>
    <x v="0"/>
    <x v="0"/>
    <x v="1"/>
    <n v="5.0524280990250592"/>
    <n v="9"/>
    <n v="-12.56712489444325"/>
    <n v="73.416310886554967"/>
    <n v="4.8485082066041381"/>
    <n v="0.94688694745911595"/>
    <n v="5.0524280990250592"/>
    <n v="58"/>
    <n v="3.6780427515101528"/>
    <n v="0.9"/>
    <n v="0.48485082066041379"/>
    <x v="0"/>
    <x v="1"/>
    <x v="0"/>
  </r>
  <r>
    <x v="4"/>
    <x v="1"/>
    <s v="Male"/>
    <x v="7"/>
    <n v="30"/>
    <x v="0"/>
    <x v="0"/>
    <x v="2"/>
    <n v="5.4155912107209652"/>
    <n v="11"/>
    <n v="-36.415276288879262"/>
    <n v="66.570057105854275"/>
    <n v="5.8652905925175709"/>
    <n v="0.79072386105816517"/>
    <n v="5.4155912107209652"/>
    <n v="60"/>
    <n v="3.7063143792186501"/>
    <n v="1.1000000000000001"/>
    <n v="0.58652905925175713"/>
    <x v="0"/>
    <x v="1"/>
    <x v="0"/>
  </r>
  <r>
    <x v="4"/>
    <x v="1"/>
    <s v="Male"/>
    <x v="7"/>
    <n v="30"/>
    <x v="0"/>
    <x v="0"/>
    <x v="3"/>
    <n v="5.550981806443879"/>
    <n v="15"/>
    <n v="-12.098629670234473"/>
    <n v="71.333667837980698"/>
    <n v="5.6970391445931092"/>
    <n v="0.93041389924519202"/>
    <n v="5.550981806443879"/>
    <n v="64"/>
    <n v="4.9699805471296266"/>
    <n v="1.5"/>
    <n v="0.5697039144593109"/>
    <x v="0"/>
    <x v="1"/>
    <x v="0"/>
  </r>
  <r>
    <x v="4"/>
    <x v="1"/>
    <s v="Male"/>
    <x v="7"/>
    <n v="30"/>
    <x v="0"/>
    <x v="0"/>
    <x v="4"/>
    <n v="5.2576735750343975"/>
    <n v="12"/>
    <n v="-25.175189651938972"/>
    <n v="119.24953521951765"/>
    <n v="11.032927255978075"/>
    <n v="0.78845626859598383"/>
    <n v="5.2576735750343975"/>
    <n v="61"/>
    <n v="4.6586335257064277"/>
    <n v="1.2"/>
    <n v="1.1032927255978076"/>
    <x v="0"/>
    <x v="1"/>
    <x v="0"/>
  </r>
  <r>
    <x v="4"/>
    <x v="1"/>
    <s v="Male"/>
    <x v="7"/>
    <n v="30"/>
    <x v="0"/>
    <x v="0"/>
    <x v="5"/>
    <n v="5.7987460940444882"/>
    <n v="11"/>
    <n v="2.2107494917303585"/>
    <n v="65.74127934947883"/>
    <n v="7.0194376858940064"/>
    <n v="0.95198021146240575"/>
    <n v="5.7987460940444882"/>
    <n v="60"/>
    <n v="5.9338345999237605"/>
    <n v="1.1000000000000001"/>
    <n v="0.70194376858940066"/>
    <x v="0"/>
    <x v="1"/>
    <x v="0"/>
  </r>
  <r>
    <x v="4"/>
    <x v="1"/>
    <s v="Male"/>
    <x v="7"/>
    <n v="30"/>
    <x v="0"/>
    <x v="0"/>
    <x v="6"/>
    <n v="5.3608880905928853"/>
    <n v="13"/>
    <n v="1.5336735098773966"/>
    <n v="76.193884055210205"/>
    <n v="3.5321752725808286"/>
    <n v="0.94685756502005547"/>
    <n v="5.3608880905928853"/>
    <n v="62"/>
    <n v="3.8547432595571332"/>
    <n v="1.3"/>
    <n v="0.35321752725808286"/>
    <x v="0"/>
    <x v="1"/>
    <x v="0"/>
  </r>
  <r>
    <x v="4"/>
    <x v="1"/>
    <s v="Male"/>
    <x v="7"/>
    <n v="30"/>
    <x v="0"/>
    <x v="0"/>
    <x v="7"/>
    <n v="4.8327495967280729"/>
    <n v="11"/>
    <n v="-6.6357820179584319"/>
    <n v="88.530173933031435"/>
    <n v="6.7526703337446987"/>
    <n v="0.76560041879307106"/>
    <n v="4.8327495967280729"/>
    <n v="60"/>
    <n v="2.9909710085163113"/>
    <n v="1.1000000000000001"/>
    <n v="0.67526703337446992"/>
    <x v="0"/>
    <x v="1"/>
    <x v="0"/>
  </r>
  <r>
    <x v="4"/>
    <x v="1"/>
    <s v="Male"/>
    <x v="7"/>
    <n v="30"/>
    <x v="0"/>
    <x v="0"/>
    <x v="8"/>
    <n v="4.2843149822344442"/>
    <n v="15"/>
    <n v="-52.155747646257232"/>
    <n v="75.371882140674771"/>
    <n v="9.0958862611647522"/>
    <n v="0.83242326568823599"/>
    <n v="4.2843149822344442"/>
    <n v="64"/>
    <n v="4.1602481247989802"/>
    <n v="1.5"/>
    <n v="0.90958862611647517"/>
    <x v="0"/>
    <x v="1"/>
    <x v="1"/>
  </r>
  <r>
    <x v="4"/>
    <x v="1"/>
    <s v="Male"/>
    <x v="7"/>
    <n v="30"/>
    <x v="0"/>
    <x v="0"/>
    <x v="9"/>
    <n v="7.3623810239735983"/>
    <n v="28"/>
    <n v="-18.632616309346602"/>
    <n v="89.504356065237403"/>
    <n v="103.43279787997176"/>
    <n v="0.19246794795302169"/>
    <n v="7.3623810239735983"/>
    <n v="77"/>
    <n v="4.2598190852498732"/>
    <n v="2.8"/>
    <n v="10.343279787997176"/>
    <x v="0"/>
    <x v="1"/>
    <x v="1"/>
  </r>
  <r>
    <x v="4"/>
    <x v="0"/>
    <s v="Male"/>
    <x v="8"/>
    <n v="30"/>
    <x v="0"/>
    <x v="0"/>
    <x v="0"/>
    <n v="1.8513386663882665"/>
    <n v="13"/>
    <n v="-7.6169475820777039"/>
    <n v="34.692150179242546"/>
    <n v="4.0462118810006862"/>
    <n v="0.98682407254102222"/>
    <n v="1.8513386663882665"/>
    <n v="62"/>
    <n v="1.2206015792112856"/>
    <n v="1.3"/>
    <n v="0.40462118810006864"/>
    <x v="0"/>
    <x v="1"/>
    <x v="0"/>
  </r>
  <r>
    <x v="4"/>
    <x v="0"/>
    <s v="Male"/>
    <x v="8"/>
    <n v="30"/>
    <x v="0"/>
    <x v="0"/>
    <x v="1"/>
    <n v="1.5815158217888752"/>
    <n v="12"/>
    <n v="-4.7916526132908235"/>
    <n v="25.92494768929765"/>
    <n v="4.1442392232176957"/>
    <n v="0.97202429529646517"/>
    <n v="1.5815158217888752"/>
    <n v="61"/>
    <n v="1.1341446370186981"/>
    <n v="1.2"/>
    <n v="0.41442392232176956"/>
    <x v="0"/>
    <x v="1"/>
    <x v="0"/>
  </r>
  <r>
    <x v="4"/>
    <x v="0"/>
    <s v="Male"/>
    <x v="8"/>
    <n v="30"/>
    <x v="0"/>
    <x v="0"/>
    <x v="2"/>
    <n v="1.6362701767394423"/>
    <n v="12"/>
    <n v="-6.1676321387110873"/>
    <n v="30.196310130964907"/>
    <n v="6.2473710665060498"/>
    <n v="0.95533936694046862"/>
    <n v="1.6362701767394423"/>
    <n v="61"/>
    <n v="1.4342004953545284"/>
    <n v="1.2"/>
    <n v="0.624737106650605"/>
    <x v="0"/>
    <x v="1"/>
    <x v="0"/>
  </r>
  <r>
    <x v="4"/>
    <x v="0"/>
    <s v="Male"/>
    <x v="8"/>
    <n v="30"/>
    <x v="0"/>
    <x v="0"/>
    <x v="3"/>
    <n v="1.6092678239636005"/>
    <n v="12"/>
    <n v="-5.0995292466262292"/>
    <n v="23.902224146485722"/>
    <n v="4.1528004033030239"/>
    <n v="0.94787741023867378"/>
    <n v="1.6092678239636005"/>
    <n v="61"/>
    <n v="1.1809542006584417"/>
    <n v="1.2"/>
    <n v="0.41528004033030241"/>
    <x v="0"/>
    <x v="1"/>
    <x v="0"/>
  </r>
  <r>
    <x v="4"/>
    <x v="0"/>
    <s v="Male"/>
    <x v="8"/>
    <n v="30"/>
    <x v="0"/>
    <x v="0"/>
    <x v="4"/>
    <n v="1.4169975419545302"/>
    <n v="12"/>
    <n v="-4.6164491863123791"/>
    <n v="22.828586657681019"/>
    <n v="5.3628236241322078"/>
    <n v="0.97329128899104955"/>
    <n v="1.4169975419545302"/>
    <n v="61"/>
    <n v="1.1213759534808716"/>
    <n v="1.2"/>
    <n v="0.5362823624132208"/>
    <x v="0"/>
    <x v="1"/>
    <x v="0"/>
  </r>
  <r>
    <x v="4"/>
    <x v="0"/>
    <s v="Male"/>
    <x v="8"/>
    <n v="30"/>
    <x v="0"/>
    <x v="0"/>
    <x v="5"/>
    <n v="1.5106411173404135"/>
    <n v="12"/>
    <n v="-5.2843765506187959"/>
    <n v="25.026194380580819"/>
    <n v="4.9344819910068587"/>
    <n v="0.92367832862572685"/>
    <n v="1.5106411173404135"/>
    <n v="61"/>
    <n v="1.0852600210914527"/>
    <n v="1.2"/>
    <n v="0.49344819910068588"/>
    <x v="0"/>
    <x v="1"/>
    <x v="0"/>
  </r>
  <r>
    <x v="4"/>
    <x v="0"/>
    <s v="Male"/>
    <x v="8"/>
    <n v="30"/>
    <x v="0"/>
    <x v="0"/>
    <x v="6"/>
    <n v="1.5674559324604052"/>
    <n v="11"/>
    <n v="-2.6648851852888908"/>
    <n v="29.810099747800308"/>
    <n v="4.4790289630182905"/>
    <n v="0.93112156821626113"/>
    <n v="1.5674559324604052"/>
    <n v="60"/>
    <n v="0.89773459730725247"/>
    <n v="1.1000000000000001"/>
    <n v="0.44790289630182906"/>
    <x v="0"/>
    <x v="1"/>
    <x v="0"/>
  </r>
  <r>
    <x v="4"/>
    <x v="0"/>
    <s v="Male"/>
    <x v="8"/>
    <n v="30"/>
    <x v="0"/>
    <x v="0"/>
    <x v="7"/>
    <n v="1.3552424896816138"/>
    <n v="12"/>
    <n v="-6.1634495302048418"/>
    <n v="23.334753143751147"/>
    <n v="4.6802734165706843"/>
    <n v="0.89777591412351887"/>
    <n v="1.3552424896816138"/>
    <n v="61"/>
    <n v="0.94301245110253962"/>
    <n v="1.2"/>
    <n v="0.46802734165706844"/>
    <x v="0"/>
    <x v="1"/>
    <x v="0"/>
  </r>
  <r>
    <x v="4"/>
    <x v="0"/>
    <s v="Male"/>
    <x v="8"/>
    <n v="30"/>
    <x v="0"/>
    <x v="0"/>
    <x v="8"/>
    <n v="1.342683340127365"/>
    <n v="13"/>
    <n v="-5.1084881431723703"/>
    <n v="24.996122227912021"/>
    <n v="3.0708893348519526"/>
    <n v="0.95481708941959309"/>
    <n v="1.342683340127365"/>
    <n v="62"/>
    <n v="0.76164052412917793"/>
    <n v="1.3"/>
    <n v="0.30708893348519528"/>
    <x v="0"/>
    <x v="1"/>
    <x v="1"/>
  </r>
  <r>
    <x v="4"/>
    <x v="0"/>
    <s v="Male"/>
    <x v="8"/>
    <n v="30"/>
    <x v="0"/>
    <x v="0"/>
    <x v="9"/>
    <n v="1.342100016585249"/>
    <n v="12"/>
    <n v="-2.3956784278197261"/>
    <n v="25.440683879462668"/>
    <n v="5.7120537611759623"/>
    <n v="0.93813560692840625"/>
    <n v="1.342100016585249"/>
    <n v="61"/>
    <n v="1.0405685309112647"/>
    <n v="1.2"/>
    <n v="0.57120537611759625"/>
    <x v="0"/>
    <x v="1"/>
    <x v="1"/>
  </r>
  <r>
    <x v="4"/>
    <x v="1"/>
    <s v="Male"/>
    <x v="9"/>
    <n v="30"/>
    <x v="0"/>
    <x v="0"/>
    <x v="0"/>
    <n v="4.4958975841299926"/>
    <n v="11"/>
    <n v="-42.280475838424643"/>
    <n v="82.073889951429564"/>
    <n v="6.9702058256938164"/>
    <n v="0.97724553262201108"/>
    <n v="4.4958975841299926"/>
    <n v="60"/>
    <n v="4.2802923568634927"/>
    <n v="1.1000000000000001"/>
    <n v="0.6970205825693816"/>
    <x v="0"/>
    <x v="1"/>
    <x v="0"/>
  </r>
  <r>
    <x v="4"/>
    <x v="1"/>
    <s v="Male"/>
    <x v="9"/>
    <n v="30"/>
    <x v="0"/>
    <x v="0"/>
    <x v="1"/>
    <n v="4.225730046126376"/>
    <n v="11"/>
    <n v="-47.654992461616786"/>
    <n v="81.745801686751719"/>
    <n v="13.819208511570059"/>
    <n v="0.99509032957326504"/>
    <n v="4.225730046126376"/>
    <n v="60"/>
    <n v="4.9850865115139529"/>
    <n v="1.1000000000000001"/>
    <n v="1.3819208511570058"/>
    <x v="0"/>
    <x v="1"/>
    <x v="0"/>
  </r>
  <r>
    <x v="4"/>
    <x v="1"/>
    <s v="Male"/>
    <x v="9"/>
    <n v="30"/>
    <x v="0"/>
    <x v="0"/>
    <x v="2"/>
    <n v="4.5597427612535295"/>
    <n v="12"/>
    <n v="-34.292380396900462"/>
    <n v="89.847534490341701"/>
    <n v="4.1810147380863949"/>
    <n v="0.96566672012092769"/>
    <n v="4.5597427612535295"/>
    <n v="61"/>
    <n v="2.9501387148500369"/>
    <n v="1.2"/>
    <n v="0.41810147380863949"/>
    <x v="0"/>
    <x v="1"/>
    <x v="0"/>
  </r>
  <r>
    <x v="4"/>
    <x v="1"/>
    <s v="Male"/>
    <x v="9"/>
    <n v="30"/>
    <x v="0"/>
    <x v="0"/>
    <x v="3"/>
    <n v="4.6000441803696166"/>
    <n v="11"/>
    <n v="-38.299540733747733"/>
    <n v="92.185395488317113"/>
    <n v="5.9245822640029919"/>
    <n v="0.96985815200337255"/>
    <n v="4.6000441803696166"/>
    <n v="60"/>
    <n v="3.6138549467128023"/>
    <n v="1.1000000000000001"/>
    <n v="0.59245822640029921"/>
    <x v="0"/>
    <x v="1"/>
    <x v="0"/>
  </r>
  <r>
    <x v="4"/>
    <x v="1"/>
    <s v="Male"/>
    <x v="9"/>
    <n v="30"/>
    <x v="0"/>
    <x v="0"/>
    <x v="4"/>
    <n v="4.4776569869181646"/>
    <n v="11"/>
    <n v="-38.124068684966325"/>
    <n v="88.448537715217043"/>
    <n v="16.076666190864962"/>
    <n v="0.96599251927720786"/>
    <n v="4.4776569869181646"/>
    <n v="60"/>
    <n v="4.8089193727574289"/>
    <n v="1.1000000000000001"/>
    <n v="1.6076666190864963"/>
    <x v="0"/>
    <x v="1"/>
    <x v="0"/>
  </r>
  <r>
    <x v="4"/>
    <x v="1"/>
    <s v="Male"/>
    <x v="9"/>
    <n v="30"/>
    <x v="0"/>
    <x v="0"/>
    <x v="5"/>
    <n v="4.412067999208281"/>
    <n v="10"/>
    <n v="-40.06535076910798"/>
    <n v="83.272599440105722"/>
    <n v="15.938997356098321"/>
    <n v="0.98559717704165672"/>
    <n v="4.412067999208281"/>
    <n v="59"/>
    <n v="5.2835471289302838"/>
    <n v="1"/>
    <n v="1.5938997356098321"/>
    <x v="0"/>
    <x v="1"/>
    <x v="0"/>
  </r>
  <r>
    <x v="4"/>
    <x v="1"/>
    <s v="Male"/>
    <x v="9"/>
    <n v="30"/>
    <x v="0"/>
    <x v="0"/>
    <x v="6"/>
    <n v="4.4486417675342107"/>
    <n v="12"/>
    <n v="-43.136404394144684"/>
    <n v="87.908961609738299"/>
    <n v="5.9078948705024494"/>
    <n v="0.97424781668348548"/>
    <n v="4.4486417675342107"/>
    <n v="61"/>
    <n v="3.5297855168520593"/>
    <n v="1.2"/>
    <n v="0.59078948705024492"/>
    <x v="0"/>
    <x v="1"/>
    <x v="0"/>
  </r>
  <r>
    <x v="4"/>
    <x v="1"/>
    <s v="Male"/>
    <x v="9"/>
    <n v="30"/>
    <x v="0"/>
    <x v="0"/>
    <x v="7"/>
    <n v="4.5972860352873743"/>
    <n v="11"/>
    <n v="-39.74065379300913"/>
    <n v="92.204299221216019"/>
    <n v="7.2529174250738428"/>
    <n v="0.97803249933934522"/>
    <n v="4.5972860352873743"/>
    <n v="60"/>
    <n v="4.0841155824715258"/>
    <n v="1.1000000000000001"/>
    <n v="0.72529174250738426"/>
    <x v="0"/>
    <x v="1"/>
    <x v="0"/>
  </r>
  <r>
    <x v="4"/>
    <x v="1"/>
    <s v="Male"/>
    <x v="9"/>
    <n v="30"/>
    <x v="0"/>
    <x v="0"/>
    <x v="8"/>
    <n v="4.5221487462222054"/>
    <n v="11"/>
    <n v="-40.370247123679967"/>
    <n v="88.910334566264311"/>
    <n v="14.07674003883033"/>
    <n v="0.98955593561537092"/>
    <n v="4.5221487462222054"/>
    <n v="60"/>
    <n v="4.9957598253951598"/>
    <n v="1.1000000000000001"/>
    <n v="1.4076740038830331"/>
    <x v="0"/>
    <x v="1"/>
    <x v="1"/>
  </r>
  <r>
    <x v="4"/>
    <x v="1"/>
    <s v="Male"/>
    <x v="9"/>
    <n v="30"/>
    <x v="0"/>
    <x v="0"/>
    <x v="9"/>
    <n v="4.3994722586193502"/>
    <n v="11"/>
    <n v="-42.354181108246259"/>
    <n v="88.432488897592492"/>
    <n v="13.890658709971827"/>
    <n v="0.99606066719016706"/>
    <n v="4.3994722586193502"/>
    <n v="60"/>
    <n v="4.8632385578483079"/>
    <n v="1.1000000000000001"/>
    <n v="1.3890658709971828"/>
    <x v="0"/>
    <x v="1"/>
    <x v="1"/>
  </r>
  <r>
    <x v="4"/>
    <x v="0"/>
    <s v="Male"/>
    <x v="10"/>
    <n v="30"/>
    <x v="0"/>
    <x v="0"/>
    <x v="0"/>
    <n v="3.9838605279280506"/>
    <n v="11"/>
    <n v="-23.996402260580883"/>
    <n v="71.877009407180083"/>
    <n v="11.558303935720767"/>
    <n v="0.99138523855407978"/>
    <n v="3.9838605279280506"/>
    <n v="60"/>
    <n v="4.4327219849879915"/>
    <n v="1.1000000000000001"/>
    <n v="1.1558303935720766"/>
    <x v="0"/>
    <x v="1"/>
    <x v="0"/>
  </r>
  <r>
    <x v="4"/>
    <x v="0"/>
    <s v="Male"/>
    <x v="10"/>
    <n v="30"/>
    <x v="0"/>
    <x v="0"/>
    <x v="1"/>
    <n v="3.9330164332404656"/>
    <n v="11"/>
    <n v="-24.50931365251564"/>
    <n v="70.59647436332979"/>
    <n v="6.4130650214822991"/>
    <n v="0.97428373742813135"/>
    <n v="3.9330164332404656"/>
    <n v="60"/>
    <n v="3.5307487249917555"/>
    <n v="1.1000000000000001"/>
    <n v="0.64130650214822993"/>
    <x v="0"/>
    <x v="1"/>
    <x v="0"/>
  </r>
  <r>
    <x v="4"/>
    <x v="0"/>
    <s v="Male"/>
    <x v="10"/>
    <n v="30"/>
    <x v="0"/>
    <x v="0"/>
    <x v="2"/>
    <n v="4.0505615010374107"/>
    <n v="11"/>
    <n v="-24.549547294058716"/>
    <n v="69.466453251263644"/>
    <n v="6.2645015790731264"/>
    <n v="0.97768487296308582"/>
    <n v="4.0505615010374107"/>
    <n v="60"/>
    <n v="3.5878946322917464"/>
    <n v="1.1000000000000001"/>
    <n v="0.62645015790731262"/>
    <x v="0"/>
    <x v="1"/>
    <x v="0"/>
  </r>
  <r>
    <x v="4"/>
    <x v="0"/>
    <s v="Male"/>
    <x v="10"/>
    <n v="30"/>
    <x v="0"/>
    <x v="0"/>
    <x v="3"/>
    <n v="3.794553541881331"/>
    <n v="11"/>
    <n v="-21.115503571593692"/>
    <n v="68.588505058279125"/>
    <n v="4.2739121400164519"/>
    <n v="0.94747188373322855"/>
    <n v="3.794553541881331"/>
    <n v="60"/>
    <n v="2.6867595549092465"/>
    <n v="1.1000000000000001"/>
    <n v="0.4273912140016452"/>
    <x v="0"/>
    <x v="1"/>
    <x v="0"/>
  </r>
  <r>
    <x v="4"/>
    <x v="0"/>
    <s v="Male"/>
    <x v="10"/>
    <n v="30"/>
    <x v="0"/>
    <x v="0"/>
    <x v="4"/>
    <n v="3.6427234297127367"/>
    <n v="11"/>
    <n v="-15.194330151741129"/>
    <n v="68.5209518727317"/>
    <n v="5.6919273659894571"/>
    <n v="0.97041874813441331"/>
    <n v="3.6427234297127367"/>
    <n v="60"/>
    <n v="2.9622396882934936"/>
    <n v="1.1000000000000001"/>
    <n v="0.56919273659894576"/>
    <x v="0"/>
    <x v="1"/>
    <x v="0"/>
  </r>
  <r>
    <x v="4"/>
    <x v="0"/>
    <s v="Male"/>
    <x v="10"/>
    <n v="30"/>
    <x v="0"/>
    <x v="0"/>
    <x v="5"/>
    <n v="3.5732580805814216"/>
    <n v="12"/>
    <n v="-17.077235345347649"/>
    <n v="63.629345229692433"/>
    <n v="5.1087902145677555"/>
    <n v="0.97795457119807649"/>
    <n v="3.5732580805814216"/>
    <n v="61"/>
    <n v="2.8198787121684492"/>
    <n v="1.2"/>
    <n v="0.51087902145677555"/>
    <x v="0"/>
    <x v="1"/>
    <x v="0"/>
  </r>
  <r>
    <x v="4"/>
    <x v="0"/>
    <s v="Male"/>
    <x v="10"/>
    <n v="30"/>
    <x v="0"/>
    <x v="0"/>
    <x v="6"/>
    <n v="3.5061887839645083"/>
    <n v="11"/>
    <n v="-20.637572984964113"/>
    <n v="64.147606642876184"/>
    <n v="6.650873444556523"/>
    <n v="0.98377804349211695"/>
    <n v="3.5061887839645083"/>
    <n v="60"/>
    <n v="3.1587511005503961"/>
    <n v="1.1000000000000001"/>
    <n v="0.66508734445565232"/>
    <x v="0"/>
    <x v="1"/>
    <x v="0"/>
  </r>
  <r>
    <x v="4"/>
    <x v="0"/>
    <s v="Male"/>
    <x v="10"/>
    <n v="30"/>
    <x v="0"/>
    <x v="0"/>
    <x v="7"/>
    <n v="3.4274385063931252"/>
    <n v="11"/>
    <n v="-16.094693571826173"/>
    <n v="61.137114146579144"/>
    <n v="14.501621657278838"/>
    <n v="0.94785055322737477"/>
    <n v="3.4274385063931252"/>
    <n v="60"/>
    <n v="3.6585017193959422"/>
    <n v="1.1000000000000001"/>
    <n v="1.4501621657278838"/>
    <x v="0"/>
    <x v="1"/>
    <x v="0"/>
  </r>
  <r>
    <x v="4"/>
    <x v="0"/>
    <s v="Male"/>
    <x v="10"/>
    <n v="30"/>
    <x v="0"/>
    <x v="0"/>
    <x v="8"/>
    <n v="3.2408389745169104"/>
    <n v="12"/>
    <n v="-14.24412284875479"/>
    <n v="63.49775634023203"/>
    <n v="3.0035310346885495"/>
    <n v="0.94605195353424598"/>
    <n v="3.2408389745169104"/>
    <n v="61"/>
    <n v="1.7073532995303444"/>
    <n v="1.2"/>
    <n v="0.30035310346885497"/>
    <x v="0"/>
    <x v="1"/>
    <x v="1"/>
  </r>
  <r>
    <x v="4"/>
    <x v="0"/>
    <s v="Male"/>
    <x v="10"/>
    <n v="30"/>
    <x v="0"/>
    <x v="0"/>
    <x v="9"/>
    <n v="3.3378342357994826"/>
    <n v="11"/>
    <n v="-15.278083936705929"/>
    <n v="62.202709666439318"/>
    <n v="6.673568261086201"/>
    <n v="0.97587750611231927"/>
    <n v="3.3378342357994826"/>
    <n v="60"/>
    <n v="2.9150765427013279"/>
    <n v="1.1000000000000001"/>
    <n v="0.66735682610862013"/>
    <x v="0"/>
    <x v="1"/>
    <x v="1"/>
  </r>
  <r>
    <x v="4"/>
    <x v="1"/>
    <s v="Male"/>
    <x v="11"/>
    <n v="30"/>
    <x v="0"/>
    <x v="0"/>
    <x v="0"/>
    <n v="4.0783094185178079"/>
    <n v="11"/>
    <n v="-18.40872018425295"/>
    <n v="70.399142809305616"/>
    <n v="11.97901902908494"/>
    <n v="0.94291421511718643"/>
    <n v="4.0783094185178079"/>
    <n v="60"/>
    <n v="4.3387682725393768"/>
    <n v="1.1000000000000001"/>
    <n v="1.1979019029084941"/>
    <x v="0"/>
    <x v="1"/>
    <x v="0"/>
  </r>
  <r>
    <x v="4"/>
    <x v="1"/>
    <s v="Male"/>
    <x v="11"/>
    <n v="30"/>
    <x v="0"/>
    <x v="0"/>
    <x v="1"/>
    <n v="4.3996251447147339"/>
    <n v="10"/>
    <n v="-12.848294111320685"/>
    <n v="77.81691789309528"/>
    <n v="6.5575346114078155"/>
    <n v="0.96855103942275511"/>
    <n v="4.3996251447147339"/>
    <n v="59"/>
    <n v="4.0974341792215423"/>
    <n v="1"/>
    <n v="0.65575346114078159"/>
    <x v="0"/>
    <x v="1"/>
    <x v="0"/>
  </r>
  <r>
    <x v="4"/>
    <x v="1"/>
    <s v="Male"/>
    <x v="11"/>
    <n v="30"/>
    <x v="0"/>
    <x v="0"/>
    <x v="2"/>
    <n v="4.3130899993703462"/>
    <n v="11"/>
    <n v="-8.4047843076756052"/>
    <n v="73.110762617462413"/>
    <n v="6.487685649275365"/>
    <n v="0.98417708003094106"/>
    <n v="4.3130899993703462"/>
    <n v="60"/>
    <n v="4.1359512448889157"/>
    <n v="1.1000000000000001"/>
    <n v="0.64876856492753654"/>
    <x v="0"/>
    <x v="1"/>
    <x v="0"/>
  </r>
  <r>
    <x v="4"/>
    <x v="1"/>
    <s v="Male"/>
    <x v="11"/>
    <n v="30"/>
    <x v="0"/>
    <x v="0"/>
    <x v="3"/>
    <n v="4.1944154719784947"/>
    <n v="11"/>
    <n v="-31.215781883305397"/>
    <n v="66.114381145778808"/>
    <n v="6.0291907430715694"/>
    <n v="0.97345814001193964"/>
    <n v="4.1944154719784947"/>
    <n v="60"/>
    <n v="3.9495003155285606"/>
    <n v="1.1000000000000001"/>
    <n v="0.60291907430715697"/>
    <x v="0"/>
    <x v="1"/>
    <x v="0"/>
  </r>
  <r>
    <x v="4"/>
    <x v="1"/>
    <s v="Male"/>
    <x v="11"/>
    <n v="30"/>
    <x v="0"/>
    <x v="0"/>
    <x v="4"/>
    <n v="4.2403284763958053"/>
    <n v="11"/>
    <n v="-30.377361584254245"/>
    <n v="61.583497999164756"/>
    <n v="7.3092967464275134"/>
    <n v="0.98976169087445365"/>
    <n v="4.2403284763958053"/>
    <n v="60"/>
    <n v="4.5558961951867607"/>
    <n v="1.1000000000000001"/>
    <n v="0.73092967464275138"/>
    <x v="0"/>
    <x v="1"/>
    <x v="0"/>
  </r>
  <r>
    <x v="4"/>
    <x v="1"/>
    <s v="Male"/>
    <x v="11"/>
    <n v="30"/>
    <x v="0"/>
    <x v="0"/>
    <x v="5"/>
    <n v="3.8220371420266104"/>
    <n v="11"/>
    <n v="-28.295581533101682"/>
    <n v="62.089419534876214"/>
    <n v="7.296062300715497"/>
    <n v="0.98001647765626809"/>
    <n v="3.8220371420266104"/>
    <n v="60"/>
    <n v="4.0862045683112491"/>
    <n v="1.1000000000000001"/>
    <n v="0.72960623007154968"/>
    <x v="0"/>
    <x v="1"/>
    <x v="0"/>
  </r>
  <r>
    <x v="4"/>
    <x v="1"/>
    <s v="Male"/>
    <x v="11"/>
    <n v="30"/>
    <x v="0"/>
    <x v="0"/>
    <x v="6"/>
    <n v="3.5529827194510948"/>
    <n v="12"/>
    <n v="-25.181466352513112"/>
    <n v="67.752887103457809"/>
    <n v="3.6762432968130958"/>
    <n v="0.94177074728064547"/>
    <n v="3.5529827194510948"/>
    <n v="61"/>
    <n v="2.0542391351851221"/>
    <n v="1.2"/>
    <n v="0.36762432968130959"/>
    <x v="0"/>
    <x v="1"/>
    <x v="0"/>
  </r>
  <r>
    <x v="4"/>
    <x v="1"/>
    <s v="Male"/>
    <x v="11"/>
    <n v="30"/>
    <x v="0"/>
    <x v="0"/>
    <x v="7"/>
    <n v="3.5107909825345156"/>
    <n v="11"/>
    <n v="-11.773921278325334"/>
    <n v="73.925735058849412"/>
    <n v="5.1197564654970149"/>
    <n v="0.93717469147325394"/>
    <n v="3.5107909825345156"/>
    <n v="60"/>
    <n v="2.6088875151755988"/>
    <n v="1.1000000000000001"/>
    <n v="0.51197564654970151"/>
    <x v="0"/>
    <x v="1"/>
    <x v="0"/>
  </r>
  <r>
    <x v="4"/>
    <x v="1"/>
    <s v="Male"/>
    <x v="11"/>
    <n v="30"/>
    <x v="0"/>
    <x v="0"/>
    <x v="8"/>
    <n v="3.3887229228576095"/>
    <n v="12"/>
    <n v="-15.382796708835944"/>
    <n v="71.727408444499517"/>
    <n v="4.7333871406454318"/>
    <n v="0.95354077912130963"/>
    <n v="3.3887229228576095"/>
    <n v="61"/>
    <n v="2.447529940172394"/>
    <n v="1.2"/>
    <n v="0.4733387140645432"/>
    <x v="0"/>
    <x v="1"/>
    <x v="1"/>
  </r>
  <r>
    <x v="4"/>
    <x v="1"/>
    <s v="Male"/>
    <x v="11"/>
    <n v="30"/>
    <x v="0"/>
    <x v="0"/>
    <x v="9"/>
    <n v="3.4409002836364593"/>
    <n v="12"/>
    <n v="-21.693789092456832"/>
    <n v="50.133069601279971"/>
    <n v="11.558465804576047"/>
    <n v="0.99395310130886594"/>
    <n v="3.4409002836364593"/>
    <n v="61"/>
    <n v="4.4735736644195807"/>
    <n v="1.2"/>
    <n v="1.1558465804576046"/>
    <x v="0"/>
    <x v="1"/>
    <x v="1"/>
  </r>
  <r>
    <x v="5"/>
    <x v="0"/>
    <s v="Male"/>
    <x v="0"/>
    <n v="30"/>
    <x v="0"/>
    <x v="1"/>
    <x v="0"/>
    <n v="1.2694114478203191"/>
    <n v="11"/>
    <n v="-3.1931705345590204"/>
    <n v="25.136741140062277"/>
    <n v="5.170284092272027"/>
    <n v="0.94121716307931991"/>
    <n v="1.2694114478203191"/>
    <n v="60"/>
    <n v="0.97110559441180633"/>
    <n v="1.1000000000000001"/>
    <n v="0.51702840922720272"/>
    <x v="1"/>
    <x v="1"/>
    <x v="1"/>
  </r>
  <r>
    <x v="5"/>
    <x v="0"/>
    <s v="Male"/>
    <x v="0"/>
    <n v="30"/>
    <x v="0"/>
    <x v="1"/>
    <x v="1"/>
    <n v="1.2659511110157224"/>
    <n v="11"/>
    <n v="-0.59103889909694352"/>
    <n v="25.462894209020625"/>
    <n v="3.115684489888535"/>
    <n v="0.95160201846764803"/>
    <n v="1.2659511110157224"/>
    <n v="60"/>
    <n v="0.57648738530402921"/>
    <n v="1.1000000000000001"/>
    <n v="0.3115684489888535"/>
    <x v="1"/>
    <x v="1"/>
    <x v="1"/>
  </r>
  <r>
    <x v="5"/>
    <x v="0"/>
    <s v="Male"/>
    <x v="0"/>
    <n v="30"/>
    <x v="0"/>
    <x v="0"/>
    <x v="2"/>
    <n v="2.79325530080928"/>
    <n v="11"/>
    <n v="-2.644561908121815"/>
    <n v="52.202524148749092"/>
    <n v="4.8008639027899642"/>
    <n v="0.97161830682747319"/>
    <n v="2.79325530080928"/>
    <n v="60"/>
    <n v="2.039610520134139"/>
    <n v="1.1000000000000001"/>
    <n v="0.48008639027899641"/>
    <x v="1"/>
    <x v="1"/>
    <x v="1"/>
  </r>
  <r>
    <x v="5"/>
    <x v="0"/>
    <s v="Male"/>
    <x v="0"/>
    <n v="30"/>
    <x v="0"/>
    <x v="0"/>
    <x v="3"/>
    <n v="2.379808804463373"/>
    <n v="12"/>
    <n v="-8.7592404983330283"/>
    <n v="44.734508939047181"/>
    <n v="5.7656106717972468"/>
    <n v="0.97266981152027243"/>
    <n v="2.379808804463373"/>
    <n v="61"/>
    <n v="1.9252432341552927"/>
    <n v="1.2"/>
    <n v="0.57656106717972466"/>
    <x v="1"/>
    <x v="1"/>
    <x v="1"/>
  </r>
  <r>
    <x v="5"/>
    <x v="0"/>
    <s v="Male"/>
    <x v="0"/>
    <n v="30"/>
    <x v="0"/>
    <x v="2"/>
    <x v="4"/>
    <n v="3.115406224412296"/>
    <n v="11"/>
    <n v="-12.451711316854258"/>
    <n v="56.855135475162363"/>
    <n v="4.8378991465984909"/>
    <n v="0.96302847097294653"/>
    <n v="3.115406224412296"/>
    <n v="60"/>
    <n v="2.4025470578159367"/>
    <n v="1.1000000000000001"/>
    <n v="0.48378991465984911"/>
    <x v="1"/>
    <x v="1"/>
    <x v="1"/>
  </r>
  <r>
    <x v="5"/>
    <x v="0"/>
    <s v="Male"/>
    <x v="0"/>
    <n v="30"/>
    <x v="0"/>
    <x v="2"/>
    <x v="5"/>
    <n v="3.2012283541448046"/>
    <n v="12"/>
    <n v="-8.3150751411215094"/>
    <n v="62.108418273641938"/>
    <n v="4.0692630148259408"/>
    <n v="0.96397780785756382"/>
    <n v="3.2012283541448046"/>
    <n v="61"/>
    <n v="2.1851212819054928"/>
    <n v="1.2"/>
    <n v="0.40692630148259407"/>
    <x v="1"/>
    <x v="1"/>
    <x v="1"/>
  </r>
  <r>
    <x v="5"/>
    <x v="1"/>
    <s v="Male"/>
    <x v="1"/>
    <n v="30"/>
    <x v="0"/>
    <x v="1"/>
    <x v="0"/>
    <n v="0.45413050093213819"/>
    <n v="9"/>
    <n v="-7.6516480134376179"/>
    <n v="6.1389125059718053"/>
    <n v="8.6174472803452637"/>
    <n v="0.93840631887515003"/>
    <n v="0.45413050093213819"/>
    <n v="58"/>
    <n v="0.53403442595418715"/>
    <n v="0.9"/>
    <n v="0.8617447280345264"/>
    <x v="1"/>
    <x v="1"/>
    <x v="1"/>
  </r>
  <r>
    <x v="5"/>
    <x v="1"/>
    <s v="Male"/>
    <x v="1"/>
    <n v="30"/>
    <x v="0"/>
    <x v="1"/>
    <x v="1"/>
    <n v="0.60656625460758651"/>
    <n v="10"/>
    <n v="-8.7254883090006992"/>
    <n v="2.9661093252298625"/>
    <n v="2.9374823748772187"/>
    <n v="0.92590236332891895"/>
    <n v="0.60656625460758651"/>
    <n v="59"/>
    <n v="0.63015800567333935"/>
    <n v="1"/>
    <n v="0.29374823748772189"/>
    <x v="1"/>
    <x v="1"/>
    <x v="1"/>
  </r>
  <r>
    <x v="5"/>
    <x v="1"/>
    <s v="Male"/>
    <x v="1"/>
    <n v="30"/>
    <x v="0"/>
    <x v="0"/>
    <x v="2"/>
    <n v="1.0937812391148112"/>
    <n v="10"/>
    <n v="-14.38002657096024"/>
    <n v="13.739190083606486"/>
    <n v="3.6658426259675707"/>
    <n v="0.95192091599322393"/>
    <n v="1.0937812391148112"/>
    <n v="59"/>
    <n v="0.86739022071795679"/>
    <n v="1"/>
    <n v="0.36658426259675708"/>
    <x v="1"/>
    <x v="1"/>
    <x v="1"/>
  </r>
  <r>
    <x v="5"/>
    <x v="1"/>
    <s v="Male"/>
    <x v="1"/>
    <n v="30"/>
    <x v="0"/>
    <x v="0"/>
    <x v="3"/>
    <n v="1.216443198728498"/>
    <n v="10"/>
    <n v="-15.453399667985016"/>
    <n v="12.686402633918101"/>
    <n v="3.9323147516470263"/>
    <n v="0.98218825833087786"/>
    <n v="1.216443198728498"/>
    <n v="59"/>
    <n v="1.0899286504724703"/>
    <n v="1"/>
    <n v="0.39323147516470264"/>
    <x v="1"/>
    <x v="1"/>
    <x v="1"/>
  </r>
  <r>
    <x v="5"/>
    <x v="1"/>
    <s v="Male"/>
    <x v="1"/>
    <n v="30"/>
    <x v="0"/>
    <x v="2"/>
    <x v="4"/>
    <n v="1.5137784199661497"/>
    <n v="10"/>
    <n v="-19.589470047276336"/>
    <n v="24.155354892780508"/>
    <n v="3.4842266973605653"/>
    <n v="0.9781107286138877"/>
    <n v="1.5137784199661497"/>
    <n v="59"/>
    <n v="1.1327718388033574"/>
    <n v="1"/>
    <n v="0.34842266973605651"/>
    <x v="1"/>
    <x v="1"/>
    <x v="1"/>
  </r>
  <r>
    <x v="5"/>
    <x v="1"/>
    <s v="Male"/>
    <x v="1"/>
    <n v="30"/>
    <x v="0"/>
    <x v="2"/>
    <x v="5"/>
    <n v="1.3183284444514443"/>
    <n v="9"/>
    <n v="-21.487921312893267"/>
    <n v="20.222294573605545"/>
    <n v="4.2747818749199258"/>
    <n v="0.95044363383330088"/>
    <n v="1.3183284444514443"/>
    <n v="58"/>
    <n v="1.0413542791119927"/>
    <n v="0.9"/>
    <n v="0.42747818749199257"/>
    <x v="1"/>
    <x v="1"/>
    <x v="1"/>
  </r>
  <r>
    <x v="5"/>
    <x v="0"/>
    <s v="Male"/>
    <x v="2"/>
    <n v="30"/>
    <x v="0"/>
    <x v="1"/>
    <x v="0"/>
    <n v="5.3455448190158812"/>
    <n v="12"/>
    <n v="-0.49808362394590233"/>
    <n v="79.823943050777032"/>
    <n v="4.4539875025288902"/>
    <n v="0.96339992989707834"/>
    <n v="5.3455448190158812"/>
    <n v="61"/>
    <n v="4.1616932574900982"/>
    <n v="1.2"/>
    <n v="0.445398750252889"/>
    <x v="1"/>
    <x v="1"/>
    <x v="1"/>
  </r>
  <r>
    <x v="5"/>
    <x v="0"/>
    <s v="Male"/>
    <x v="2"/>
    <n v="30"/>
    <x v="0"/>
    <x v="1"/>
    <x v="1"/>
    <n v="4.1426054545777893"/>
    <n v="12"/>
    <n v="-2.5061379840681934"/>
    <n v="74.944356017102407"/>
    <n v="3.93714747016053"/>
    <n v="0.98829160717131737"/>
    <n v="4.1426054545777893"/>
    <n v="61"/>
    <n v="2.0191558491855881"/>
    <n v="1.2"/>
    <n v="0.39371474701605302"/>
    <x v="1"/>
    <x v="1"/>
    <x v="1"/>
  </r>
  <r>
    <x v="5"/>
    <x v="0"/>
    <s v="Male"/>
    <x v="2"/>
    <n v="30"/>
    <x v="0"/>
    <x v="0"/>
    <x v="2"/>
    <n v="6.3178336784621294"/>
    <n v="12"/>
    <n v="16.185051238108432"/>
    <n v="116.19008199963518"/>
    <n v="6.3471194765843224"/>
    <n v="0.98533812103325202"/>
    <n v="6.3178336784621294"/>
    <n v="61"/>
    <n v="5.3194990472307309"/>
    <n v="1.2"/>
    <n v="0.6347119476584322"/>
    <x v="1"/>
    <x v="1"/>
    <x v="1"/>
  </r>
  <r>
    <x v="5"/>
    <x v="0"/>
    <s v="Male"/>
    <x v="2"/>
    <n v="30"/>
    <x v="0"/>
    <x v="0"/>
    <x v="3"/>
    <n v="5.791695429436742"/>
    <n v="13"/>
    <n v="16.184478088705706"/>
    <n v="113.91911987459072"/>
    <n v="3.9314751384772904"/>
    <n v="0.95332232548312545"/>
    <n v="5.791695429436742"/>
    <n v="62"/>
    <n v="3.3708448592189488"/>
    <n v="1.3"/>
    <n v="0.39314751384772906"/>
    <x v="1"/>
    <x v="1"/>
    <x v="1"/>
  </r>
  <r>
    <x v="5"/>
    <x v="0"/>
    <s v="Male"/>
    <x v="2"/>
    <n v="30"/>
    <x v="0"/>
    <x v="2"/>
    <x v="4"/>
    <n v="6.2930863818865372"/>
    <n v="13"/>
    <n v="-3.3507864481177219"/>
    <n v="116.70746897656666"/>
    <n v="6.6184905607616784"/>
    <n v="0.96690835594857494"/>
    <n v="6.2930863818865372"/>
    <n v="62"/>
    <n v="5.1697715306121381"/>
    <n v="1.3"/>
    <n v="0.66184905607616784"/>
    <x v="1"/>
    <x v="1"/>
    <x v="1"/>
  </r>
  <r>
    <x v="5"/>
    <x v="0"/>
    <s v="Male"/>
    <x v="2"/>
    <n v="30"/>
    <x v="0"/>
    <x v="2"/>
    <x v="5"/>
    <n v="7.0214533384209128"/>
    <n v="12"/>
    <n v="-4.3022439131420454E-3"/>
    <n v="114.92845782229044"/>
    <n v="15.056210047614599"/>
    <n v="0.81462650738673958"/>
    <n v="7.0214533384209128"/>
    <n v="61"/>
    <n v="6.1453874215341919"/>
    <n v="1.2"/>
    <n v="1.5056210047614598"/>
    <x v="1"/>
    <x v="1"/>
    <x v="1"/>
  </r>
  <r>
    <x v="5"/>
    <x v="0"/>
    <s v="Male"/>
    <x v="3"/>
    <n v="30"/>
    <x v="0"/>
    <x v="1"/>
    <x v="0"/>
    <n v="2.0407811497808721"/>
    <n v="11"/>
    <n v="-7.1812717719660402"/>
    <n v="39.527645348462642"/>
    <n v="3.2048125368445333"/>
    <n v="0.96825981923451676"/>
    <n v="2.0407811497808721"/>
    <n v="60"/>
    <n v="1.5024374994297174"/>
    <n v="1.1000000000000001"/>
    <n v="0.32048125368445335"/>
    <x v="1"/>
    <x v="1"/>
    <x v="1"/>
  </r>
  <r>
    <x v="5"/>
    <x v="0"/>
    <s v="Male"/>
    <x v="3"/>
    <n v="30"/>
    <x v="0"/>
    <x v="1"/>
    <x v="1"/>
    <n v="2.0556054474987588"/>
    <n v="10"/>
    <n v="-7.3426845142790693"/>
    <n v="34.988175306423202"/>
    <n v="4.4379514046278334"/>
    <n v="0.97785401427424645"/>
    <n v="2.0556054474987588"/>
    <n v="59"/>
    <n v="1.7191560415912293"/>
    <n v="1"/>
    <n v="0.44379514046278334"/>
    <x v="1"/>
    <x v="1"/>
    <x v="1"/>
  </r>
  <r>
    <x v="5"/>
    <x v="0"/>
    <s v="Male"/>
    <x v="3"/>
    <n v="30"/>
    <x v="0"/>
    <x v="0"/>
    <x v="2"/>
    <n v="3.356901337959429"/>
    <n v="10"/>
    <n v="-13.160169252383206"/>
    <n v="47.184489723512378"/>
    <n v="4.1725962944241655"/>
    <n v="0.97987696895527721"/>
    <n v="3.356901337959429"/>
    <n v="59"/>
    <n v="3.1214373025866764"/>
    <n v="1"/>
    <n v="0.41725962944241657"/>
    <x v="1"/>
    <x v="1"/>
    <x v="1"/>
  </r>
  <r>
    <x v="5"/>
    <x v="0"/>
    <s v="Male"/>
    <x v="3"/>
    <n v="30"/>
    <x v="0"/>
    <x v="0"/>
    <x v="3"/>
    <n v="3.6141604916463241"/>
    <n v="10"/>
    <n v="-5.6770954526247994"/>
    <n v="64.068184013326331"/>
    <n v="4.1407042696163741"/>
    <n v="0.97791476640404362"/>
    <n v="3.6141604916463241"/>
    <n v="59"/>
    <n v="2.9951129937959253"/>
    <n v="1"/>
    <n v="0.41407042696163743"/>
    <x v="1"/>
    <x v="1"/>
    <x v="1"/>
  </r>
  <r>
    <x v="5"/>
    <x v="0"/>
    <s v="Male"/>
    <x v="3"/>
    <n v="30"/>
    <x v="0"/>
    <x v="2"/>
    <x v="4"/>
    <n v="3.7126309928059058"/>
    <n v="10"/>
    <n v="-17.039064438544958"/>
    <n v="56.347561755049441"/>
    <n v="4.6575227553522316"/>
    <n v="0.98608167647475564"/>
    <n v="3.7126309928059058"/>
    <n v="59"/>
    <n v="3.3458478527806239"/>
    <n v="1"/>
    <n v="0.46575227553522314"/>
    <x v="1"/>
    <x v="1"/>
    <x v="1"/>
  </r>
  <r>
    <x v="5"/>
    <x v="0"/>
    <s v="Male"/>
    <x v="3"/>
    <n v="30"/>
    <x v="0"/>
    <x v="2"/>
    <x v="5"/>
    <n v="3.8818573685206132"/>
    <n v="10"/>
    <n v="-11.844362596777355"/>
    <n v="62.712133038137857"/>
    <n v="4.2365899199871375"/>
    <n v="0.97805703588444726"/>
    <n v="3.8818573685206132"/>
    <n v="59"/>
    <n v="3.2950972010035708"/>
    <n v="1"/>
    <n v="0.42365899199871376"/>
    <x v="1"/>
    <x v="1"/>
    <x v="1"/>
  </r>
  <r>
    <x v="5"/>
    <x v="1"/>
    <s v="Male"/>
    <x v="4"/>
    <n v="30"/>
    <x v="0"/>
    <x v="1"/>
    <x v="0"/>
    <n v="4.6613755461150719"/>
    <n v="16"/>
    <n v="-6.898129720258857"/>
    <n v="132.95761150158438"/>
    <n v="20.699485676500281"/>
    <n v="0.98304418363007784"/>
    <n v="4.6613755461150719"/>
    <n v="65"/>
    <n v="4.5166929618189062"/>
    <n v="1.6"/>
    <n v="2.069948567650028"/>
    <x v="1"/>
    <x v="1"/>
    <x v="1"/>
  </r>
  <r>
    <x v="5"/>
    <x v="1"/>
    <s v="Male"/>
    <x v="4"/>
    <n v="30"/>
    <x v="0"/>
    <x v="1"/>
    <x v="1"/>
    <n v="4.8602079273574486"/>
    <n v="20"/>
    <n v="-3.4073288549465963"/>
    <n v="133.56036531796641"/>
    <n v="20.379069419332925"/>
    <n v="0.97645891727627421"/>
    <n v="4.8602079273574486"/>
    <n v="69"/>
    <n v="4.5664298324770156"/>
    <n v="2"/>
    <n v="2.0379069419332927"/>
    <x v="1"/>
    <x v="1"/>
    <x v="1"/>
  </r>
  <r>
    <x v="5"/>
    <x v="1"/>
    <s v="Male"/>
    <x v="4"/>
    <n v="30"/>
    <x v="0"/>
    <x v="0"/>
    <x v="2"/>
    <n v="5.2744865749449277"/>
    <n v="18"/>
    <n v="-10.811207978138878"/>
    <n v="150.1759962178138"/>
    <n v="21.774718373632773"/>
    <n v="0.96282255340269152"/>
    <n v="5.2744865749449277"/>
    <n v="67"/>
    <n v="4.7680119864034918"/>
    <n v="1.8"/>
    <n v="2.1774718373632771"/>
    <x v="1"/>
    <x v="1"/>
    <x v="1"/>
  </r>
  <r>
    <x v="5"/>
    <x v="1"/>
    <s v="Male"/>
    <x v="4"/>
    <n v="30"/>
    <x v="0"/>
    <x v="0"/>
    <x v="3"/>
    <n v="5.1039729181338727"/>
    <n v="19"/>
    <n v="-8.2560200721568933"/>
    <n v="145.85562422356452"/>
    <n v="21.194234419030057"/>
    <n v="0.95423075166072713"/>
    <n v="5.1039729181338727"/>
    <n v="68"/>
    <n v="4.4356484422482314"/>
    <n v="1.9"/>
    <n v="2.1194234419030056"/>
    <x v="1"/>
    <x v="1"/>
    <x v="1"/>
  </r>
  <r>
    <x v="5"/>
    <x v="1"/>
    <s v="Male"/>
    <x v="4"/>
    <n v="30"/>
    <x v="0"/>
    <x v="2"/>
    <x v="4"/>
    <n v="5.5686246609193297"/>
    <n v="15"/>
    <n v="3.9203278580405967"/>
    <n v="159.88405343008063"/>
    <n v="5.8969484747534722"/>
    <n v="0.9358865790875478"/>
    <n v="5.5686246609193297"/>
    <n v="64"/>
    <n v="1.9543808283395117"/>
    <n v="1.5"/>
    <n v="0.58969484747534717"/>
    <x v="1"/>
    <x v="1"/>
    <x v="1"/>
  </r>
  <r>
    <x v="5"/>
    <x v="1"/>
    <s v="Male"/>
    <x v="4"/>
    <n v="30"/>
    <x v="0"/>
    <x v="2"/>
    <x v="5"/>
    <n v="5.3201990647353741"/>
    <n v="19"/>
    <n v="-6.3539634454881595"/>
    <n v="136.5257842142878"/>
    <n v="20.012413806030821"/>
    <n v="0.93460572779637774"/>
    <n v="5.3201990647353741"/>
    <n v="68"/>
    <n v="4.3994767730002264"/>
    <n v="1.9"/>
    <n v="2.0012413806030822"/>
    <x v="1"/>
    <x v="1"/>
    <x v="1"/>
  </r>
  <r>
    <x v="5"/>
    <x v="0"/>
    <s v="Male"/>
    <x v="5"/>
    <n v="30"/>
    <x v="0"/>
    <x v="2"/>
    <x v="0"/>
    <n v="4.2209130547728027"/>
    <n v="15"/>
    <n v="-6.5998887315450236"/>
    <n v="88.373020916274797"/>
    <n v="6.1197891916137479"/>
    <n v="0.97870009830219384"/>
    <n v="4.2209130547728027"/>
    <n v="64"/>
    <n v="3.5267289719626"/>
    <n v="1.5"/>
    <n v="0.61197891916137481"/>
    <x v="1"/>
    <x v="1"/>
    <x v="1"/>
  </r>
  <r>
    <x v="5"/>
    <x v="0"/>
    <s v="Male"/>
    <x v="5"/>
    <n v="30"/>
    <x v="0"/>
    <x v="2"/>
    <x v="1"/>
    <n v="4.5135794333659813"/>
    <n v="14"/>
    <n v="4.1725701476917587"/>
    <n v="103.08191318039937"/>
    <n v="25.940183128018667"/>
    <n v="0.85530397190694085"/>
    <n v="4.5135794333659813"/>
    <n v="63"/>
    <n v="3.9204162549524582"/>
    <n v="1.4"/>
    <n v="2.5940183128018668"/>
    <x v="1"/>
    <x v="1"/>
    <x v="1"/>
  </r>
  <r>
    <x v="5"/>
    <x v="0"/>
    <s v="Male"/>
    <x v="5"/>
    <n v="30"/>
    <x v="0"/>
    <x v="1"/>
    <x v="2"/>
    <n v="2.3544760762083321"/>
    <n v="16"/>
    <n v="2.4120379281094535"/>
    <n v="43.690144767230571"/>
    <n v="4.2874948504892787"/>
    <n v="0.9665925811477637"/>
    <n v="2.3544760762083321"/>
    <n v="65"/>
    <n v="1.4853717044077619"/>
    <n v="1.6"/>
    <n v="0.42874948504892785"/>
    <x v="1"/>
    <x v="1"/>
    <x v="1"/>
  </r>
  <r>
    <x v="5"/>
    <x v="0"/>
    <s v="Male"/>
    <x v="5"/>
    <n v="30"/>
    <x v="0"/>
    <x v="1"/>
    <x v="3"/>
    <n v="2.2397059282938567"/>
    <n v="15"/>
    <n v="-5.2801956786951534"/>
    <n v="51.429732601907638"/>
    <n v="6.1834255729652208"/>
    <n v="0.88731089712452471"/>
    <n v="2.2397059282938567"/>
    <n v="64"/>
    <n v="1.7300281412779022"/>
    <n v="1.5"/>
    <n v="0.6183425572965221"/>
    <x v="1"/>
    <x v="1"/>
    <x v="1"/>
  </r>
  <r>
    <x v="5"/>
    <x v="0"/>
    <s v="Male"/>
    <x v="5"/>
    <n v="30"/>
    <x v="0"/>
    <x v="0"/>
    <x v="4"/>
    <n v="2.4112859824512887"/>
    <n v="13"/>
    <n v="1.6743550032281389"/>
    <n v="46.821264745074778"/>
    <n v="4.9189007329549792"/>
    <n v="0.93675410643948465"/>
    <n v="2.4112859824512887"/>
    <n v="62"/>
    <n v="1.1339043164805087"/>
    <n v="1.3"/>
    <n v="0.49189007329549794"/>
    <x v="1"/>
    <x v="1"/>
    <x v="1"/>
  </r>
  <r>
    <x v="5"/>
    <x v="0"/>
    <s v="Male"/>
    <x v="5"/>
    <n v="30"/>
    <x v="0"/>
    <x v="0"/>
    <x v="5"/>
    <n v="2.7130323077211695"/>
    <n v="15"/>
    <n v="7.6111891874989412"/>
    <n v="62.954760590536829"/>
    <n v="6.0387702439358018"/>
    <n v="0.95410822806336548"/>
    <n v="2.7130323077211695"/>
    <n v="64"/>
    <n v="1.8359037614686755"/>
    <n v="1.5"/>
    <n v="0.60387702439358015"/>
    <x v="1"/>
    <x v="1"/>
    <x v="1"/>
  </r>
  <r>
    <x v="5"/>
    <x v="1"/>
    <s v="Male"/>
    <x v="6"/>
    <n v="30"/>
    <x v="0"/>
    <x v="1"/>
    <x v="0"/>
    <n v="1.7187517602821611"/>
    <n v="11"/>
    <n v="-5.062256439389663"/>
    <n v="39.139634297009195"/>
    <n v="7.505913806008361"/>
    <n v="0.96245132481711637"/>
    <n v="1.7187517602821611"/>
    <n v="60"/>
    <n v="1.4596534343258349"/>
    <n v="1.1000000000000001"/>
    <n v="0.75059138060083608"/>
    <x v="1"/>
    <x v="1"/>
    <x v="1"/>
  </r>
  <r>
    <x v="5"/>
    <x v="1"/>
    <s v="Male"/>
    <x v="6"/>
    <n v="30"/>
    <x v="0"/>
    <x v="1"/>
    <x v="1"/>
    <n v="1.7118516653623015"/>
    <n v="11"/>
    <n v="-9.2960963097178304"/>
    <n v="35.438617072550535"/>
    <n v="7.5567473012167197"/>
    <n v="0.98661553761535314"/>
    <n v="1.7118516653623015"/>
    <n v="60"/>
    <n v="1.5680091963423854"/>
    <n v="1.1000000000000001"/>
    <n v="0.75567473012167197"/>
    <x v="1"/>
    <x v="1"/>
    <x v="1"/>
  </r>
  <r>
    <x v="5"/>
    <x v="1"/>
    <s v="Male"/>
    <x v="6"/>
    <n v="30"/>
    <x v="0"/>
    <x v="0"/>
    <x v="2"/>
    <n v="3.092488433926027"/>
    <n v="12"/>
    <n v="-6.946494094724982"/>
    <n v="71.997037370361554"/>
    <n v="6.3487575959722289"/>
    <n v="0.96427786439720986"/>
    <n v="3.092488433926027"/>
    <n v="61"/>
    <n v="2.4412479237752351"/>
    <n v="1.2"/>
    <n v="0.63487575959722287"/>
    <x v="1"/>
    <x v="1"/>
    <x v="1"/>
  </r>
  <r>
    <x v="5"/>
    <x v="1"/>
    <s v="Male"/>
    <x v="6"/>
    <n v="30"/>
    <x v="0"/>
    <x v="0"/>
    <x v="3"/>
    <n v="3.1512414367499186"/>
    <n v="12"/>
    <n v="-8.1000130850014465"/>
    <n v="65.09505080141723"/>
    <n v="4.0130842258534676"/>
    <n v="0.92836211405190583"/>
    <n v="3.1512414367499186"/>
    <n v="61"/>
    <n v="1.6039544850265439"/>
    <n v="1.2"/>
    <n v="0.40130842258534677"/>
    <x v="1"/>
    <x v="1"/>
    <x v="1"/>
  </r>
  <r>
    <x v="5"/>
    <x v="1"/>
    <s v="Male"/>
    <x v="6"/>
    <n v="30"/>
    <x v="0"/>
    <x v="2"/>
    <x v="4"/>
    <n v="3.5704432448938674"/>
    <n v="11"/>
    <n v="-6.405011946793195"/>
    <n v="75.752892603615749"/>
    <n v="7.4518153697307081"/>
    <n v="0.98150585217233488"/>
    <n v="3.5704432448938674"/>
    <n v="60"/>
    <n v="3.1656646646788382"/>
    <n v="1.1000000000000001"/>
    <n v="0.74518153697307077"/>
    <x v="1"/>
    <x v="1"/>
    <x v="1"/>
  </r>
  <r>
    <x v="5"/>
    <x v="1"/>
    <s v="Male"/>
    <x v="6"/>
    <n v="30"/>
    <x v="0"/>
    <x v="2"/>
    <x v="5"/>
    <n v="3.9332708989987926"/>
    <n v="11"/>
    <n v="-15.212609001735439"/>
    <n v="77.856201667722061"/>
    <n v="7.2484069230917774"/>
    <n v="0.97660116204498115"/>
    <n v="3.9332708989987926"/>
    <n v="60"/>
    <n v="3.6909002414550645"/>
    <n v="1.1000000000000001"/>
    <n v="0.72484069230917769"/>
    <x v="1"/>
    <x v="1"/>
    <x v="1"/>
  </r>
  <r>
    <x v="5"/>
    <x v="1"/>
    <s v="Male"/>
    <x v="7"/>
    <n v="30"/>
    <x v="0"/>
    <x v="1"/>
    <x v="0"/>
    <n v="8.1025120013106484"/>
    <n v="5"/>
    <n v="-47.314899306440353"/>
    <n v="42.563741698310977"/>
    <n v="1.8068188349227972"/>
    <n v="0.75462923927386705"/>
    <n v="8.6627493313384694"/>
    <n v="36"/>
    <n v="10.424075352677958"/>
    <n v="0.5"/>
    <n v="0.1806818834922797"/>
    <x v="1"/>
    <x v="1"/>
    <x v="1"/>
  </r>
  <r>
    <x v="5"/>
    <x v="1"/>
    <s v="Male"/>
    <x v="7"/>
    <n v="30"/>
    <x v="0"/>
    <x v="1"/>
    <x v="1"/>
    <n v="3.2575066087062718"/>
    <n v="10"/>
    <n v="-32.210729738136358"/>
    <n v="10.606639947976285"/>
    <n v="8.9647392712598446"/>
    <n v="7.1718129281966081E-2"/>
    <n v="6.5519526224250582"/>
    <n v="49"/>
    <n v="4.4925042994151916"/>
    <n v="1"/>
    <n v="0.8964739271259845"/>
    <x v="1"/>
    <x v="1"/>
    <x v="1"/>
  </r>
  <r>
    <x v="5"/>
    <x v="1"/>
    <s v="Male"/>
    <x v="7"/>
    <n v="30"/>
    <x v="0"/>
    <x v="0"/>
    <x v="2"/>
    <n v="6.9678165924016042"/>
    <n v="17"/>
    <n v="-15.571348229239893"/>
    <n v="58.673691194814147"/>
    <n v="4.7769255259961607"/>
    <n v="0.7484620021186712"/>
    <n v="6.9678165924016042"/>
    <n v="66"/>
    <n v="8.2159951079504836"/>
    <n v="1.7"/>
    <n v="0.47769255259961607"/>
    <x v="1"/>
    <x v="1"/>
    <x v="1"/>
  </r>
  <r>
    <x v="5"/>
    <x v="1"/>
    <s v="Male"/>
    <x v="7"/>
    <n v="30"/>
    <x v="0"/>
    <x v="0"/>
    <x v="3"/>
    <n v="7.4507044727798277"/>
    <n v="20"/>
    <n v="-65.542363035000903"/>
    <n v="35.88288285041358"/>
    <n v="117.8081530897195"/>
    <n v="0.11001319152463929"/>
    <n v="8.1340389101564394"/>
    <n v="84"/>
    <n v="5.3021620461467887"/>
    <n v="2"/>
    <n v="11.780815308971949"/>
    <x v="1"/>
    <x v="1"/>
    <x v="1"/>
  </r>
  <r>
    <x v="5"/>
    <x v="1"/>
    <s v="Male"/>
    <x v="7"/>
    <n v="30"/>
    <x v="0"/>
    <x v="2"/>
    <x v="4"/>
    <n v="8.8362494152780044"/>
    <n v="11"/>
    <n v="8.7021857536191476"/>
    <n v="105.36323206316787"/>
    <n v="7.3799646673333363"/>
    <n v="0.97046640935844553"/>
    <n v="8.8362494152780044"/>
    <n v="60"/>
    <n v="8.2809785953783859"/>
    <n v="1.1000000000000001"/>
    <n v="0.73799646673333363"/>
    <x v="1"/>
    <x v="1"/>
    <x v="1"/>
  </r>
  <r>
    <x v="5"/>
    <x v="1"/>
    <s v="Male"/>
    <x v="7"/>
    <n v="30"/>
    <x v="0"/>
    <x v="2"/>
    <x v="5"/>
    <n v="7.625609273565586"/>
    <n v="14"/>
    <n v="-26.531656106053568"/>
    <n v="83.812119876424319"/>
    <n v="4.8428538620413386"/>
    <n v="0.81441709483062241"/>
    <n v="7.625609273565586"/>
    <n v="63"/>
    <n v="5.7970045341556791"/>
    <n v="1.4"/>
    <n v="0.48428538620413386"/>
    <x v="1"/>
    <x v="1"/>
    <x v="1"/>
  </r>
  <r>
    <x v="5"/>
    <x v="0"/>
    <s v="Male"/>
    <x v="8"/>
    <n v="30"/>
    <x v="0"/>
    <x v="1"/>
    <x v="0"/>
    <n v="1.0087834235695963"/>
    <n v="12"/>
    <n v="-3.1360115963607913"/>
    <n v="13.084895261504073"/>
    <n v="11.631240116521818"/>
    <n v="0.79021268035661918"/>
    <n v="1.0087834235695963"/>
    <n v="61"/>
    <n v="1.0506528389939485"/>
    <n v="1.2"/>
    <n v="1.1631240116521817"/>
    <x v="1"/>
    <x v="1"/>
    <x v="1"/>
  </r>
  <r>
    <x v="5"/>
    <x v="0"/>
    <s v="Male"/>
    <x v="8"/>
    <n v="30"/>
    <x v="0"/>
    <x v="1"/>
    <x v="1"/>
    <n v="0.77918243699418588"/>
    <n v="11"/>
    <n v="-0.91606715457153931"/>
    <n v="10.025601900619375"/>
    <n v="6.0962682567584556"/>
    <n v="0.85062387432083075"/>
    <n v="0.77918243699418588"/>
    <n v="60"/>
    <n v="0.75954901884437465"/>
    <n v="1.1000000000000001"/>
    <n v="0.60962682567584559"/>
    <x v="1"/>
    <x v="1"/>
    <x v="1"/>
  </r>
  <r>
    <x v="5"/>
    <x v="0"/>
    <s v="Male"/>
    <x v="8"/>
    <n v="30"/>
    <x v="0"/>
    <x v="0"/>
    <x v="2"/>
    <n v="1.2708861057482714"/>
    <n v="13"/>
    <n v="-2.9603929934549646"/>
    <n v="24.015267441333304"/>
    <n v="3.8685578817340311"/>
    <n v="0.94047830332741666"/>
    <n v="1.2708861057482714"/>
    <n v="62"/>
    <n v="0.74903706172509077"/>
    <n v="1.3"/>
    <n v="0.3868557881734031"/>
    <x v="1"/>
    <x v="1"/>
    <x v="1"/>
  </r>
  <r>
    <x v="5"/>
    <x v="0"/>
    <s v="Male"/>
    <x v="8"/>
    <n v="30"/>
    <x v="0"/>
    <x v="0"/>
    <x v="3"/>
    <n v="1.1545562200240302"/>
    <n v="12"/>
    <n v="-2.3595186096719489"/>
    <n v="20.185150037694306"/>
    <n v="10.316707695039462"/>
    <n v="0.95614381626208778"/>
    <n v="1.1545562200240302"/>
    <n v="61"/>
    <n v="1.3957674528414965"/>
    <n v="1.2"/>
    <n v="1.0316707695039462"/>
    <x v="1"/>
    <x v="1"/>
    <x v="1"/>
  </r>
  <r>
    <x v="5"/>
    <x v="0"/>
    <s v="Male"/>
    <x v="8"/>
    <n v="30"/>
    <x v="0"/>
    <x v="2"/>
    <x v="4"/>
    <n v="1.9559133934760202"/>
    <n v="12"/>
    <n v="-4.8900960818392853"/>
    <n v="37.908218781891634"/>
    <n v="4.7113563994658039"/>
    <n v="0.97160892146745581"/>
    <n v="1.9559133934760202"/>
    <n v="61"/>
    <n v="1.3802947001920101"/>
    <n v="1.2"/>
    <n v="0.47113563994658036"/>
    <x v="1"/>
    <x v="1"/>
    <x v="1"/>
  </r>
  <r>
    <x v="5"/>
    <x v="0"/>
    <s v="Male"/>
    <x v="8"/>
    <n v="30"/>
    <x v="0"/>
    <x v="2"/>
    <x v="5"/>
    <n v="1.8546086148712231"/>
    <n v="12"/>
    <n v="-1.4965061540128146"/>
    <n v="39.526061902773804"/>
    <n v="4.0048859216910246"/>
    <n v="0.93935895934589109"/>
    <n v="1.8546086148712231"/>
    <n v="61"/>
    <n v="1.2135276894879357"/>
    <n v="1.2"/>
    <n v="0.40048859216910249"/>
    <x v="1"/>
    <x v="1"/>
    <x v="1"/>
  </r>
  <r>
    <x v="5"/>
    <x v="1"/>
    <s v="Male"/>
    <x v="9"/>
    <n v="30"/>
    <x v="0"/>
    <x v="1"/>
    <x v="0"/>
    <n v="2.2691314314490429"/>
    <n v="11"/>
    <n v="-19.274876544143616"/>
    <n v="43.725640394031245"/>
    <n v="6.3848727516868147"/>
    <n v="0.95961854742073727"/>
    <n v="2.2691314314490429"/>
    <n v="60"/>
    <n v="1.8532307973581783"/>
    <n v="1.1000000000000001"/>
    <n v="0.63848727516868142"/>
    <x v="1"/>
    <x v="1"/>
    <x v="1"/>
  </r>
  <r>
    <x v="5"/>
    <x v="1"/>
    <s v="Male"/>
    <x v="9"/>
    <n v="30"/>
    <x v="0"/>
    <x v="1"/>
    <x v="1"/>
    <n v="2.3229793120733295"/>
    <n v="11"/>
    <n v="-16.775557574886943"/>
    <n v="50.049921905624295"/>
    <n v="7.0904062073386571"/>
    <n v="0.97739077697320831"/>
    <n v="2.3229793120733295"/>
    <n v="60"/>
    <n v="1.8487520109489259"/>
    <n v="1.1000000000000001"/>
    <n v="0.70904062073386576"/>
    <x v="1"/>
    <x v="1"/>
    <x v="1"/>
  </r>
  <r>
    <x v="5"/>
    <x v="1"/>
    <s v="Male"/>
    <x v="9"/>
    <n v="30"/>
    <x v="0"/>
    <x v="0"/>
    <x v="2"/>
    <n v="4.5041493278509908"/>
    <n v="11"/>
    <n v="-40.510396192781045"/>
    <n v="90.02843258525921"/>
    <n v="7.9966919948405435"/>
    <n v="0.98658977913007129"/>
    <n v="4.5041493278509908"/>
    <n v="60"/>
    <n v="4.3854281986548438"/>
    <n v="1.1000000000000001"/>
    <n v="0.79966919948405435"/>
    <x v="1"/>
    <x v="1"/>
    <x v="1"/>
  </r>
  <r>
    <x v="5"/>
    <x v="1"/>
    <s v="Male"/>
    <x v="9"/>
    <n v="30"/>
    <x v="0"/>
    <x v="0"/>
    <x v="3"/>
    <n v="4.6513912132451933"/>
    <n v="12"/>
    <n v="-40.164104085635266"/>
    <n v="88.357488564887291"/>
    <n v="6.3616425944860389"/>
    <n v="0.98030176563210336"/>
    <n v="4.6513912132451933"/>
    <n v="61"/>
    <n v="4.1865292573805135"/>
    <n v="1.2"/>
    <n v="0.63616425944860389"/>
    <x v="1"/>
    <x v="1"/>
    <x v="1"/>
  </r>
  <r>
    <x v="5"/>
    <x v="1"/>
    <s v="Male"/>
    <x v="9"/>
    <n v="30"/>
    <x v="0"/>
    <x v="2"/>
    <x v="4"/>
    <n v="5.8238253107680586"/>
    <n v="12"/>
    <n v="-44.263031892435293"/>
    <n v="122.59843686407589"/>
    <n v="6.8879735490278398"/>
    <n v="0.97894947150483413"/>
    <n v="5.8238253107680586"/>
    <n v="61"/>
    <n v="5.0761845680565045"/>
    <n v="1.2"/>
    <n v="0.68879735490278393"/>
    <x v="1"/>
    <x v="1"/>
    <x v="1"/>
  </r>
  <r>
    <x v="5"/>
    <x v="1"/>
    <s v="Male"/>
    <x v="9"/>
    <n v="30"/>
    <x v="0"/>
    <x v="2"/>
    <x v="5"/>
    <n v="6.0618676681397279"/>
    <n v="11"/>
    <n v="-43.869395595901409"/>
    <n v="122.99713663516263"/>
    <n v="14.933051668686016"/>
    <n v="0.98837538115242185"/>
    <n v="6.0618676681397279"/>
    <n v="60"/>
    <n v="6.6597738529548787"/>
    <n v="1.1000000000000001"/>
    <n v="1.4933051668686015"/>
    <x v="1"/>
    <x v="1"/>
    <x v="1"/>
  </r>
  <r>
    <x v="5"/>
    <x v="0"/>
    <s v="Male"/>
    <x v="10"/>
    <n v="30"/>
    <x v="0"/>
    <x v="1"/>
    <x v="0"/>
    <n v="2.0340148121116672"/>
    <n v="12"/>
    <n v="-9.0733739936205104"/>
    <n v="37.680542084565637"/>
    <n v="6.259011058897805"/>
    <n v="0.97116328874072988"/>
    <n v="2.0340148121116672"/>
    <n v="61"/>
    <n v="1.7251484758874969"/>
    <n v="1.2"/>
    <n v="0.62590110588978054"/>
    <x v="1"/>
    <x v="1"/>
    <x v="1"/>
  </r>
  <r>
    <x v="5"/>
    <x v="0"/>
    <s v="Male"/>
    <x v="10"/>
    <n v="30"/>
    <x v="0"/>
    <x v="1"/>
    <x v="1"/>
    <n v="2.2448915243298484"/>
    <n v="12"/>
    <n v="-9.1693712664257543"/>
    <n v="41.289872236888861"/>
    <n v="22.169359706460938"/>
    <n v="0.73412513208359653"/>
    <n v="2.2448915243298484"/>
    <n v="61"/>
    <n v="2.1160960880717488"/>
    <n v="1.2"/>
    <n v="2.2169359706460936"/>
    <x v="1"/>
    <x v="1"/>
    <x v="1"/>
  </r>
  <r>
    <x v="5"/>
    <x v="0"/>
    <s v="Male"/>
    <x v="10"/>
    <n v="30"/>
    <x v="0"/>
    <x v="0"/>
    <x v="2"/>
    <n v="3.0255844573093897"/>
    <n v="12"/>
    <n v="-9.1822047360144587"/>
    <n v="61.099628170009417"/>
    <n v="6.0652501866516815"/>
    <n v="0.98159877621698088"/>
    <n v="3.0255844573093897"/>
    <n v="61"/>
    <n v="2.3465457360194715"/>
    <n v="1.2"/>
    <n v="0.60652501866516817"/>
    <x v="1"/>
    <x v="1"/>
    <x v="1"/>
  </r>
  <r>
    <x v="5"/>
    <x v="0"/>
    <s v="Male"/>
    <x v="10"/>
    <n v="30"/>
    <x v="0"/>
    <x v="0"/>
    <x v="3"/>
    <n v="2.8361745227235926"/>
    <n v="12"/>
    <n v="-13.552735263489089"/>
    <n v="57.01683423073456"/>
    <n v="5.2159081290125338"/>
    <n v="0.97638825370695026"/>
    <n v="2.8361745227235926"/>
    <n v="61"/>
    <n v="2.0824543012413113"/>
    <n v="1.2"/>
    <n v="0.52159081290125342"/>
    <x v="1"/>
    <x v="1"/>
    <x v="1"/>
  </r>
  <r>
    <x v="5"/>
    <x v="0"/>
    <s v="Male"/>
    <x v="10"/>
    <n v="30"/>
    <x v="0"/>
    <x v="2"/>
    <x v="4"/>
    <n v="3.1700779613491363"/>
    <n v="12"/>
    <n v="-6.1578962211726749"/>
    <n v="64.622544777564286"/>
    <n v="4.2744202397735256"/>
    <n v="0.96354724627074684"/>
    <n v="3.1700779613491363"/>
    <n v="61"/>
    <n v="2.0667343940442495"/>
    <n v="1.2"/>
    <n v="0.42744202397735254"/>
    <x v="1"/>
    <x v="1"/>
    <x v="1"/>
  </r>
  <r>
    <x v="5"/>
    <x v="0"/>
    <s v="Male"/>
    <x v="10"/>
    <n v="30"/>
    <x v="0"/>
    <x v="2"/>
    <x v="5"/>
    <n v="3.0316147033486232"/>
    <n v="12"/>
    <n v="-10.384639308141681"/>
    <n v="61.123614190409114"/>
    <n v="6.2955990486187723"/>
    <n v="0.98064914971663308"/>
    <n v="3.0316147033486232"/>
    <n v="61"/>
    <n v="2.4692166418491812"/>
    <n v="1.2"/>
    <n v="0.62955990486187718"/>
    <x v="1"/>
    <x v="1"/>
    <x v="1"/>
  </r>
  <r>
    <x v="5"/>
    <x v="1"/>
    <s v="Male"/>
    <x v="11"/>
    <n v="30"/>
    <x v="0"/>
    <x v="2"/>
    <x v="0"/>
    <n v="5.0411270782606064"/>
    <n v="12"/>
    <n v="-20.808057471040897"/>
    <n v="114.82558424918459"/>
    <n v="3.4853656229324002"/>
    <n v="0.96267560736416258"/>
    <n v="5.0411270782606064"/>
    <n v="61"/>
    <n v="2.5522319091929955"/>
    <n v="1.2"/>
    <n v="0.34853656229324004"/>
    <x v="1"/>
    <x v="1"/>
    <x v="1"/>
  </r>
  <r>
    <x v="5"/>
    <x v="1"/>
    <s v="Male"/>
    <x v="11"/>
    <n v="30"/>
    <x v="0"/>
    <x v="1"/>
    <x v="1"/>
    <n v="1.4065301566460153"/>
    <n v="11"/>
    <n v="-7.5875529453791106"/>
    <n v="20.988865960781119"/>
    <n v="5.9248190864672114"/>
    <n v="0.96120021768431441"/>
    <n v="1.4065301566460153"/>
    <n v="60"/>
    <n v="1.3149089006835906"/>
    <n v="1.1000000000000001"/>
    <n v="0.59248190864672112"/>
    <x v="1"/>
    <x v="1"/>
    <x v="1"/>
  </r>
  <r>
    <x v="5"/>
    <x v="1"/>
    <s v="Male"/>
    <x v="11"/>
    <n v="30"/>
    <x v="0"/>
    <x v="1"/>
    <x v="2"/>
    <n v="1.3702992314154119"/>
    <n v="10"/>
    <n v="6.228510371144564"/>
    <n v="20.101770468093122"/>
    <n v="7.5475595522883987"/>
    <n v="0.9787227403989176"/>
    <n v="1.3702992314154119"/>
    <n v="59"/>
    <n v="1.4510060948263177"/>
    <n v="1"/>
    <n v="0.75475595522883987"/>
    <x v="1"/>
    <x v="1"/>
    <x v="1"/>
  </r>
  <r>
    <x v="5"/>
    <x v="1"/>
    <s v="Male"/>
    <x v="11"/>
    <n v="30"/>
    <x v="0"/>
    <x v="0"/>
    <x v="3"/>
    <n v="3.8284361769342157"/>
    <n v="11"/>
    <n v="-26.418511215919484"/>
    <n v="79.110995938436247"/>
    <n v="6.5387234291225136"/>
    <n v="0.97326177892809973"/>
    <n v="3.8284361769342157"/>
    <n v="60"/>
    <n v="3.1975568322584191"/>
    <n v="1.1000000000000001"/>
    <n v="0.65387234291225138"/>
    <x v="1"/>
    <x v="1"/>
    <x v="1"/>
  </r>
  <r>
    <x v="5"/>
    <x v="1"/>
    <s v="Male"/>
    <x v="11"/>
    <n v="30"/>
    <x v="0"/>
    <x v="0"/>
    <x v="4"/>
    <n v="3.8277553379278975"/>
    <n v="11"/>
    <n v="-24.220738429006403"/>
    <n v="74.136166068115415"/>
    <n v="5.8921235029796959"/>
    <n v="0.96546849105896559"/>
    <n v="3.8277553379278975"/>
    <n v="60"/>
    <n v="3.1363963922234466"/>
    <n v="1.1000000000000001"/>
    <n v="0.58921235029796959"/>
    <x v="1"/>
    <x v="1"/>
    <x v="1"/>
  </r>
  <r>
    <x v="5"/>
    <x v="1"/>
    <s v="Male"/>
    <x v="11"/>
    <n v="30"/>
    <x v="0"/>
    <x v="2"/>
    <x v="5"/>
    <n v="4.9020647088248204"/>
    <n v="12"/>
    <n v="-40.174784194521813"/>
    <n v="86.596802080701764"/>
    <n v="7.0244378005195705"/>
    <n v="0.97743269252692899"/>
    <n v="4.9020647088248204"/>
    <n v="61"/>
    <n v="4.8127522692877278"/>
    <n v="1.2"/>
    <n v="0.70244378005195707"/>
    <x v="1"/>
    <x v="1"/>
    <x v="1"/>
  </r>
  <r>
    <x v="6"/>
    <x v="0"/>
    <s v="Male"/>
    <x v="0"/>
    <n v="30"/>
    <x v="1"/>
    <x v="0"/>
    <x v="0"/>
    <n v="0.96820864808465557"/>
    <n v="8"/>
    <n v="-3.4386484151150678"/>
    <n v="15.989496121224917"/>
    <n v="6.6672269596328935"/>
    <n v="0.96448265372580044"/>
    <n v="0.96820864808465557"/>
    <n v="57"/>
    <n v="0.89543478888725592"/>
    <n v="0.8"/>
    <n v="0.66672269596328937"/>
    <x v="1"/>
    <x v="1"/>
    <x v="1"/>
  </r>
  <r>
    <x v="6"/>
    <x v="0"/>
    <s v="Male"/>
    <x v="0"/>
    <n v="30"/>
    <x v="1"/>
    <x v="0"/>
    <x v="1"/>
    <n v="1.1540812777413025"/>
    <n v="10"/>
    <n v="-5.7700586450369791"/>
    <n v="19.157838041388892"/>
    <n v="3.0442426179859665"/>
    <n v="0.99390651257177143"/>
    <n v="1.1540812777413025"/>
    <n v="59"/>
    <n v="0.72942635106821541"/>
    <n v="1"/>
    <n v="0.30442426179859666"/>
    <x v="1"/>
    <x v="1"/>
    <x v="1"/>
  </r>
  <r>
    <x v="6"/>
    <x v="0"/>
    <s v="Male"/>
    <x v="0"/>
    <n v="30"/>
    <x v="0"/>
    <x v="0"/>
    <x v="2"/>
    <n v="2.5088818114871696"/>
    <n v="12"/>
    <n v="-5.6764868413126921"/>
    <n v="47.533393431618336"/>
    <n v="3.7268862097927311"/>
    <n v="0.97107885965469509"/>
    <n v="2.5088818114871696"/>
    <n v="61"/>
    <n v="1.681952071089537"/>
    <n v="1.2"/>
    <n v="0.37268862097927313"/>
    <x v="1"/>
    <x v="1"/>
    <x v="1"/>
  </r>
  <r>
    <x v="6"/>
    <x v="0"/>
    <s v="Male"/>
    <x v="0"/>
    <n v="30"/>
    <x v="0"/>
    <x v="0"/>
    <x v="3"/>
    <n v="2.1993442012536324"/>
    <n v="11"/>
    <n v="-6.8905487044749263"/>
    <n v="41.946040877269724"/>
    <n v="5.6833278986092752"/>
    <n v="0.96749288202545092"/>
    <n v="2.1993442012536324"/>
    <n v="60"/>
    <n v="1.8115167939525536"/>
    <n v="1.1000000000000001"/>
    <n v="0.5683327898609275"/>
    <x v="1"/>
    <x v="1"/>
    <x v="1"/>
  </r>
  <r>
    <x v="6"/>
    <x v="0"/>
    <s v="Male"/>
    <x v="0"/>
    <n v="30"/>
    <x v="2"/>
    <x v="0"/>
    <x v="4"/>
    <n v="3.6125957164273528"/>
    <n v="15"/>
    <n v="-3.9252882866606984"/>
    <n v="77.81619104430753"/>
    <n v="16.311602195040667"/>
    <n v="0.89787149779260222"/>
    <n v="3.6125957164273528"/>
    <n v="64"/>
    <n v="3.2554423518207116"/>
    <n v="1.5"/>
    <n v="1.6311602195040666"/>
    <x v="1"/>
    <x v="1"/>
    <x v="1"/>
  </r>
  <r>
    <x v="6"/>
    <x v="0"/>
    <s v="Male"/>
    <x v="0"/>
    <n v="30"/>
    <x v="2"/>
    <x v="0"/>
    <x v="5"/>
    <n v="3.5854633627154113"/>
    <n v="15"/>
    <n v="-1.4840491208029034"/>
    <n v="79.887231367298398"/>
    <n v="5.5911806841551872"/>
    <n v="0.97080572688951017"/>
    <n v="3.5854633627154113"/>
    <n v="64"/>
    <n v="2.7671306044053652"/>
    <n v="1.5"/>
    <n v="0.5591180684155187"/>
    <x v="1"/>
    <x v="1"/>
    <x v="1"/>
  </r>
  <r>
    <x v="6"/>
    <x v="1"/>
    <s v="Male"/>
    <x v="1"/>
    <n v="30"/>
    <x v="1"/>
    <x v="0"/>
    <x v="0"/>
    <n v="0.63181713028313224"/>
    <n v="6"/>
    <n v="-11.279488186846148"/>
    <n v="-2.9599506886476501"/>
    <n v="7.0296768861991756"/>
    <n v="0.94404343530262214"/>
    <n v="0.63181713028313224"/>
    <n v="55"/>
    <n v="1.100670844792119"/>
    <n v="0.6"/>
    <n v="0.70296768861991754"/>
    <x v="1"/>
    <x v="1"/>
    <x v="1"/>
  </r>
  <r>
    <x v="6"/>
    <x v="1"/>
    <s v="Male"/>
    <x v="1"/>
    <n v="30"/>
    <x v="1"/>
    <x v="0"/>
    <x v="1"/>
    <n v="0.71693798778706685"/>
    <n v="8"/>
    <n v="-14.291366592862571"/>
    <n v="5.2702007171455616"/>
    <n v="3.9466920089330406"/>
    <n v="0.97946895445486915"/>
    <n v="0.71693798778706685"/>
    <n v="57"/>
    <n v="0.72690012666710246"/>
    <n v="0.8"/>
    <n v="0.39466920089330404"/>
    <x v="1"/>
    <x v="1"/>
    <x v="1"/>
  </r>
  <r>
    <x v="6"/>
    <x v="1"/>
    <s v="Male"/>
    <x v="1"/>
    <n v="30"/>
    <x v="0"/>
    <x v="0"/>
    <x v="2"/>
    <n v="0.80626881428591579"/>
    <n v="9"/>
    <n v="-19.115546980145865"/>
    <n v="7.320408446272002"/>
    <n v="7.5958656923827137"/>
    <n v="0.98504442132282222"/>
    <n v="0.80626881428591579"/>
    <n v="58"/>
    <n v="1.0645196081708894"/>
    <n v="0.9"/>
    <n v="0.75958656923827139"/>
    <x v="1"/>
    <x v="1"/>
    <x v="1"/>
  </r>
  <r>
    <x v="6"/>
    <x v="1"/>
    <s v="Male"/>
    <x v="1"/>
    <n v="30"/>
    <x v="0"/>
    <x v="0"/>
    <x v="3"/>
    <n v="0.943164989829401"/>
    <n v="10"/>
    <n v="-18.256593252914914"/>
    <n v="11.364591128374579"/>
    <n v="5.5080384862782088"/>
    <n v="0.97882587597213999"/>
    <n v="0.943164989829401"/>
    <n v="59"/>
    <n v="1.0134276567946645"/>
    <n v="1"/>
    <n v="0.55080384862782084"/>
    <x v="1"/>
    <x v="1"/>
    <x v="1"/>
  </r>
  <r>
    <x v="6"/>
    <x v="1"/>
    <s v="Male"/>
    <x v="1"/>
    <n v="30"/>
    <x v="2"/>
    <x v="0"/>
    <x v="4"/>
    <n v="1.1943650703143927"/>
    <n v="11"/>
    <n v="-7.4352238054772819"/>
    <n v="21.32027760748737"/>
    <n v="4.4954666608376055"/>
    <n v="0.95311738838490068"/>
    <n v="1.1943650703143927"/>
    <n v="60"/>
    <n v="0.85955884478247202"/>
    <n v="1.1000000000000001"/>
    <n v="0.44954666608376054"/>
    <x v="1"/>
    <x v="1"/>
    <x v="1"/>
  </r>
  <r>
    <x v="6"/>
    <x v="1"/>
    <s v="Male"/>
    <x v="1"/>
    <n v="30"/>
    <x v="2"/>
    <x v="0"/>
    <x v="5"/>
    <n v="0.81077551659149938"/>
    <n v="14"/>
    <n v="-12.193986561580273"/>
    <n v="2.8096483104942434"/>
    <n v="3.2232815038710192"/>
    <n v="0.99341541419840607"/>
    <n v="0.81077551659149938"/>
    <n v="63"/>
    <n v="0.9526590225749354"/>
    <n v="1.4"/>
    <n v="0.32232815038710194"/>
    <x v="1"/>
    <x v="1"/>
    <x v="1"/>
  </r>
  <r>
    <x v="6"/>
    <x v="0"/>
    <s v="Male"/>
    <x v="2"/>
    <n v="30"/>
    <x v="1"/>
    <x v="0"/>
    <x v="0"/>
    <n v="2.228383100148005"/>
    <n v="16"/>
    <n v="5.0437067804858096"/>
    <n v="42.194602006326711"/>
    <n v="7.229525282543058"/>
    <n v="0.40821563176603648"/>
    <n v="2.228383100148005"/>
    <n v="65"/>
    <n v="1.5568804794777145"/>
    <n v="1.6"/>
    <n v="0.72295252825430578"/>
    <x v="1"/>
    <x v="1"/>
    <x v="1"/>
  </r>
  <r>
    <x v="6"/>
    <x v="0"/>
    <s v="Male"/>
    <x v="2"/>
    <n v="30"/>
    <x v="1"/>
    <x v="0"/>
    <x v="1"/>
    <n v="2.9582724395959366"/>
    <n v="10"/>
    <n v="-0.91792403484276486"/>
    <n v="44.807898130177207"/>
    <n v="5.0831298191191756"/>
    <n v="0.95453117026926926"/>
    <n v="2.9582724395959366"/>
    <n v="59"/>
    <n v="2.3369109313480325"/>
    <n v="1"/>
    <n v="0.50831298191191754"/>
    <x v="1"/>
    <x v="1"/>
    <x v="1"/>
  </r>
  <r>
    <x v="6"/>
    <x v="0"/>
    <s v="Male"/>
    <x v="2"/>
    <n v="30"/>
    <x v="0"/>
    <x v="0"/>
    <x v="2"/>
    <n v="5.3739231300953954"/>
    <n v="14"/>
    <n v="-2.1383948168057945"/>
    <n v="95.926955230612251"/>
    <n v="3.957996999491284"/>
    <n v="0.97061630271395183"/>
    <n v="5.3739231300953954"/>
    <n v="63"/>
    <n v="4.3286507529514626"/>
    <n v="1.4"/>
    <n v="0.39579969994912839"/>
    <x v="1"/>
    <x v="1"/>
    <x v="1"/>
  </r>
  <r>
    <x v="6"/>
    <x v="0"/>
    <s v="Male"/>
    <x v="2"/>
    <n v="30"/>
    <x v="0"/>
    <x v="0"/>
    <x v="3"/>
    <n v="6.1494237375185952"/>
    <n v="14"/>
    <n v="5.5436862081840452"/>
    <n v="134.96437215115097"/>
    <n v="8.1275758248128938"/>
    <n v="0.5593211355382588"/>
    <n v="6.1494237375185952"/>
    <n v="63"/>
    <n v="3.8460843821505044"/>
    <n v="1.4"/>
    <n v="0.81275758248128938"/>
    <x v="1"/>
    <x v="1"/>
    <x v="1"/>
  </r>
  <r>
    <x v="6"/>
    <x v="0"/>
    <s v="Male"/>
    <x v="2"/>
    <n v="30"/>
    <x v="2"/>
    <x v="0"/>
    <x v="4"/>
    <n v="7.409529256591223"/>
    <n v="18"/>
    <n v="-11.330092953953322"/>
    <n v="126.25950159722846"/>
    <n v="31.982842526485726"/>
    <n v="0.71176599305546584"/>
    <n v="7.409529256591223"/>
    <n v="67"/>
    <n v="5.8269648512902483"/>
    <n v="1.8"/>
    <n v="3.1982842526485724"/>
    <x v="1"/>
    <x v="1"/>
    <x v="1"/>
  </r>
  <r>
    <x v="6"/>
    <x v="0"/>
    <s v="Male"/>
    <x v="2"/>
    <n v="30"/>
    <x v="2"/>
    <x v="0"/>
    <x v="5"/>
    <n v="8.6580124356029451"/>
    <n v="15"/>
    <n v="10.856575376516025"/>
    <n v="160.31421149878699"/>
    <n v="34.882800958306667"/>
    <n v="0.71626766557920218"/>
    <n v="8.6580124356029451"/>
    <n v="64"/>
    <n v="6.6125189912806199"/>
    <n v="1.5"/>
    <n v="3.4882800958306666"/>
    <x v="1"/>
    <x v="1"/>
    <x v="1"/>
  </r>
  <r>
    <x v="6"/>
    <x v="0"/>
    <s v="Male"/>
    <x v="3"/>
    <n v="30"/>
    <x v="1"/>
    <x v="0"/>
    <x v="0"/>
    <n v="1.828634945759517"/>
    <n v="8"/>
    <n v="-12.789031535852518"/>
    <n v="22.229775854963123"/>
    <n v="4.5215675368534516"/>
    <n v="0.98153874813738229"/>
    <n v="1.828634945759517"/>
    <n v="57"/>
    <n v="1.8136296579738012"/>
    <n v="0.8"/>
    <n v="0.45215675368534514"/>
    <x v="1"/>
    <x v="1"/>
    <x v="1"/>
  </r>
  <r>
    <x v="6"/>
    <x v="0"/>
    <s v="Male"/>
    <x v="3"/>
    <n v="30"/>
    <x v="1"/>
    <x v="0"/>
    <x v="1"/>
    <n v="2.0844365254335315"/>
    <n v="7"/>
    <n v="-3.7517558197369882"/>
    <n v="37.523443527801469"/>
    <n v="4.0684691299416018"/>
    <n v="0.93457402023919245"/>
    <n v="2.0844365254335315"/>
    <n v="56"/>
    <n v="1.6188647025231715"/>
    <n v="0.7"/>
    <n v="0.4068469129941602"/>
    <x v="1"/>
    <x v="1"/>
    <x v="1"/>
  </r>
  <r>
    <x v="6"/>
    <x v="0"/>
    <s v="Male"/>
    <x v="3"/>
    <n v="30"/>
    <x v="0"/>
    <x v="0"/>
    <x v="2"/>
    <n v="3.2164499975856953"/>
    <n v="10"/>
    <n v="-11.876728557741325"/>
    <n v="49.537673521064654"/>
    <n v="4.0019402324864481"/>
    <n v="0.96979574040226058"/>
    <n v="3.2164499975856953"/>
    <n v="59"/>
    <n v="2.7396009528720522"/>
    <n v="1"/>
    <n v="0.40019402324864484"/>
    <x v="1"/>
    <x v="1"/>
    <x v="1"/>
  </r>
  <r>
    <x v="6"/>
    <x v="0"/>
    <s v="Male"/>
    <x v="3"/>
    <n v="30"/>
    <x v="0"/>
    <x v="0"/>
    <x v="3"/>
    <n v="3.4487798179146494"/>
    <n v="10"/>
    <n v="-9.2200282016515978"/>
    <n v="58.964498921654929"/>
    <n v="3.7343607591467962"/>
    <n v="0.96329968141539013"/>
    <n v="3.4487798179146494"/>
    <n v="59"/>
    <n v="2.7024373098328525"/>
    <n v="1"/>
    <n v="0.37343607591467964"/>
    <x v="1"/>
    <x v="1"/>
    <x v="1"/>
  </r>
  <r>
    <x v="6"/>
    <x v="0"/>
    <s v="Male"/>
    <x v="3"/>
    <n v="30"/>
    <x v="2"/>
    <x v="0"/>
    <x v="4"/>
    <n v="4.1979139135060093"/>
    <n v="14"/>
    <n v="-12.156116103780347"/>
    <n v="83.877810650597638"/>
    <n v="3.7537887995968497"/>
    <n v="0.96992581054543947"/>
    <n v="4.1979139135060093"/>
    <n v="63"/>
    <n v="2.9873362696643144"/>
    <n v="1.4"/>
    <n v="0.375378879959685"/>
    <x v="1"/>
    <x v="1"/>
    <x v="1"/>
  </r>
  <r>
    <x v="6"/>
    <x v="0"/>
    <s v="Male"/>
    <x v="3"/>
    <n v="30"/>
    <x v="2"/>
    <x v="0"/>
    <x v="5"/>
    <n v="4.1919773911516272"/>
    <n v="14"/>
    <n v="-14.835893520900333"/>
    <n v="83.524467746406074"/>
    <n v="4.1852575785996766"/>
    <n v="0.97981496423541381"/>
    <n v="4.1919773911516272"/>
    <n v="63"/>
    <n v="3.1847191021977697"/>
    <n v="1.4"/>
    <n v="0.41852575785996765"/>
    <x v="1"/>
    <x v="1"/>
    <x v="1"/>
  </r>
  <r>
    <x v="6"/>
    <x v="1"/>
    <s v="Male"/>
    <x v="4"/>
    <n v="30"/>
    <x v="1"/>
    <x v="0"/>
    <x v="0"/>
    <n v="2.9562213004696227"/>
    <n v="14"/>
    <n v="-2.6706625887235163"/>
    <n v="70.963689767327736"/>
    <n v="5.2819208430773088"/>
    <n v="0.70171501294803962"/>
    <n v="2.9562213004696227"/>
    <n v="63"/>
    <n v="1.3529412298192995"/>
    <n v="1.4"/>
    <n v="0.5281920843077309"/>
    <x v="1"/>
    <x v="1"/>
    <x v="1"/>
  </r>
  <r>
    <x v="6"/>
    <x v="1"/>
    <s v="Male"/>
    <x v="4"/>
    <n v="30"/>
    <x v="1"/>
    <x v="0"/>
    <x v="1"/>
    <n v="3.3589428381718753"/>
    <n v="17"/>
    <n v="-4.6179504586742146"/>
    <n v="79.568309445935398"/>
    <n v="43.423550662435673"/>
    <n v="0.86826990623879419"/>
    <n v="3.3589428381718753"/>
    <n v="66"/>
    <n v="2.9672540097024998"/>
    <n v="1.7"/>
    <n v="4.3423550662435675"/>
    <x v="1"/>
    <x v="1"/>
    <x v="1"/>
  </r>
  <r>
    <x v="6"/>
    <x v="1"/>
    <s v="Male"/>
    <x v="4"/>
    <n v="30"/>
    <x v="0"/>
    <x v="0"/>
    <x v="2"/>
    <n v="5.5530562841016193"/>
    <n v="19"/>
    <n v="-7.9301990328432428"/>
    <n v="149.65174856681668"/>
    <n v="24.832621365353532"/>
    <n v="0.92204794314185479"/>
    <n v="5.5530562841016193"/>
    <n v="68"/>
    <n v="4.9791416413315366"/>
    <n v="1.9"/>
    <n v="2.4832621365353531"/>
    <x v="1"/>
    <x v="1"/>
    <x v="1"/>
  </r>
  <r>
    <x v="6"/>
    <x v="1"/>
    <s v="Male"/>
    <x v="4"/>
    <n v="30"/>
    <x v="0"/>
    <x v="0"/>
    <x v="3"/>
    <n v="5.6388545761075868"/>
    <n v="17"/>
    <n v="15.769866587658536"/>
    <n v="164.21730642507717"/>
    <n v="25.841949367122563"/>
    <n v="0.95220990015609097"/>
    <n v="5.6388545761075868"/>
    <n v="66"/>
    <n v="4.9590812374150879"/>
    <n v="1.7"/>
    <n v="2.5841949367122563"/>
    <x v="1"/>
    <x v="1"/>
    <x v="1"/>
  </r>
  <r>
    <x v="6"/>
    <x v="1"/>
    <s v="Male"/>
    <x v="4"/>
    <n v="30"/>
    <x v="2"/>
    <x v="0"/>
    <x v="4"/>
    <n v="5.2186383243711534"/>
    <n v="27"/>
    <n v="-0.13080292092968204"/>
    <n v="146.73370581240553"/>
    <n v="26.70443635352553"/>
    <n v="0.96724252262540378"/>
    <n v="5.2186383243711534"/>
    <n v="76"/>
    <n v="4.4674418699880718"/>
    <n v="2.7"/>
    <n v="2.6704436353525529"/>
    <x v="1"/>
    <x v="1"/>
    <x v="1"/>
  </r>
  <r>
    <x v="6"/>
    <x v="1"/>
    <s v="Male"/>
    <x v="4"/>
    <n v="30"/>
    <x v="2"/>
    <x v="0"/>
    <x v="5"/>
    <n v="5.2836088681130837"/>
    <n v="27"/>
    <n v="17.038673697802452"/>
    <n v="166.2998065943666"/>
    <n v="27.561090529015168"/>
    <n v="0.95005221444212973"/>
    <n v="5.2836088681130837"/>
    <n v="76"/>
    <n v="3.9384929204595238"/>
    <n v="2.7"/>
    <n v="2.7561090529015169"/>
    <x v="1"/>
    <x v="1"/>
    <x v="1"/>
  </r>
  <r>
    <x v="6"/>
    <x v="0"/>
    <s v="Male"/>
    <x v="5"/>
    <n v="30"/>
    <x v="1"/>
    <x v="0"/>
    <x v="0"/>
    <n v="1.7621806694475279"/>
    <n v="15"/>
    <n v="7.4050079060204856"/>
    <n v="42.226454630940893"/>
    <n v="4.3780097309391284"/>
    <n v="0.94475612649204455"/>
    <n v="1.7621806694475279"/>
    <n v="64"/>
    <n v="0.93992020470760451"/>
    <n v="1.5"/>
    <n v="0.43780097309391286"/>
    <x v="1"/>
    <x v="1"/>
    <x v="1"/>
  </r>
  <r>
    <x v="6"/>
    <x v="0"/>
    <s v="Male"/>
    <x v="5"/>
    <n v="30"/>
    <x v="1"/>
    <x v="0"/>
    <x v="1"/>
    <n v="1.4371466443832308"/>
    <n v="13"/>
    <n v="-1.5566034855125688"/>
    <n v="32.259499849833801"/>
    <n v="8.0844107654699027"/>
    <n v="0.95744319482743157"/>
    <n v="1.4371466443832308"/>
    <n v="62"/>
    <n v="1.107216844963762"/>
    <n v="1.3"/>
    <n v="0.80844107654699027"/>
    <x v="1"/>
    <x v="1"/>
    <x v="1"/>
  </r>
  <r>
    <x v="6"/>
    <x v="0"/>
    <s v="Male"/>
    <x v="5"/>
    <n v="30"/>
    <x v="0"/>
    <x v="0"/>
    <x v="2"/>
    <n v="2.9081705385183318"/>
    <n v="15"/>
    <n v="10.866511327408134"/>
    <n v="69.323938833458172"/>
    <n v="6.6072730262850961"/>
    <n v="0.96864506706875542"/>
    <n v="2.9081705385183318"/>
    <n v="64"/>
    <n v="2.0925818787119961"/>
    <n v="1.5"/>
    <n v="0.66072730262850965"/>
    <x v="1"/>
    <x v="1"/>
    <x v="1"/>
  </r>
  <r>
    <x v="6"/>
    <x v="0"/>
    <s v="Male"/>
    <x v="5"/>
    <n v="30"/>
    <x v="0"/>
    <x v="0"/>
    <x v="3"/>
    <n v="3.5721338796173869"/>
    <n v="15"/>
    <n v="18.027250311442373"/>
    <n v="81.143068299841104"/>
    <n v="5.9267572901138736"/>
    <n v="0.97238773675381351"/>
    <n v="3.5721338796173869"/>
    <n v="64"/>
    <n v="2.64726224511229"/>
    <n v="1.5"/>
    <n v="0.59267572901138732"/>
    <x v="1"/>
    <x v="1"/>
    <x v="1"/>
  </r>
  <r>
    <x v="6"/>
    <x v="0"/>
    <s v="Male"/>
    <x v="5"/>
    <n v="30"/>
    <x v="2"/>
    <x v="0"/>
    <x v="4"/>
    <n v="4.3609874945840446"/>
    <n v="16"/>
    <n v="5.7672102162229253"/>
    <n v="102.74986927466338"/>
    <n v="13.387928658603739"/>
    <n v="0.86389523967750936"/>
    <n v="4.3609874945840446"/>
    <n v="65"/>
    <n v="4.1320344959867343"/>
    <n v="1.6"/>
    <n v="1.3387928658603738"/>
    <x v="1"/>
    <x v="1"/>
    <x v="1"/>
  </r>
  <r>
    <x v="6"/>
    <x v="0"/>
    <s v="Male"/>
    <x v="5"/>
    <n v="30"/>
    <x v="2"/>
    <x v="0"/>
    <x v="5"/>
    <n v="4.2524526560779092"/>
    <n v="19"/>
    <n v="4.0736594058915143"/>
    <n v="97.95243578224698"/>
    <n v="13.218214848393512"/>
    <n v="0.94054853762692836"/>
    <n v="4.2524526560779092"/>
    <n v="68"/>
    <n v="3.5235873555645791"/>
    <n v="1.9"/>
    <n v="1.3218214848393512"/>
    <x v="1"/>
    <x v="1"/>
    <x v="1"/>
  </r>
  <r>
    <x v="6"/>
    <x v="1"/>
    <s v="Male"/>
    <x v="6"/>
    <n v="30"/>
    <x v="1"/>
    <x v="0"/>
    <x v="0"/>
    <n v="1.7171483875480535"/>
    <n v="8"/>
    <n v="-13.630733983838345"/>
    <n v="25.308043921214562"/>
    <n v="5.4968743453337181"/>
    <n v="0.96125446598098485"/>
    <n v="1.7171483875480535"/>
    <n v="57"/>
    <n v="1.5443030670265931"/>
    <n v="0.8"/>
    <n v="0.54968743453337177"/>
    <x v="1"/>
    <x v="1"/>
    <x v="1"/>
  </r>
  <r>
    <x v="6"/>
    <x v="1"/>
    <s v="Male"/>
    <x v="6"/>
    <n v="30"/>
    <x v="1"/>
    <x v="0"/>
    <x v="1"/>
    <n v="1.8535790761691391"/>
    <n v="9"/>
    <n v="-9.9336211825556422"/>
    <n v="34.163490778834415"/>
    <n v="6.6201505399631602"/>
    <n v="0.96422261533289544"/>
    <n v="1.8535790761691391"/>
    <n v="58"/>
    <n v="1.8607372090323977"/>
    <n v="0.9"/>
    <n v="0.66201505399631599"/>
    <x v="1"/>
    <x v="1"/>
    <x v="1"/>
  </r>
  <r>
    <x v="6"/>
    <x v="1"/>
    <s v="Male"/>
    <x v="6"/>
    <n v="30"/>
    <x v="0"/>
    <x v="0"/>
    <x v="2"/>
    <n v="3.4940877097120016"/>
    <n v="12"/>
    <n v="-5.3224177204799652"/>
    <n v="83.385678702046917"/>
    <n v="4.1119166523051485"/>
    <n v="0.93387868153669562"/>
    <n v="3.4940877097120016"/>
    <n v="61"/>
    <n v="1.7245030255027542"/>
    <n v="1.2"/>
    <n v="0.41119166523051487"/>
    <x v="1"/>
    <x v="1"/>
    <x v="1"/>
  </r>
  <r>
    <x v="6"/>
    <x v="1"/>
    <s v="Male"/>
    <x v="6"/>
    <n v="30"/>
    <x v="0"/>
    <x v="0"/>
    <x v="3"/>
    <n v="4.0978988925025952"/>
    <n v="14"/>
    <n v="-7.9462281890764972"/>
    <n v="89.880948399591333"/>
    <n v="3.6355755888274648"/>
    <n v="0.99382980990816971"/>
    <n v="4.0978988925025952"/>
    <n v="63"/>
    <n v="2.5013206932139433"/>
    <n v="1.4"/>
    <n v="0.36355755888274649"/>
    <x v="1"/>
    <x v="1"/>
    <x v="1"/>
  </r>
  <r>
    <x v="6"/>
    <x v="1"/>
    <s v="Male"/>
    <x v="6"/>
    <n v="30"/>
    <x v="2"/>
    <x v="0"/>
    <x v="4"/>
    <n v="4.4490811848104697"/>
    <n v="16"/>
    <n v="-2.9213481555325402"/>
    <n v="108.91768295004724"/>
    <n v="10.154401529972901"/>
    <n v="0.96340818985042864"/>
    <n v="4.4490811848104697"/>
    <n v="65"/>
    <n v="3.8524288981220689"/>
    <n v="1.6"/>
    <n v="1.0154401529972901"/>
    <x v="1"/>
    <x v="1"/>
    <x v="1"/>
  </r>
  <r>
    <x v="6"/>
    <x v="1"/>
    <s v="Male"/>
    <x v="6"/>
    <n v="30"/>
    <x v="2"/>
    <x v="0"/>
    <x v="5"/>
    <n v="5.0181095487505534"/>
    <n v="15"/>
    <n v="-5.8770892936736976"/>
    <n v="113.6282378261895"/>
    <n v="10.694802519616816"/>
    <n v="0.94849644993155535"/>
    <n v="5.0181095487505534"/>
    <n v="64"/>
    <n v="4.8803259425337426"/>
    <n v="1.5"/>
    <n v="1.0694802519616817"/>
    <x v="1"/>
    <x v="1"/>
    <x v="1"/>
  </r>
  <r>
    <x v="6"/>
    <x v="1"/>
    <s v="Male"/>
    <x v="7"/>
    <n v="30"/>
    <x v="1"/>
    <x v="0"/>
    <x v="0"/>
    <n v="3.5810954550651539"/>
    <n v="28"/>
    <n v="2.6320910528755559"/>
    <n v="57.713419260772639"/>
    <n v="155.83748037298881"/>
    <n v="1.7829352262006881E-2"/>
    <n v="6.8076436980667392"/>
    <n v="94"/>
    <n v="3.0072776985137701"/>
    <n v="2.8"/>
    <n v="15.58374803729888"/>
    <x v="1"/>
    <x v="1"/>
    <x v="1"/>
  </r>
  <r>
    <x v="6"/>
    <x v="1"/>
    <s v="Male"/>
    <x v="7"/>
    <n v="30"/>
    <x v="1"/>
    <x v="0"/>
    <x v="1"/>
    <n v="5.0582096580556533"/>
    <n v="11"/>
    <n v="21.495078657591524"/>
    <n v="65.542657354487375"/>
    <n v="19.495570847099849"/>
    <n v="0.54684028241074967"/>
    <n v="5.0582096580556533"/>
    <n v="60"/>
    <n v="5.348153413814277"/>
    <n v="1.1000000000000001"/>
    <n v="1.9495570847099848"/>
    <x v="1"/>
    <x v="1"/>
    <x v="1"/>
  </r>
  <r>
    <x v="6"/>
    <x v="1"/>
    <s v="Male"/>
    <x v="7"/>
    <n v="30"/>
    <x v="0"/>
    <x v="0"/>
    <x v="2"/>
    <n v="5.0346564180232223"/>
    <n v="9"/>
    <n v="-33.069940306839428"/>
    <n v="11.090199889376187"/>
    <n v="110.87370846795952"/>
    <n v="0.36280014017184936"/>
    <n v="5.0346564180232223"/>
    <n v="58"/>
    <n v="6.5577604377499386"/>
    <n v="0.9"/>
    <n v="11.087370846795952"/>
    <x v="1"/>
    <x v="1"/>
    <x v="1"/>
  </r>
  <r>
    <x v="6"/>
    <x v="1"/>
    <s v="Male"/>
    <x v="7"/>
    <n v="30"/>
    <x v="0"/>
    <x v="0"/>
    <x v="3"/>
    <n v="4.4488047841575886"/>
    <n v="11"/>
    <n v="-37.813756104982232"/>
    <n v="48.575242779287279"/>
    <n v="-184.87594328933534"/>
    <n v="2.6812501348080886E-2"/>
    <n v="7.8393390301500778"/>
    <n v="85"/>
    <n v="3.2380144859020157"/>
    <n v="1.1000000000000001"/>
    <n v="-18.487594328933532"/>
    <x v="1"/>
    <x v="1"/>
    <x v="1"/>
  </r>
  <r>
    <x v="6"/>
    <x v="1"/>
    <s v="Male"/>
    <x v="7"/>
    <n v="30"/>
    <x v="2"/>
    <x v="0"/>
    <x v="4"/>
    <n v="7.6132523755923618"/>
    <n v="17"/>
    <n v="-13.011585058430693"/>
    <n v="102.47655224771447"/>
    <n v="4.7148135143798218"/>
    <n v="0.81969428435972402"/>
    <n v="7.6132523755923618"/>
    <n v="66"/>
    <n v="7.4595919961496806"/>
    <n v="1.7"/>
    <n v="0.4714813514379822"/>
    <x v="1"/>
    <x v="1"/>
    <x v="1"/>
  </r>
  <r>
    <x v="6"/>
    <x v="1"/>
    <s v="Male"/>
    <x v="7"/>
    <n v="30"/>
    <x v="2"/>
    <x v="0"/>
    <x v="5"/>
    <n v="8.4129336280709133"/>
    <n v="18"/>
    <n v="0.97121623692725345"/>
    <n v="95.895724352155923"/>
    <n v="7.1921279236711086"/>
    <n v="0.62060866007218896"/>
    <n v="8.4129336280709133"/>
    <n v="67"/>
    <n v="9.5562815584252174"/>
    <n v="1.8"/>
    <n v="0.71921279236711089"/>
    <x v="1"/>
    <x v="1"/>
    <x v="1"/>
  </r>
  <r>
    <x v="6"/>
    <x v="0"/>
    <s v="Male"/>
    <x v="8"/>
    <n v="30"/>
    <x v="1"/>
    <x v="0"/>
    <x v="0"/>
    <n v="0.51894034715625181"/>
    <n v="8"/>
    <n v="-5.4669078363856869"/>
    <n v="4.2234382021975776"/>
    <n v="7.6970466802138651"/>
    <n v="0.91046796244180983"/>
    <n v="0.51894034715625181"/>
    <n v="57"/>
    <n v="0.69304639306257543"/>
    <n v="0.8"/>
    <n v="0.76970466802138648"/>
    <x v="1"/>
    <x v="1"/>
    <x v="1"/>
  </r>
  <r>
    <x v="6"/>
    <x v="0"/>
    <s v="Male"/>
    <x v="8"/>
    <n v="30"/>
    <x v="1"/>
    <x v="0"/>
    <x v="1"/>
    <n v="0.75359548170612256"/>
    <n v="9"/>
    <n v="0.11047680187688869"/>
    <n v="15.886376781624813"/>
    <n v="11.164616046422383"/>
    <n v="0.86565314133234661"/>
    <n v="0.75359548170612256"/>
    <n v="58"/>
    <n v="0.74529731420298773"/>
    <n v="0.9"/>
    <n v="1.1164616046422382"/>
    <x v="1"/>
    <x v="1"/>
    <x v="1"/>
  </r>
  <r>
    <x v="6"/>
    <x v="0"/>
    <s v="Male"/>
    <x v="8"/>
    <n v="30"/>
    <x v="0"/>
    <x v="0"/>
    <x v="2"/>
    <n v="1.0246929037574921"/>
    <n v="13"/>
    <n v="-2.8331490635561192"/>
    <n v="16.929057115737049"/>
    <n v="5.3253780872909768"/>
    <n v="0.84591985471623932"/>
    <n v="1.0246929037574921"/>
    <n v="62"/>
    <n v="0.71592462319133643"/>
    <n v="1.3"/>
    <n v="0.53253780872909773"/>
    <x v="1"/>
    <x v="1"/>
    <x v="1"/>
  </r>
  <r>
    <x v="6"/>
    <x v="0"/>
    <s v="Male"/>
    <x v="8"/>
    <n v="30"/>
    <x v="0"/>
    <x v="0"/>
    <x v="3"/>
    <n v="1.0325400489060133"/>
    <n v="12"/>
    <n v="-1.4741027258025443"/>
    <n v="18.228977997511862"/>
    <n v="5.0230080232772361"/>
    <n v="0.92017559405435556"/>
    <n v="1.0325400489060133"/>
    <n v="61"/>
    <n v="0.67525041838047162"/>
    <n v="1.2"/>
    <n v="0.50230080232772356"/>
    <x v="1"/>
    <x v="1"/>
    <x v="1"/>
  </r>
  <r>
    <x v="6"/>
    <x v="0"/>
    <s v="Male"/>
    <x v="8"/>
    <n v="30"/>
    <x v="2"/>
    <x v="0"/>
    <x v="4"/>
    <n v="1.4120417125278752"/>
    <n v="15"/>
    <n v="-0.51690492585338454"/>
    <n v="30.693274184708539"/>
    <n v="6.770344508526664"/>
    <n v="0.94570850371136461"/>
    <n v="1.4120417125278752"/>
    <n v="64"/>
    <n v="1.0069269778754844"/>
    <n v="1.5"/>
    <n v="0.67703445085266645"/>
    <x v="1"/>
    <x v="1"/>
    <x v="1"/>
  </r>
  <r>
    <x v="6"/>
    <x v="0"/>
    <s v="Male"/>
    <x v="8"/>
    <n v="30"/>
    <x v="2"/>
    <x v="0"/>
    <x v="5"/>
    <n v="1.4276651759721939"/>
    <n v="15"/>
    <n v="-2.6533454137965098"/>
    <n v="33.474048903498598"/>
    <n v="3.6930273080083191"/>
    <n v="0.94108211371918138"/>
    <n v="1.4276651759721939"/>
    <n v="64"/>
    <n v="0.61749289401502816"/>
    <n v="1.5"/>
    <n v="0.36930273080083192"/>
    <x v="1"/>
    <x v="1"/>
    <x v="1"/>
  </r>
  <r>
    <x v="6"/>
    <x v="1"/>
    <s v="Male"/>
    <x v="9"/>
    <n v="30"/>
    <x v="1"/>
    <x v="0"/>
    <x v="0"/>
    <n v="3.124175900402796"/>
    <n v="9"/>
    <n v="-34.944876658742068"/>
    <n v="57.743110648897094"/>
    <n v="6.514539298684773"/>
    <n v="0.97329235529410307"/>
    <n v="3.124175900402796"/>
    <n v="58"/>
    <n v="2.6308198255486035"/>
    <n v="0.9"/>
    <n v="0.65145392986847728"/>
    <x v="1"/>
    <x v="1"/>
    <x v="1"/>
  </r>
  <r>
    <x v="6"/>
    <x v="1"/>
    <s v="Male"/>
    <x v="9"/>
    <n v="30"/>
    <x v="1"/>
    <x v="0"/>
    <x v="1"/>
    <n v="2.9091670119002506"/>
    <n v="9"/>
    <n v="-39.322216613891655"/>
    <n v="44.868875569402938"/>
    <n v="6.8783547569927146"/>
    <n v="0.98438837467759777"/>
    <n v="2.9091670119002506"/>
    <n v="58"/>
    <n v="2.8309977733830523"/>
    <n v="0.9"/>
    <n v="0.6878354756992715"/>
    <x v="1"/>
    <x v="1"/>
    <x v="1"/>
  </r>
  <r>
    <x v="6"/>
    <x v="1"/>
    <s v="Male"/>
    <x v="9"/>
    <n v="30"/>
    <x v="0"/>
    <x v="0"/>
    <x v="2"/>
    <n v="4.4262893205123222"/>
    <n v="11"/>
    <n v="-40.475697311036136"/>
    <n v="88.489178212454775"/>
    <n v="13.799628178935427"/>
    <n v="0.99657123467792841"/>
    <n v="4.4262893205123222"/>
    <n v="60"/>
    <n v="5.017152025670212"/>
    <n v="1.1000000000000001"/>
    <n v="1.3799628178935426"/>
    <x v="1"/>
    <x v="1"/>
    <x v="1"/>
  </r>
  <r>
    <x v="6"/>
    <x v="1"/>
    <s v="Male"/>
    <x v="9"/>
    <n v="30"/>
    <x v="0"/>
    <x v="0"/>
    <x v="3"/>
    <n v="4.6072491446236938"/>
    <n v="11"/>
    <n v="-40.380930733575703"/>
    <n v="93.484945156459816"/>
    <n v="16.151301509088992"/>
    <n v="0.98869673097380917"/>
    <n v="4.6072491446236938"/>
    <n v="60"/>
    <n v="4.9563838555616337"/>
    <n v="1.1000000000000001"/>
    <n v="1.6151301509088991"/>
    <x v="1"/>
    <x v="1"/>
    <x v="1"/>
  </r>
  <r>
    <x v="6"/>
    <x v="1"/>
    <s v="Male"/>
    <x v="9"/>
    <n v="30"/>
    <x v="2"/>
    <x v="0"/>
    <x v="4"/>
    <n v="5.3028780217616998"/>
    <n v="14"/>
    <n v="-39.765947905074263"/>
    <n v="129.33341443310346"/>
    <n v="16.420595083690721"/>
    <n v="0.99229321854661068"/>
    <n v="5.3028780217616998"/>
    <n v="63"/>
    <n v="5.8459745637898779"/>
    <n v="1.4"/>
    <n v="1.6420595083690721"/>
    <x v="1"/>
    <x v="1"/>
    <x v="1"/>
  </r>
  <r>
    <x v="6"/>
    <x v="1"/>
    <s v="Male"/>
    <x v="9"/>
    <n v="30"/>
    <x v="2"/>
    <x v="0"/>
    <x v="5"/>
    <n v="5.5033361687576674"/>
    <n v="15"/>
    <n v="-40.051253176623831"/>
    <n v="130.76186038485312"/>
    <n v="13.971944418340998"/>
    <n v="0.99753336309113549"/>
    <n v="5.5033361687576674"/>
    <n v="64"/>
    <n v="5.6762343929421055"/>
    <n v="1.5"/>
    <n v="1.3971944418340998"/>
    <x v="1"/>
    <x v="1"/>
    <x v="1"/>
  </r>
  <r>
    <x v="6"/>
    <x v="0"/>
    <s v="Male"/>
    <x v="10"/>
    <n v="30"/>
    <x v="1"/>
    <x v="0"/>
    <x v="0"/>
    <n v="1.5339799379173336"/>
    <n v="8"/>
    <n v="-8.0542598478927587"/>
    <n v="21.617549985350507"/>
    <n v="5.7469006047680189"/>
    <n v="0.95443865267939088"/>
    <n v="1.5339799379173336"/>
    <n v="57"/>
    <n v="1.3904574247553403"/>
    <n v="0.8"/>
    <n v="0.57469006047680193"/>
    <x v="1"/>
    <x v="1"/>
    <x v="1"/>
  </r>
  <r>
    <x v="6"/>
    <x v="0"/>
    <s v="Male"/>
    <x v="10"/>
    <n v="30"/>
    <x v="1"/>
    <x v="0"/>
    <x v="1"/>
    <n v="1.5289877593645111"/>
    <n v="8"/>
    <n v="-6.6971178379172382"/>
    <n v="22.931863166302801"/>
    <n v="5.6974580483036039"/>
    <n v="0.94864401351591454"/>
    <n v="1.5289877593645111"/>
    <n v="57"/>
    <n v="1.2314323293596159"/>
    <n v="0.8"/>
    <n v="0.56974580483036041"/>
    <x v="1"/>
    <x v="1"/>
    <x v="1"/>
  </r>
  <r>
    <x v="6"/>
    <x v="0"/>
    <s v="Male"/>
    <x v="10"/>
    <n v="30"/>
    <x v="0"/>
    <x v="0"/>
    <x v="2"/>
    <n v="2.7529340809274676"/>
    <n v="12"/>
    <n v="-11.148947841928036"/>
    <n v="50.446154173723556"/>
    <n v="3.5998396004714182"/>
    <n v="0.94863280247728909"/>
    <n v="2.7529340809274676"/>
    <n v="61"/>
    <n v="1.6569696500701192"/>
    <n v="1.2"/>
    <n v="0.35998396004714184"/>
    <x v="1"/>
    <x v="1"/>
    <x v="1"/>
  </r>
  <r>
    <x v="6"/>
    <x v="0"/>
    <s v="Male"/>
    <x v="10"/>
    <n v="30"/>
    <x v="0"/>
    <x v="0"/>
    <x v="3"/>
    <n v="2.4776095546480272"/>
    <n v="12"/>
    <n v="-10.402986587009357"/>
    <n v="48.405667700064448"/>
    <n v="3.5756206571277671"/>
    <n v="0.95360693341976965"/>
    <n v="2.4776095546480272"/>
    <n v="61"/>
    <n v="1.3612134458647023"/>
    <n v="1.2"/>
    <n v="0.35756206571277671"/>
    <x v="1"/>
    <x v="1"/>
    <x v="1"/>
  </r>
  <r>
    <x v="6"/>
    <x v="0"/>
    <s v="Male"/>
    <x v="10"/>
    <n v="30"/>
    <x v="2"/>
    <x v="0"/>
    <x v="4"/>
    <n v="3.5293249704977194"/>
    <n v="15"/>
    <n v="-4.4762652485438945"/>
    <n v="84.389403536620563"/>
    <n v="16.971372297083178"/>
    <n v="0.9360891800437422"/>
    <n v="3.5293249704977194"/>
    <n v="64"/>
    <n v="3.2372393187967599"/>
    <n v="1.5"/>
    <n v="1.6971372297083178"/>
    <x v="1"/>
    <x v="1"/>
    <x v="1"/>
  </r>
  <r>
    <x v="6"/>
    <x v="0"/>
    <s v="Male"/>
    <x v="10"/>
    <n v="30"/>
    <x v="2"/>
    <x v="0"/>
    <x v="5"/>
    <n v="3.3479692609350398"/>
    <n v="15"/>
    <n v="-6.9127729335220218"/>
    <n v="73.431140396011244"/>
    <n v="12.928041524717196"/>
    <n v="0.9580328813851966"/>
    <n v="3.3479692609350398"/>
    <n v="64"/>
    <n v="3.180648115526278"/>
    <n v="1.5"/>
    <n v="1.2928041524717195"/>
    <x v="1"/>
    <x v="1"/>
    <x v="1"/>
  </r>
  <r>
    <x v="6"/>
    <x v="1"/>
    <s v="Male"/>
    <x v="11"/>
    <n v="30"/>
    <x v="1"/>
    <x v="0"/>
    <x v="0"/>
    <n v="2.2734807151930858"/>
    <n v="8"/>
    <n v="-21.660644970975682"/>
    <n v="20.360392529015638"/>
    <n v="6.7167141424157739"/>
    <n v="0.98673760177623004"/>
    <n v="2.2734807151930858"/>
    <n v="57"/>
    <n v="2.685738848814565"/>
    <n v="0.8"/>
    <n v="0.67167141424157739"/>
    <x v="1"/>
    <x v="1"/>
    <x v="1"/>
  </r>
  <r>
    <x v="6"/>
    <x v="1"/>
    <s v="Male"/>
    <x v="11"/>
    <n v="30"/>
    <x v="1"/>
    <x v="0"/>
    <x v="1"/>
    <n v="2.4528394491812011"/>
    <n v="7"/>
    <n v="-16.512328630957906"/>
    <n v="32.259830633846562"/>
    <n v="6.3963396889867958"/>
    <n v="0.9600991490936025"/>
    <n v="2.4528394491812011"/>
    <n v="56"/>
    <n v="2.482817460443794"/>
    <n v="0.7"/>
    <n v="0.63963396889867963"/>
    <x v="1"/>
    <x v="1"/>
    <x v="1"/>
  </r>
  <r>
    <x v="6"/>
    <x v="1"/>
    <s v="Male"/>
    <x v="11"/>
    <n v="30"/>
    <x v="0"/>
    <x v="0"/>
    <x v="2"/>
    <n v="4.2607014521620847"/>
    <n v="12"/>
    <n v="-18.020060759006068"/>
    <n v="67.858988522650591"/>
    <n v="4.5132231332588315"/>
    <n v="0.962805541285085"/>
    <n v="4.2607014521620847"/>
    <n v="61"/>
    <n v="3.1780607314090363"/>
    <n v="1.2"/>
    <n v="0.45132231332588313"/>
    <x v="1"/>
    <x v="1"/>
    <x v="1"/>
  </r>
  <r>
    <x v="6"/>
    <x v="1"/>
    <s v="Male"/>
    <x v="11"/>
    <n v="30"/>
    <x v="0"/>
    <x v="0"/>
    <x v="3"/>
    <n v="4.8774977669109871"/>
    <n v="10"/>
    <n v="-26.925657021110421"/>
    <n v="87.330685721733559"/>
    <n v="21.540263406350576"/>
    <n v="0.92930736532484537"/>
    <n v="4.8774977669109871"/>
    <n v="59"/>
    <n v="5.4756402869238459"/>
    <n v="1"/>
    <n v="2.1540263406350575"/>
    <x v="1"/>
    <x v="1"/>
    <x v="1"/>
  </r>
  <r>
    <x v="6"/>
    <x v="1"/>
    <s v="Male"/>
    <x v="11"/>
    <n v="30"/>
    <x v="2"/>
    <x v="0"/>
    <x v="4"/>
    <n v="5.8244446597033956"/>
    <n v="14"/>
    <n v="-30.048745157585575"/>
    <n v="126.86355572137923"/>
    <n v="14.38654793975746"/>
    <n v="0.99543739021057553"/>
    <n v="5.8244446597033956"/>
    <n v="63"/>
    <n v="6.7274128979679872"/>
    <n v="1.4"/>
    <n v="1.4386547939757459"/>
    <x v="1"/>
    <x v="1"/>
    <x v="1"/>
  </r>
  <r>
    <x v="6"/>
    <x v="1"/>
    <s v="Male"/>
    <x v="11"/>
    <n v="30"/>
    <x v="2"/>
    <x v="0"/>
    <x v="5"/>
    <n v="6.0113374068820056"/>
    <n v="15"/>
    <n v="-25.922997821337507"/>
    <n v="121.07373658412369"/>
    <n v="10.203254792701289"/>
    <n v="0.99217247912894313"/>
    <n v="6.0113374068820056"/>
    <n v="64"/>
    <n v="6.6456669301567866"/>
    <n v="1.5"/>
    <n v="1.0203254792701288"/>
    <x v="1"/>
    <x v="1"/>
    <x v="1"/>
  </r>
  <r>
    <x v="7"/>
    <x v="0"/>
    <s v="Male"/>
    <x v="0"/>
    <n v="30"/>
    <x v="0"/>
    <x v="0"/>
    <x v="0"/>
    <n v="2.1087399287674597"/>
    <n v="12"/>
    <n v="-1.3549356569250071"/>
    <n v="42.148012156022261"/>
    <n v="3.4772045391219248"/>
    <n v="0.97667666443850054"/>
    <n v="2.1087399287674597"/>
    <n v="61"/>
    <n v="1.2221850481484993"/>
    <n v="1.2"/>
    <n v="0.34772045391219247"/>
    <x v="0"/>
    <x v="1"/>
    <x v="0"/>
  </r>
  <r>
    <x v="7"/>
    <x v="0"/>
    <s v="Male"/>
    <x v="0"/>
    <n v="30"/>
    <x v="0"/>
    <x v="0"/>
    <x v="1"/>
    <n v="2.283143859171513"/>
    <n v="12"/>
    <n v="2.1955719069943367"/>
    <n v="51.927107327716399"/>
    <n v="3.7248051146363119"/>
    <n v="0.96356904307768909"/>
    <n v="2.283143859171513"/>
    <n v="61"/>
    <n v="1.3443414081141618"/>
    <n v="1.2"/>
    <n v="0.3724805114636312"/>
    <x v="0"/>
    <x v="1"/>
    <x v="0"/>
  </r>
  <r>
    <x v="7"/>
    <x v="0"/>
    <s v="Male"/>
    <x v="0"/>
    <n v="30"/>
    <x v="0"/>
    <x v="0"/>
    <x v="2"/>
    <n v="2.1849424844165206"/>
    <n v="11"/>
    <n v="0.6559849948142612"/>
    <n v="44.470394647662687"/>
    <n v="5.1934401175772216"/>
    <n v="0.97096918832950063"/>
    <n v="2.1849424844165206"/>
    <n v="60"/>
    <n v="1.5833261858445022"/>
    <n v="1.1000000000000001"/>
    <n v="0.51934401175772216"/>
    <x v="0"/>
    <x v="1"/>
    <x v="0"/>
  </r>
  <r>
    <x v="7"/>
    <x v="0"/>
    <s v="Male"/>
    <x v="0"/>
    <n v="30"/>
    <x v="0"/>
    <x v="0"/>
    <x v="3"/>
    <n v="1.8942832951571025"/>
    <n v="12"/>
    <n v="-6.8446289012101875"/>
    <n v="38.421267507636401"/>
    <n v="4.1548398539863438"/>
    <n v="0.94948179349727069"/>
    <n v="1.8942832951571025"/>
    <n v="61"/>
    <n v="1.1777482922274152"/>
    <n v="1.2"/>
    <n v="0.4154839853986344"/>
    <x v="0"/>
    <x v="1"/>
    <x v="0"/>
  </r>
  <r>
    <x v="7"/>
    <x v="0"/>
    <s v="Male"/>
    <x v="0"/>
    <n v="30"/>
    <x v="0"/>
    <x v="0"/>
    <x v="4"/>
    <n v="2.0056702771011872"/>
    <n v="11"/>
    <n v="-5.2227506596852828"/>
    <n v="39.877276594877131"/>
    <n v="4.1210180129705254"/>
    <n v="0.94862196181528236"/>
    <n v="2.0056702771011872"/>
    <n v="60"/>
    <n v="1.2646275200546833"/>
    <n v="1.1000000000000001"/>
    <n v="0.41210180129705254"/>
    <x v="0"/>
    <x v="1"/>
    <x v="0"/>
  </r>
  <r>
    <x v="7"/>
    <x v="0"/>
    <s v="Male"/>
    <x v="0"/>
    <n v="30"/>
    <x v="0"/>
    <x v="0"/>
    <x v="5"/>
    <n v="1.8494475248242754"/>
    <n v="12"/>
    <n v="-5.4971032499906674"/>
    <n v="37.36025407349387"/>
    <n v="4.5975975412742409"/>
    <n v="0.9779169396798143"/>
    <n v="1.8494475248242754"/>
    <n v="61"/>
    <n v="1.280426032223638"/>
    <n v="1.2"/>
    <n v="0.45975975412742409"/>
    <x v="0"/>
    <x v="1"/>
    <x v="0"/>
  </r>
  <r>
    <x v="7"/>
    <x v="0"/>
    <s v="Male"/>
    <x v="0"/>
    <n v="30"/>
    <x v="0"/>
    <x v="0"/>
    <x v="6"/>
    <n v="2.0145051828753675"/>
    <n v="11"/>
    <n v="2.659595347902338"/>
    <n v="43.350116716013815"/>
    <n v="4.2959036614827681"/>
    <n v="0.94748332040927363"/>
    <n v="2.0145051828753675"/>
    <n v="60"/>
    <n v="1.2444143520241164"/>
    <n v="1.1000000000000001"/>
    <n v="0.42959036614827684"/>
    <x v="0"/>
    <x v="1"/>
    <x v="0"/>
  </r>
  <r>
    <x v="7"/>
    <x v="0"/>
    <s v="Male"/>
    <x v="0"/>
    <n v="30"/>
    <x v="0"/>
    <x v="0"/>
    <x v="7"/>
    <n v="1.7589867992435653"/>
    <n v="11"/>
    <n v="-3.9279844778418291"/>
    <n v="33.351127289719095"/>
    <n v="4.5047984377083381"/>
    <n v="0.96444206610959837"/>
    <n v="1.7589867992435653"/>
    <n v="60"/>
    <n v="1.2075770627789681"/>
    <n v="1.1000000000000001"/>
    <n v="0.45047984377083383"/>
    <x v="0"/>
    <x v="1"/>
    <x v="0"/>
  </r>
  <r>
    <x v="7"/>
    <x v="0"/>
    <s v="Male"/>
    <x v="0"/>
    <n v="30"/>
    <x v="0"/>
    <x v="0"/>
    <x v="8"/>
    <n v="2.0052695794152413"/>
    <n v="11"/>
    <n v="2.5102667781198043"/>
    <n v="44.364992822325149"/>
    <n v="4.1861228291564707"/>
    <n v="0.95799418388766255"/>
    <n v="2.0052695794152413"/>
    <n v="60"/>
    <n v="1.0227201492257121"/>
    <n v="1.1000000000000001"/>
    <n v="0.41861228291564706"/>
    <x v="0"/>
    <x v="1"/>
    <x v="1"/>
  </r>
  <r>
    <x v="7"/>
    <x v="0"/>
    <s v="Male"/>
    <x v="0"/>
    <n v="30"/>
    <x v="0"/>
    <x v="0"/>
    <x v="9"/>
    <n v="1.9125083967380228"/>
    <n v="11"/>
    <n v="-1.8315411560073274"/>
    <n v="40.101752163385662"/>
    <n v="5.6716971080166623"/>
    <n v="0.97568488140026777"/>
    <n v="1.9125083967380228"/>
    <n v="60"/>
    <n v="1.366649523070891"/>
    <n v="1.1000000000000001"/>
    <n v="0.56716971080166623"/>
    <x v="0"/>
    <x v="1"/>
    <x v="1"/>
  </r>
  <r>
    <x v="7"/>
    <x v="1"/>
    <s v="Male"/>
    <x v="1"/>
    <n v="30"/>
    <x v="0"/>
    <x v="0"/>
    <x v="0"/>
    <n v="1.1273661105708725"/>
    <n v="10"/>
    <n v="-8.5723023841990731"/>
    <n v="19.915873618487989"/>
    <n v="8.1248626948341727"/>
    <n v="0.98483822760579032"/>
    <n v="1.1273661105708725"/>
    <n v="59"/>
    <n v="1.0520009349950799"/>
    <n v="1"/>
    <n v="0.81248626948341729"/>
    <x v="0"/>
    <x v="1"/>
    <x v="0"/>
  </r>
  <r>
    <x v="7"/>
    <x v="1"/>
    <s v="Male"/>
    <x v="1"/>
    <n v="30"/>
    <x v="0"/>
    <x v="0"/>
    <x v="1"/>
    <n v="0.91770381045394778"/>
    <n v="11"/>
    <n v="-11.692243052198927"/>
    <n v="12.324195537867976"/>
    <n v="2.8460531388140993"/>
    <n v="0.97613984310794089"/>
    <n v="0.91770381045394778"/>
    <n v="60"/>
    <n v="0.77421733321725639"/>
    <n v="1.1000000000000001"/>
    <n v="0.28460531388140992"/>
    <x v="0"/>
    <x v="1"/>
    <x v="0"/>
  </r>
  <r>
    <x v="7"/>
    <x v="1"/>
    <s v="Male"/>
    <x v="1"/>
    <n v="30"/>
    <x v="0"/>
    <x v="0"/>
    <x v="2"/>
    <n v="0.90558687281485684"/>
    <n v="10"/>
    <n v="-14.35545021552729"/>
    <n v="7.0015268942749982"/>
    <n v="5.1383559281332758"/>
    <n v="0.98679807189817359"/>
    <n v="0.90558687281485684"/>
    <n v="59"/>
    <n v="0.96673691712501686"/>
    <n v="1"/>
    <n v="0.51383559281332758"/>
    <x v="0"/>
    <x v="1"/>
    <x v="0"/>
  </r>
  <r>
    <x v="7"/>
    <x v="1"/>
    <s v="Male"/>
    <x v="1"/>
    <n v="30"/>
    <x v="0"/>
    <x v="0"/>
    <x v="3"/>
    <n v="0.8579733383719802"/>
    <n v="8"/>
    <n v="-10.723975672120378"/>
    <n v="7.4195517477458939"/>
    <n v="4.7661428456336354"/>
    <n v="0.94421465764943135"/>
    <n v="0.8579733383719802"/>
    <n v="57"/>
    <n v="0.67128431790832244"/>
    <n v="0.8"/>
    <n v="0.47661428456336352"/>
    <x v="0"/>
    <x v="1"/>
    <x v="0"/>
  </r>
  <r>
    <x v="7"/>
    <x v="1"/>
    <s v="Male"/>
    <x v="1"/>
    <n v="30"/>
    <x v="0"/>
    <x v="0"/>
    <x v="4"/>
    <n v="1.1997147640258314"/>
    <n v="10"/>
    <n v="-14.167309523464557"/>
    <n v="16.123257661007351"/>
    <n v="4.5999682073720409"/>
    <n v="0.97210882936385146"/>
    <n v="1.1997147640258314"/>
    <n v="59"/>
    <n v="1.0580455691452209"/>
    <n v="1"/>
    <n v="0.4599968207372041"/>
    <x v="0"/>
    <x v="1"/>
    <x v="0"/>
  </r>
  <r>
    <x v="7"/>
    <x v="1"/>
    <s v="Male"/>
    <x v="1"/>
    <n v="30"/>
    <x v="0"/>
    <x v="0"/>
    <x v="5"/>
    <n v="1.1829285900918689"/>
    <n v="10"/>
    <n v="-21.35911218508565"/>
    <n v="8.8774117560359009"/>
    <n v="4.4886133614736288"/>
    <n v="0.98976665148915044"/>
    <n v="1.1829285900918689"/>
    <n v="59"/>
    <n v="1.2423421529986345"/>
    <n v="1"/>
    <n v="0.4488613361473629"/>
    <x v="0"/>
    <x v="1"/>
    <x v="0"/>
  </r>
  <r>
    <x v="7"/>
    <x v="1"/>
    <s v="Male"/>
    <x v="1"/>
    <n v="30"/>
    <x v="0"/>
    <x v="0"/>
    <x v="6"/>
    <n v="1.0343995582123751"/>
    <n v="11"/>
    <n v="-14.757312404382647"/>
    <n v="16.632922214752096"/>
    <n v="4.6916891235033207"/>
    <n v="0.92588973224774895"/>
    <n v="1.0343995582123751"/>
    <n v="60"/>
    <n v="0.90099536780606304"/>
    <n v="1.1000000000000001"/>
    <n v="0.46916891235033209"/>
    <x v="0"/>
    <x v="1"/>
    <x v="0"/>
  </r>
  <r>
    <x v="7"/>
    <x v="1"/>
    <s v="Male"/>
    <x v="1"/>
    <n v="30"/>
    <x v="0"/>
    <x v="0"/>
    <x v="7"/>
    <n v="0.9061551746789428"/>
    <n v="8"/>
    <n v="-16.286160885732713"/>
    <n v="5.6377617640540851"/>
    <n v="5.7125599894223935"/>
    <n v="0.97001075351453014"/>
    <n v="0.9061551746789428"/>
    <n v="57"/>
    <n v="1.0946116403647843"/>
    <n v="0.8"/>
    <n v="0.57125599894223933"/>
    <x v="0"/>
    <x v="1"/>
    <x v="0"/>
  </r>
  <r>
    <x v="7"/>
    <x v="1"/>
    <s v="Male"/>
    <x v="1"/>
    <n v="30"/>
    <x v="0"/>
    <x v="0"/>
    <x v="8"/>
    <n v="1.0323785469837163"/>
    <n v="8"/>
    <n v="-17.720551809607972"/>
    <n v="10.75716496415829"/>
    <n v="4.0431956959155109"/>
    <n v="0.94156960698287095"/>
    <n v="1.0323785469837163"/>
    <n v="57"/>
    <n v="0.84478166918407926"/>
    <n v="0.8"/>
    <n v="0.40431956959155108"/>
    <x v="0"/>
    <x v="1"/>
    <x v="1"/>
  </r>
  <r>
    <x v="7"/>
    <x v="1"/>
    <s v="Male"/>
    <x v="1"/>
    <n v="30"/>
    <x v="0"/>
    <x v="0"/>
    <x v="9"/>
    <n v="1.0691449809757128"/>
    <n v="10"/>
    <n v="-2.3933472920414633"/>
    <n v="14.806770452048326"/>
    <n v="5.1472693975122779"/>
    <n v="0.95856022554219766"/>
    <n v="1.0691449809757128"/>
    <n v="59"/>
    <n v="1.0709352326701462"/>
    <n v="1"/>
    <n v="0.51472693975122774"/>
    <x v="0"/>
    <x v="1"/>
    <x v="1"/>
  </r>
  <r>
    <x v="7"/>
    <x v="0"/>
    <s v="Male"/>
    <x v="2"/>
    <n v="30"/>
    <x v="0"/>
    <x v="0"/>
    <x v="0"/>
    <n v="5.9697747655559867"/>
    <n v="10"/>
    <n v="-8.3109954802269677"/>
    <n v="94.21150768370569"/>
    <n v="7.2492941782361093"/>
    <n v="0.94759398754991009"/>
    <n v="5.9697747655559867"/>
    <n v="59"/>
    <n v="5.6334656397629379"/>
    <n v="1"/>
    <n v="0.72492941782361098"/>
    <x v="0"/>
    <x v="1"/>
    <x v="0"/>
  </r>
  <r>
    <x v="7"/>
    <x v="0"/>
    <s v="Male"/>
    <x v="2"/>
    <n v="30"/>
    <x v="0"/>
    <x v="0"/>
    <x v="1"/>
    <n v="5.8820535448253182"/>
    <n v="11"/>
    <n v="-10.273732485301453"/>
    <n v="75.455323107042204"/>
    <n v="5.8304132801526425"/>
    <n v="0.82147861484448936"/>
    <n v="5.8820535448253182"/>
    <n v="60"/>
    <n v="4.3385474454367321"/>
    <n v="1.1000000000000001"/>
    <n v="0.5830413280152642"/>
    <x v="0"/>
    <x v="1"/>
    <x v="0"/>
  </r>
  <r>
    <x v="7"/>
    <x v="0"/>
    <s v="Male"/>
    <x v="2"/>
    <n v="30"/>
    <x v="0"/>
    <x v="0"/>
    <x v="2"/>
    <n v="5.8499395192411541"/>
    <n v="11"/>
    <n v="9.6835631185599524"/>
    <n v="96.626985627450779"/>
    <n v="5.1551762125437532"/>
    <n v="0.98866352600775964"/>
    <n v="5.8499395192411541"/>
    <n v="60"/>
    <n v="4.1928269852624753"/>
    <n v="1.1000000000000001"/>
    <n v="0.51551762125437528"/>
    <x v="0"/>
    <x v="1"/>
    <x v="0"/>
  </r>
  <r>
    <x v="7"/>
    <x v="0"/>
    <s v="Male"/>
    <x v="2"/>
    <n v="30"/>
    <x v="0"/>
    <x v="0"/>
    <x v="3"/>
    <n v="4.7692681645073662"/>
    <n v="9"/>
    <n v="9.5534192251739221"/>
    <n v="79.350929920623997"/>
    <n v="9.9584865604649124"/>
    <n v="0.92400781116146291"/>
    <n v="4.7692681645073662"/>
    <n v="58"/>
    <n v="4.9503507994549727"/>
    <n v="0.9"/>
    <n v="0.9958486560464912"/>
    <x v="0"/>
    <x v="1"/>
    <x v="0"/>
  </r>
  <r>
    <x v="7"/>
    <x v="0"/>
    <s v="Male"/>
    <x v="2"/>
    <n v="30"/>
    <x v="0"/>
    <x v="0"/>
    <x v="4"/>
    <n v="4.7047376557163512"/>
    <n v="11"/>
    <n v="7.9257049808248476"/>
    <n v="81.786354538049864"/>
    <n v="10.082953605525086"/>
    <n v="0.98208798463067992"/>
    <n v="4.7047376557163512"/>
    <n v="60"/>
    <n v="4.7132872580147556"/>
    <n v="1.1000000000000001"/>
    <n v="1.0082953605525087"/>
    <x v="0"/>
    <x v="1"/>
    <x v="0"/>
  </r>
  <r>
    <x v="7"/>
    <x v="0"/>
    <s v="Male"/>
    <x v="2"/>
    <n v="30"/>
    <x v="0"/>
    <x v="0"/>
    <x v="5"/>
    <n v="4.8593147752804455"/>
    <n v="12"/>
    <n v="11.914159622287357"/>
    <n v="97.876143093559918"/>
    <n v="7.7409323559572893"/>
    <n v="0.95798007036088517"/>
    <n v="4.8593147752804455"/>
    <n v="61"/>
    <n v="3.910088526829631"/>
    <n v="1.2"/>
    <n v="0.77409323559572896"/>
    <x v="0"/>
    <x v="1"/>
    <x v="0"/>
  </r>
  <r>
    <x v="7"/>
    <x v="0"/>
    <s v="Male"/>
    <x v="2"/>
    <n v="30"/>
    <x v="0"/>
    <x v="0"/>
    <x v="6"/>
    <n v="4.3539080052633308"/>
    <n v="11"/>
    <n v="13.184143570429063"/>
    <n v="83.680357499056981"/>
    <n v="24.191753733234659"/>
    <n v="0.61410571976481032"/>
    <n v="4.3539080052633308"/>
    <n v="60"/>
    <n v="3.3430334359321581"/>
    <n v="1.1000000000000001"/>
    <n v="2.419175373323466"/>
    <x v="0"/>
    <x v="1"/>
    <x v="0"/>
  </r>
  <r>
    <x v="7"/>
    <x v="0"/>
    <s v="Male"/>
    <x v="2"/>
    <n v="30"/>
    <x v="0"/>
    <x v="0"/>
    <x v="7"/>
    <n v="4.1121826832350585"/>
    <n v="12"/>
    <n v="24.846266300562888"/>
    <n v="86.760570734330088"/>
    <n v="39.086176516740743"/>
    <n v="0.49964256018805198"/>
    <n v="4.1121826832350585"/>
    <n v="61"/>
    <n v="2.4779931742580925"/>
    <n v="1.2"/>
    <n v="3.9086176516740743"/>
    <x v="0"/>
    <x v="1"/>
    <x v="0"/>
  </r>
  <r>
    <x v="7"/>
    <x v="0"/>
    <s v="Male"/>
    <x v="2"/>
    <n v="30"/>
    <x v="0"/>
    <x v="0"/>
    <x v="8"/>
    <n v="4.3429603615291592"/>
    <n v="14"/>
    <n v="8.1312570261908217"/>
    <n v="81.522299268338074"/>
    <n v="38.488834829035376"/>
    <n v="0.77378149443828115"/>
    <n v="4.3429603615291592"/>
    <n v="63"/>
    <n v="3.3175532675291932"/>
    <n v="1.4"/>
    <n v="3.8488834829035374"/>
    <x v="0"/>
    <x v="1"/>
    <x v="1"/>
  </r>
  <r>
    <x v="7"/>
    <x v="0"/>
    <s v="Male"/>
    <x v="2"/>
    <n v="30"/>
    <x v="0"/>
    <x v="0"/>
    <x v="9"/>
    <n v="5.00942776827634"/>
    <n v="13"/>
    <n v="21.671702933045353"/>
    <n v="80.075523899583899"/>
    <n v="6.6945027362384533"/>
    <n v="0.94399789523489808"/>
    <n v="5.00942776827634"/>
    <n v="62"/>
    <n v="4.0888152121092327"/>
    <n v="1.3"/>
    <n v="0.66945027362384535"/>
    <x v="0"/>
    <x v="1"/>
    <x v="1"/>
  </r>
  <r>
    <x v="7"/>
    <x v="0"/>
    <s v="Male"/>
    <x v="3"/>
    <n v="30"/>
    <x v="0"/>
    <x v="0"/>
    <x v="0"/>
    <n v="3.0524197718056114"/>
    <n v="11"/>
    <n v="-11.496186475208928"/>
    <n v="47.501333214997416"/>
    <n v="2.9468193545126402"/>
    <n v="0.97553830610035652"/>
    <n v="3.0524197718056114"/>
    <n v="60"/>
    <n v="2.2992246292652547"/>
    <n v="1.1000000000000001"/>
    <n v="0.29468193545126403"/>
    <x v="0"/>
    <x v="1"/>
    <x v="0"/>
  </r>
  <r>
    <x v="7"/>
    <x v="0"/>
    <s v="Male"/>
    <x v="3"/>
    <n v="30"/>
    <x v="0"/>
    <x v="0"/>
    <x v="1"/>
    <n v="2.8673678508967271"/>
    <n v="11"/>
    <n v="-14.346559744885738"/>
    <n v="45.279310935962158"/>
    <n v="3.2684881064135181"/>
    <n v="0.96796692824245667"/>
    <n v="2.8673678508967271"/>
    <n v="60"/>
    <n v="2.2784578603116463"/>
    <n v="1.1000000000000001"/>
    <n v="0.32684881064135179"/>
    <x v="0"/>
    <x v="1"/>
    <x v="0"/>
  </r>
  <r>
    <x v="7"/>
    <x v="0"/>
    <s v="Male"/>
    <x v="3"/>
    <n v="30"/>
    <x v="0"/>
    <x v="0"/>
    <x v="2"/>
    <n v="3.1757737947476468"/>
    <n v="10"/>
    <n v="-12.52452050161369"/>
    <n v="54.772085084209223"/>
    <n v="4.5820355002016395"/>
    <n v="0.97397143984362988"/>
    <n v="3.1757737947476468"/>
    <n v="59"/>
    <n v="2.7434838126838841"/>
    <n v="1"/>
    <n v="0.45820355002016394"/>
    <x v="0"/>
    <x v="1"/>
    <x v="0"/>
  </r>
  <r>
    <x v="7"/>
    <x v="0"/>
    <s v="Male"/>
    <x v="3"/>
    <n v="30"/>
    <x v="0"/>
    <x v="0"/>
    <x v="3"/>
    <n v="2.9281550509258309"/>
    <n v="10"/>
    <n v="-12.752026739588151"/>
    <n v="46.890174622572971"/>
    <n v="4.6651178828894615"/>
    <n v="0.97530135214809854"/>
    <n v="2.9281550509258309"/>
    <n v="59"/>
    <n v="2.6946928052924211"/>
    <n v="1"/>
    <n v="0.46651178828894613"/>
    <x v="0"/>
    <x v="1"/>
    <x v="0"/>
  </r>
  <r>
    <x v="7"/>
    <x v="0"/>
    <s v="Male"/>
    <x v="3"/>
    <n v="30"/>
    <x v="0"/>
    <x v="0"/>
    <x v="4"/>
    <n v="2.9955919260284043"/>
    <n v="10"/>
    <n v="-9.0907756399359219"/>
    <n v="52.91099889453865"/>
    <n v="4.2155179684167683"/>
    <n v="0.96512567376094127"/>
    <n v="2.9955919260284043"/>
    <n v="59"/>
    <n v="2.4144513889204413"/>
    <n v="1"/>
    <n v="0.42155179684167682"/>
    <x v="0"/>
    <x v="1"/>
    <x v="0"/>
  </r>
  <r>
    <x v="7"/>
    <x v="0"/>
    <s v="Male"/>
    <x v="3"/>
    <n v="30"/>
    <x v="0"/>
    <x v="0"/>
    <x v="5"/>
    <n v="2.8016953035367527"/>
    <n v="10"/>
    <n v="-11.589878360533616"/>
    <n v="49.119855096438442"/>
    <n v="5.2487169521474701"/>
    <n v="0.97818220774436171"/>
    <n v="2.8016953035367527"/>
    <n v="59"/>
    <n v="2.5422064908483271"/>
    <n v="1"/>
    <n v="0.52487169521474697"/>
    <x v="0"/>
    <x v="1"/>
    <x v="0"/>
  </r>
  <r>
    <x v="7"/>
    <x v="0"/>
    <s v="Male"/>
    <x v="3"/>
    <n v="30"/>
    <x v="0"/>
    <x v="0"/>
    <x v="6"/>
    <n v="2.7465007860011035"/>
    <n v="10"/>
    <n v="-15.503972914781988"/>
    <n v="42.124742609468996"/>
    <n v="3.9481251926005041"/>
    <n v="0.96187313625571214"/>
    <n v="2.7465007860011035"/>
    <n v="59"/>
    <n v="2.292405652066158"/>
    <n v="1"/>
    <n v="0.3948125192600504"/>
    <x v="0"/>
    <x v="1"/>
    <x v="0"/>
  </r>
  <r>
    <x v="7"/>
    <x v="0"/>
    <s v="Male"/>
    <x v="3"/>
    <n v="30"/>
    <x v="0"/>
    <x v="0"/>
    <x v="7"/>
    <n v="2.9160536606602721"/>
    <n v="10"/>
    <n v="-8.3796471260739409"/>
    <n v="52.202096129113691"/>
    <n v="4.5968785125226734"/>
    <n v="0.98359201585559297"/>
    <n v="2.9160536606602721"/>
    <n v="59"/>
    <n v="2.4471244336810831"/>
    <n v="1"/>
    <n v="0.45968785125226735"/>
    <x v="0"/>
    <x v="1"/>
    <x v="0"/>
  </r>
  <r>
    <x v="7"/>
    <x v="0"/>
    <s v="Male"/>
    <x v="3"/>
    <n v="30"/>
    <x v="0"/>
    <x v="0"/>
    <x v="8"/>
    <n v="2.6446059558491841"/>
    <n v="10"/>
    <n v="-18.780795069441918"/>
    <n v="38.982148370576297"/>
    <n v="4.3513931436205713"/>
    <n v="0.97470677466384659"/>
    <n v="2.6446059558491841"/>
    <n v="59"/>
    <n v="2.417540594340156"/>
    <n v="1"/>
    <n v="0.43513931436205711"/>
    <x v="0"/>
    <x v="1"/>
    <x v="1"/>
  </r>
  <r>
    <x v="7"/>
    <x v="0"/>
    <s v="Male"/>
    <x v="3"/>
    <n v="30"/>
    <x v="0"/>
    <x v="0"/>
    <x v="9"/>
    <n v="2.6118679646399565"/>
    <n v="10"/>
    <n v="-17.217198461537663"/>
    <n v="41.552738382520118"/>
    <n v="4.0580977392549871"/>
    <n v="0.97249713927000603"/>
    <n v="2.6118679646399565"/>
    <n v="59"/>
    <n v="2.3119604618137477"/>
    <n v="1"/>
    <n v="0.40580977392549872"/>
    <x v="0"/>
    <x v="1"/>
    <x v="1"/>
  </r>
  <r>
    <x v="7"/>
    <x v="1"/>
    <s v="Male"/>
    <x v="4"/>
    <n v="30"/>
    <x v="0"/>
    <x v="0"/>
    <x v="0"/>
    <n v="2.9797073052302818"/>
    <n v="27"/>
    <n v="-6.2190217085368369"/>
    <n v="79.062724760675025"/>
    <n v="26.458917441621498"/>
    <n v="0.85718478571297385"/>
    <n v="2.9797073052302818"/>
    <n v="76"/>
    <n v="2.3057653474429971"/>
    <n v="2.7"/>
    <n v="2.6458917441621499"/>
    <x v="0"/>
    <x v="1"/>
    <x v="0"/>
  </r>
  <r>
    <x v="7"/>
    <x v="1"/>
    <s v="Male"/>
    <x v="4"/>
    <n v="30"/>
    <x v="0"/>
    <x v="0"/>
    <x v="1"/>
    <n v="2.9361608015465954"/>
    <n v="27"/>
    <n v="0.31710902437917415"/>
    <n v="80.770289531623789"/>
    <n v="28.708628101856601"/>
    <n v="0.90719465809092659"/>
    <n v="2.9361608015465954"/>
    <n v="76"/>
    <n v="2.0701940620052448"/>
    <n v="2.7"/>
    <n v="2.8708628101856601"/>
    <x v="0"/>
    <x v="1"/>
    <x v="0"/>
  </r>
  <r>
    <x v="7"/>
    <x v="1"/>
    <s v="Male"/>
    <x v="4"/>
    <n v="30"/>
    <x v="0"/>
    <x v="0"/>
    <x v="2"/>
    <n v="3.1459263663045345"/>
    <n v="31"/>
    <n v="8.776570636437091"/>
    <n v="91.946333389334015"/>
    <n v="36.787096200871531"/>
    <n v="0.78679045424203653"/>
    <n v="3.1459263663045345"/>
    <n v="80"/>
    <n v="2.2572475531891874"/>
    <n v="3.1"/>
    <n v="3.6787096200871532"/>
    <x v="0"/>
    <x v="1"/>
    <x v="0"/>
  </r>
  <r>
    <x v="7"/>
    <x v="1"/>
    <s v="Male"/>
    <x v="4"/>
    <n v="30"/>
    <x v="0"/>
    <x v="0"/>
    <x v="3"/>
    <n v="2.9434660568173947"/>
    <n v="25"/>
    <n v="11.951055947873346"/>
    <n v="83.098760295709454"/>
    <n v="40.528771318785303"/>
    <n v="0.7628970007021173"/>
    <n v="2.9434660568173947"/>
    <n v="74"/>
    <n v="2.5613990094478551"/>
    <n v="2.5"/>
    <n v="4.0528771318785299"/>
    <x v="0"/>
    <x v="1"/>
    <x v="0"/>
  </r>
  <r>
    <x v="7"/>
    <x v="1"/>
    <s v="Male"/>
    <x v="4"/>
    <n v="30"/>
    <x v="0"/>
    <x v="0"/>
    <x v="4"/>
    <n v="2.6676349188749446"/>
    <n v="22"/>
    <n v="2.975774627408613"/>
    <n v="79.224311371780843"/>
    <n v="45.257344286714876"/>
    <n v="0.87785228143870353"/>
    <n v="2.6676349188749446"/>
    <n v="71"/>
    <n v="2.2560246652290976"/>
    <n v="2.2000000000000002"/>
    <n v="4.5257344286714876"/>
    <x v="0"/>
    <x v="1"/>
    <x v="0"/>
  </r>
  <r>
    <x v="7"/>
    <x v="1"/>
    <s v="Male"/>
    <x v="4"/>
    <n v="30"/>
    <x v="0"/>
    <x v="0"/>
    <x v="5"/>
    <n v="2.9458047033488595"/>
    <n v="29"/>
    <n v="12.935512578599411"/>
    <n v="84.42267427381627"/>
    <n v="40.355077294703086"/>
    <n v="0.75927427072099896"/>
    <n v="2.9458047033488595"/>
    <n v="78"/>
    <n v="2.0929730581606454"/>
    <n v="2.9"/>
    <n v="4.035507729470309"/>
    <x v="0"/>
    <x v="1"/>
    <x v="0"/>
  </r>
  <r>
    <x v="7"/>
    <x v="1"/>
    <s v="Male"/>
    <x v="4"/>
    <n v="30"/>
    <x v="0"/>
    <x v="0"/>
    <x v="6"/>
    <n v="2.4150846968477517"/>
    <n v="25"/>
    <n v="7.4830555292033711"/>
    <n v="71.226355542953229"/>
    <n v="50.019986311070731"/>
    <n v="0.71897900715458474"/>
    <n v="2.4150846968477517"/>
    <n v="74"/>
    <n v="1.8054935744636771"/>
    <n v="2.5"/>
    <n v="5.0019986311070728"/>
    <x v="0"/>
    <x v="1"/>
    <x v="0"/>
  </r>
  <r>
    <x v="7"/>
    <x v="1"/>
    <s v="Male"/>
    <x v="4"/>
    <n v="30"/>
    <x v="0"/>
    <x v="0"/>
    <x v="7"/>
    <n v="2.6333165289520126"/>
    <n v="28"/>
    <n v="3.9910447034250902"/>
    <n v="72.534808823042113"/>
    <n v="47.459895668403576"/>
    <n v="0.77683845141007279"/>
    <n v="2.6333165289520126"/>
    <n v="77"/>
    <n v="1.788247622871461"/>
    <n v="2.8"/>
    <n v="4.7459895668403576"/>
    <x v="0"/>
    <x v="1"/>
    <x v="0"/>
  </r>
  <r>
    <x v="7"/>
    <x v="1"/>
    <s v="Male"/>
    <x v="4"/>
    <n v="30"/>
    <x v="0"/>
    <x v="0"/>
    <x v="8"/>
    <n v="1.9461572111186602"/>
    <n v="31"/>
    <n v="6.8595320067546446"/>
    <n v="65.426381580153915"/>
    <n v="34.7276577284306"/>
    <n v="0.94201050189641022"/>
    <n v="2.1207534835540387"/>
    <n v="81"/>
    <n v="1.5361326810915323"/>
    <n v="3.1"/>
    <n v="3.4727657728430601"/>
    <x v="0"/>
    <x v="1"/>
    <x v="1"/>
  </r>
  <r>
    <x v="7"/>
    <x v="1"/>
    <s v="Male"/>
    <x v="4"/>
    <n v="30"/>
    <x v="0"/>
    <x v="0"/>
    <x v="9"/>
    <n v="1.7894431431992042"/>
    <n v="31"/>
    <n v="5.6602314427912077"/>
    <n v="56.775150839731552"/>
    <n v="25.177365837935017"/>
    <n v="0.92388271431737001"/>
    <n v="1.7917942854938067"/>
    <n v="85"/>
    <n v="1.1897484525286943"/>
    <n v="3.1"/>
    <n v="2.5177365837935017"/>
    <x v="0"/>
    <x v="1"/>
    <x v="1"/>
  </r>
  <r>
    <x v="7"/>
    <x v="0"/>
    <s v="Male"/>
    <x v="5"/>
    <n v="30"/>
    <x v="0"/>
    <x v="0"/>
    <x v="0"/>
    <n v="2.8846946936185094"/>
    <n v="15"/>
    <n v="7.429253066864848"/>
    <n v="65.078545961118181"/>
    <n v="3.9146943781690098"/>
    <n v="0.94935906566397499"/>
    <n v="2.8846946936185094"/>
    <n v="64"/>
    <n v="1.5833316350060196"/>
    <n v="1.5"/>
    <n v="0.39146943781690097"/>
    <x v="0"/>
    <x v="1"/>
    <x v="0"/>
  </r>
  <r>
    <x v="7"/>
    <x v="0"/>
    <s v="Male"/>
    <x v="5"/>
    <n v="30"/>
    <x v="0"/>
    <x v="0"/>
    <x v="1"/>
    <n v="2.600665624233935"/>
    <n v="16"/>
    <n v="-1.5942066681194729"/>
    <n v="51.88796660447656"/>
    <n v="4.5556476014015708"/>
    <n v="0.95384355860397418"/>
    <n v="2.600665624233935"/>
    <n v="65"/>
    <n v="1.5495960432732923"/>
    <n v="1.6"/>
    <n v="0.45556476014015707"/>
    <x v="0"/>
    <x v="1"/>
    <x v="0"/>
  </r>
  <r>
    <x v="7"/>
    <x v="0"/>
    <s v="Male"/>
    <x v="5"/>
    <n v="30"/>
    <x v="0"/>
    <x v="0"/>
    <x v="2"/>
    <n v="2.5015739594687503"/>
    <n v="16"/>
    <n v="3.0456160752435339"/>
    <n v="55.586290783155398"/>
    <n v="4.1912386351684621"/>
    <n v="0.92359143795041598"/>
    <n v="2.5015739594687503"/>
    <n v="65"/>
    <n v="1.2775188015486993"/>
    <n v="1.6"/>
    <n v="0.41912386351684622"/>
    <x v="0"/>
    <x v="1"/>
    <x v="0"/>
  </r>
  <r>
    <x v="7"/>
    <x v="0"/>
    <s v="Male"/>
    <x v="5"/>
    <n v="30"/>
    <x v="0"/>
    <x v="0"/>
    <x v="3"/>
    <n v="2.3432402488883786"/>
    <n v="15"/>
    <n v="1.1464006537702986"/>
    <n v="50.068662627016188"/>
    <n v="7.6732552001261496"/>
    <n v="0.96830243422390883"/>
    <n v="2.3432402488883786"/>
    <n v="64"/>
    <n v="2.0211542627454624"/>
    <n v="1.5"/>
    <n v="0.767325520012615"/>
    <x v="0"/>
    <x v="1"/>
    <x v="0"/>
  </r>
  <r>
    <x v="7"/>
    <x v="0"/>
    <s v="Male"/>
    <x v="5"/>
    <n v="30"/>
    <x v="0"/>
    <x v="0"/>
    <x v="4"/>
    <n v="2.353608639824067"/>
    <n v="15"/>
    <n v="6.9411333674561888"/>
    <n v="49.498518345949016"/>
    <n v="3.2343088430741029"/>
    <n v="0.95770681509046662"/>
    <n v="2.353608639824067"/>
    <n v="64"/>
    <n v="1.0100152556058648"/>
    <n v="1.5"/>
    <n v="0.32343088430741029"/>
    <x v="0"/>
    <x v="1"/>
    <x v="0"/>
  </r>
  <r>
    <x v="7"/>
    <x v="0"/>
    <s v="Male"/>
    <x v="5"/>
    <n v="30"/>
    <x v="0"/>
    <x v="0"/>
    <x v="5"/>
    <n v="2.4655599656045082"/>
    <n v="15"/>
    <n v="2.5386569861538706"/>
    <n v="53.017328302840745"/>
    <n v="6.1017068498579921"/>
    <n v="0.9654617655151031"/>
    <n v="2.4655599656045082"/>
    <n v="64"/>
    <n v="1.9220212585327114"/>
    <n v="1.5"/>
    <n v="0.61017068498579918"/>
    <x v="0"/>
    <x v="1"/>
    <x v="0"/>
  </r>
  <r>
    <x v="7"/>
    <x v="0"/>
    <s v="Male"/>
    <x v="5"/>
    <n v="30"/>
    <x v="0"/>
    <x v="0"/>
    <x v="6"/>
    <n v="2.4040349916688717"/>
    <n v="16"/>
    <n v="6.0275102881197791"/>
    <n v="52.424053931179493"/>
    <n v="4.7453391047981412"/>
    <n v="0.93306073716652116"/>
    <n v="2.4040349916688717"/>
    <n v="65"/>
    <n v="1.6021823810386759"/>
    <n v="1.6"/>
    <n v="0.47453391047981414"/>
    <x v="0"/>
    <x v="1"/>
    <x v="0"/>
  </r>
  <r>
    <x v="7"/>
    <x v="0"/>
    <s v="Male"/>
    <x v="5"/>
    <n v="30"/>
    <x v="0"/>
    <x v="0"/>
    <x v="7"/>
    <n v="2.35188664426181"/>
    <n v="16"/>
    <n v="5.5505832520799601"/>
    <n v="51.49606223118861"/>
    <n v="4.1725849950082177"/>
    <n v="0.95844610311824197"/>
    <n v="2.35188664426181"/>
    <n v="65"/>
    <n v="1.3018075107950235"/>
    <n v="1.6"/>
    <n v="0.41725849950082178"/>
    <x v="0"/>
    <x v="1"/>
    <x v="0"/>
  </r>
  <r>
    <x v="7"/>
    <x v="0"/>
    <s v="Male"/>
    <x v="5"/>
    <n v="30"/>
    <x v="0"/>
    <x v="0"/>
    <x v="8"/>
    <n v="2.3182753796665252"/>
    <n v="15"/>
    <n v="7.4461042464726637"/>
    <n v="51.68090494780396"/>
    <n v="4.8164728302028257"/>
    <n v="0.9666396653027195"/>
    <n v="2.3182753796665252"/>
    <n v="64"/>
    <n v="1.4556993315325064"/>
    <n v="1.5"/>
    <n v="0.48164728302028259"/>
    <x v="0"/>
    <x v="1"/>
    <x v="1"/>
  </r>
  <r>
    <x v="7"/>
    <x v="0"/>
    <s v="Male"/>
    <x v="5"/>
    <n v="30"/>
    <x v="0"/>
    <x v="0"/>
    <x v="9"/>
    <n v="2.2941606992176848"/>
    <n v="14"/>
    <n v="5.9600336984250681"/>
    <n v="54.874635725957987"/>
    <n v="7.4827653377823333"/>
    <n v="0.94414956532011174"/>
    <n v="2.2941606992176848"/>
    <n v="63"/>
    <n v="1.7445487950977063"/>
    <n v="1.4"/>
    <n v="0.74827653377823333"/>
    <x v="0"/>
    <x v="1"/>
    <x v="1"/>
  </r>
  <r>
    <x v="7"/>
    <x v="1"/>
    <s v="Male"/>
    <x v="6"/>
    <n v="30"/>
    <x v="0"/>
    <x v="0"/>
    <x v="0"/>
    <n v="3.3972519604967135"/>
    <n v="11"/>
    <n v="-16.960664046319867"/>
    <n v="64.435460899303308"/>
    <n v="11.258120569408788"/>
    <n v="0.95689990028867566"/>
    <n v="3.3972519604967135"/>
    <n v="60"/>
    <n v="3.7448917356325513"/>
    <n v="1.1000000000000001"/>
    <n v="1.1258120569408789"/>
    <x v="0"/>
    <x v="1"/>
    <x v="0"/>
  </r>
  <r>
    <x v="7"/>
    <x v="1"/>
    <s v="Male"/>
    <x v="6"/>
    <n v="30"/>
    <x v="0"/>
    <x v="0"/>
    <x v="1"/>
    <n v="3.4072044299917899"/>
    <n v="11"/>
    <n v="-4.5473327020187675"/>
    <n v="71.450462536166441"/>
    <n v="14.840454174072461"/>
    <n v="0.92142037400974086"/>
    <n v="3.4072044299917899"/>
    <n v="60"/>
    <n v="3.2258440238954216"/>
    <n v="1.1000000000000001"/>
    <n v="1.4840454174072462"/>
    <x v="0"/>
    <x v="1"/>
    <x v="0"/>
  </r>
  <r>
    <x v="7"/>
    <x v="1"/>
    <s v="Male"/>
    <x v="6"/>
    <n v="30"/>
    <x v="0"/>
    <x v="0"/>
    <x v="2"/>
    <n v="3.600427600606638"/>
    <n v="11"/>
    <n v="-7.6016674361061982"/>
    <n v="75.045872825786176"/>
    <n v="11.671917738032214"/>
    <n v="0.97352552077428567"/>
    <n v="3.600427600606638"/>
    <n v="60"/>
    <n v="3.4839500656675089"/>
    <n v="1.1000000000000001"/>
    <n v="1.1671917738032214"/>
    <x v="0"/>
    <x v="1"/>
    <x v="0"/>
  </r>
  <r>
    <x v="7"/>
    <x v="1"/>
    <s v="Male"/>
    <x v="6"/>
    <n v="30"/>
    <x v="0"/>
    <x v="0"/>
    <x v="3"/>
    <n v="3.3164721221020872"/>
    <n v="11"/>
    <n v="-16.334471996408187"/>
    <n v="65.038701504789913"/>
    <n v="13.788475126947215"/>
    <n v="0.96413360618671706"/>
    <n v="3.3164721221020872"/>
    <n v="60"/>
    <n v="3.4729268663664752"/>
    <n v="1.1000000000000001"/>
    <n v="1.3788475126947215"/>
    <x v="0"/>
    <x v="1"/>
    <x v="0"/>
  </r>
  <r>
    <x v="7"/>
    <x v="1"/>
    <s v="Male"/>
    <x v="6"/>
    <n v="30"/>
    <x v="0"/>
    <x v="0"/>
    <x v="4"/>
    <n v="3.3529781622409502"/>
    <n v="11"/>
    <n v="-12.084839283392929"/>
    <n v="63.039571359240682"/>
    <n v="11.188093110048454"/>
    <n v="0.9784984871818887"/>
    <n v="3.3529781622409502"/>
    <n v="60"/>
    <n v="3.4394765568999324"/>
    <n v="1.1000000000000001"/>
    <n v="1.1188093110048454"/>
    <x v="0"/>
    <x v="1"/>
    <x v="0"/>
  </r>
  <r>
    <x v="7"/>
    <x v="1"/>
    <s v="Male"/>
    <x v="6"/>
    <n v="30"/>
    <x v="0"/>
    <x v="0"/>
    <x v="5"/>
    <n v="3.1548276714375936"/>
    <n v="12"/>
    <n v="-7.3389015506189752"/>
    <n v="69.627208366429969"/>
    <n v="4.2161545255790109"/>
    <n v="0.96690140968241634"/>
    <n v="3.1548276714375936"/>
    <n v="61"/>
    <n v="1.7281444257186358"/>
    <n v="1.2"/>
    <n v="0.42161545255790112"/>
    <x v="0"/>
    <x v="1"/>
    <x v="0"/>
  </r>
  <r>
    <x v="7"/>
    <x v="1"/>
    <s v="Male"/>
    <x v="6"/>
    <n v="30"/>
    <x v="0"/>
    <x v="0"/>
    <x v="6"/>
    <n v="3.1191528523216117"/>
    <n v="12"/>
    <n v="0.78926652190582292"/>
    <n v="72.978516742865807"/>
    <n v="17.302148894478915"/>
    <n v="0.89631420590666133"/>
    <n v="3.1191528523216117"/>
    <n v="61"/>
    <n v="2.7434682183924415"/>
    <n v="1.2"/>
    <n v="1.7302148894478915"/>
    <x v="0"/>
    <x v="1"/>
    <x v="0"/>
  </r>
  <r>
    <x v="7"/>
    <x v="1"/>
    <s v="Male"/>
    <x v="6"/>
    <n v="30"/>
    <x v="0"/>
    <x v="0"/>
    <x v="7"/>
    <n v="3.2420972422842826"/>
    <n v="11"/>
    <n v="-0.4820944210085587"/>
    <n v="67.847670665339848"/>
    <n v="17.147762479313457"/>
    <n v="0.87370177507928104"/>
    <n v="3.2420972422842826"/>
    <n v="60"/>
    <n v="3.1890459491804077"/>
    <n v="1.1000000000000001"/>
    <n v="1.7147762479313458"/>
    <x v="0"/>
    <x v="1"/>
    <x v="0"/>
  </r>
  <r>
    <x v="7"/>
    <x v="1"/>
    <s v="Male"/>
    <x v="6"/>
    <n v="30"/>
    <x v="0"/>
    <x v="0"/>
    <x v="8"/>
    <n v="3.114495952284523"/>
    <n v="12"/>
    <n v="-19.01863803868839"/>
    <n v="65.029090019893374"/>
    <n v="6.1368684096126067"/>
    <n v="0.96662153657022931"/>
    <n v="3.114495952284523"/>
    <n v="61"/>
    <n v="2.5962161034715545"/>
    <n v="1.2"/>
    <n v="0.61368684096126069"/>
    <x v="0"/>
    <x v="1"/>
    <x v="1"/>
  </r>
  <r>
    <x v="7"/>
    <x v="1"/>
    <s v="Male"/>
    <x v="6"/>
    <n v="30"/>
    <x v="0"/>
    <x v="0"/>
    <x v="9"/>
    <n v="3.5607787806319409"/>
    <n v="11"/>
    <n v="-9.2447550665072882"/>
    <n v="72.75486542600278"/>
    <n v="10.50794897973835"/>
    <n v="0.95920016376057682"/>
    <n v="3.5607787806319409"/>
    <n v="60"/>
    <n v="3.3444096901926677"/>
    <n v="1.1000000000000001"/>
    <n v="1.0507948979738351"/>
    <x v="0"/>
    <x v="1"/>
    <x v="1"/>
  </r>
  <r>
    <x v="7"/>
    <x v="1"/>
    <s v="Male"/>
    <x v="7"/>
    <n v="30"/>
    <x v="0"/>
    <x v="0"/>
    <x v="0"/>
    <n v="6.6721815080779017"/>
    <n v="9"/>
    <n v="-20.833559287586016"/>
    <n v="14.973068030042249"/>
    <n v="4.8133385407853604"/>
    <n v="0.57433419177441192"/>
    <n v="9.8263719080608531"/>
    <n v="24"/>
    <n v="11.995554632010158"/>
    <n v="0.9"/>
    <n v="0.48133385407853602"/>
    <x v="0"/>
    <x v="1"/>
    <x v="0"/>
  </r>
  <r>
    <x v="7"/>
    <x v="1"/>
    <s v="Male"/>
    <x v="7"/>
    <n v="30"/>
    <x v="0"/>
    <x v="0"/>
    <x v="1"/>
    <n v="8.2121334541990159"/>
    <n v="22"/>
    <n v="13.844130796210704"/>
    <n v="61.981622387346377"/>
    <n v="4.4497969863658255"/>
    <n v="0.6041586737045852"/>
    <n v="8.6101348084059577"/>
    <n v="45"/>
    <n v="10.251008079474152"/>
    <n v="2.2000000000000002"/>
    <n v="0.44497969863658254"/>
    <x v="0"/>
    <x v="1"/>
    <x v="0"/>
  </r>
  <r>
    <x v="7"/>
    <x v="1"/>
    <s v="Male"/>
    <x v="7"/>
    <n v="30"/>
    <x v="0"/>
    <x v="0"/>
    <x v="2"/>
    <n v="14.527056129690935"/>
    <n v="16"/>
    <n v="195.24579831635722"/>
    <n v="165.93718251996552"/>
    <n v="7.4454692886742864"/>
    <n v="0.81179578214552883"/>
    <n v="18.403991939821601"/>
    <n v="37"/>
    <n v="19.799886455868688"/>
    <n v="1.6"/>
    <n v="0.74454692886742868"/>
    <x v="0"/>
    <x v="1"/>
    <x v="0"/>
  </r>
  <r>
    <x v="7"/>
    <x v="1"/>
    <s v="Male"/>
    <x v="7"/>
    <n v="30"/>
    <x v="0"/>
    <x v="0"/>
    <x v="3"/>
    <n v="5.5206570961321191"/>
    <n v="14"/>
    <n v="-11.789597748558451"/>
    <n v="30.148378180691648"/>
    <n v="40.665978265131862"/>
    <n v="0.14514226501949168"/>
    <n v="11.486372826298648"/>
    <n v="118"/>
    <n v="7.6059565683942427"/>
    <n v="1.4"/>
    <n v="4.0665978265131866"/>
    <x v="0"/>
    <x v="1"/>
    <x v="0"/>
  </r>
  <r>
    <x v="7"/>
    <x v="1"/>
    <s v="Male"/>
    <x v="7"/>
    <n v="30"/>
    <x v="0"/>
    <x v="0"/>
    <x v="4"/>
    <n v="7.9895511418264551"/>
    <n v="30"/>
    <n v="34.04257359349441"/>
    <n v="125.56464826562109"/>
    <n v="6.6881194097882606"/>
    <n v="0.66198230587368423"/>
    <n v="8.6723420912268914"/>
    <n v="28"/>
    <n v="11.644820371904084"/>
    <n v="3"/>
    <n v="0.66881194097882601"/>
    <x v="0"/>
    <x v="1"/>
    <x v="0"/>
  </r>
  <r>
    <x v="7"/>
    <x v="1"/>
    <s v="Male"/>
    <x v="7"/>
    <n v="30"/>
    <x v="0"/>
    <x v="0"/>
    <x v="5"/>
    <n v="7.8943331533427852"/>
    <n v="15"/>
    <n v="28.212117775620094"/>
    <n v="98.562009554327631"/>
    <n v="71.419639636977266"/>
    <n v="0.12133463626024665"/>
    <n v="10.572244927424949"/>
    <n v="108"/>
    <n v="6.0664851526100732"/>
    <n v="1.5"/>
    <n v="7.1419639636977266"/>
    <x v="0"/>
    <x v="1"/>
    <x v="0"/>
  </r>
  <r>
    <x v="7"/>
    <x v="1"/>
    <s v="Male"/>
    <x v="7"/>
    <n v="30"/>
    <x v="0"/>
    <x v="0"/>
    <x v="6"/>
    <n v="7.3485714804605955"/>
    <n v="21"/>
    <n v="-16.814759374347339"/>
    <n v="79.234459846317847"/>
    <n v="79.468815554791831"/>
    <n v="7.3272755200159079E-2"/>
    <n v="8.2014529709564012"/>
    <n v="110"/>
    <n v="4.9070475461184326"/>
    <n v="2.1"/>
    <n v="7.946881555479183"/>
    <x v="0"/>
    <x v="1"/>
    <x v="0"/>
  </r>
  <r>
    <x v="7"/>
    <x v="1"/>
    <s v="Male"/>
    <x v="7"/>
    <n v="30"/>
    <x v="0"/>
    <x v="0"/>
    <x v="7"/>
    <n v="10.231190487019933"/>
    <n v="11"/>
    <n v="-58.058780095256644"/>
    <n v="28.69137958294273"/>
    <n v="2.8755343503280768"/>
    <n v="0.7536271667410096"/>
    <n v="10.231190487019933"/>
    <n v="60"/>
    <n v="9.2727883560866786"/>
    <n v="1.1000000000000001"/>
    <n v="0.28755343503280767"/>
    <x v="0"/>
    <x v="1"/>
    <x v="0"/>
  </r>
  <r>
    <x v="7"/>
    <x v="1"/>
    <s v="Male"/>
    <x v="7"/>
    <n v="30"/>
    <x v="0"/>
    <x v="0"/>
    <x v="8"/>
    <n v="6.5980062258040295"/>
    <n v="11"/>
    <n v="27.323210698411518"/>
    <n v="52.96757596624515"/>
    <n v="9.2442666807189884"/>
    <n v="0.90645274203929882"/>
    <n v="6.5980062258040295"/>
    <n v="60"/>
    <n v="10.610414984823482"/>
    <n v="1.1000000000000001"/>
    <n v="0.92442666807189888"/>
    <x v="0"/>
    <x v="1"/>
    <x v="1"/>
  </r>
  <r>
    <x v="7"/>
    <x v="1"/>
    <s v="Male"/>
    <x v="7"/>
    <n v="30"/>
    <x v="0"/>
    <x v="0"/>
    <x v="9"/>
    <n v="9.4957583487838413"/>
    <n v="20"/>
    <n v="112.50313283767903"/>
    <n v="116.47251280852049"/>
    <n v="46.687550405320998"/>
    <n v="0.23124077930692355"/>
    <n v="10.497111712087516"/>
    <n v="119"/>
    <n v="8.6905015321328971"/>
    <n v="2"/>
    <n v="4.6687550405320994"/>
    <x v="0"/>
    <x v="1"/>
    <x v="1"/>
  </r>
  <r>
    <x v="7"/>
    <x v="0"/>
    <s v="Male"/>
    <x v="8"/>
    <n v="30"/>
    <x v="0"/>
    <x v="0"/>
    <x v="0"/>
    <n v="0.93413737983774159"/>
    <n v="14"/>
    <n v="-5.2298185986495005"/>
    <n v="19.300411088186767"/>
    <n v="7.6028867593628764"/>
    <n v="0.91454119667851397"/>
    <n v="0.93413737983774159"/>
    <n v="63"/>
    <n v="0.94391407720785214"/>
    <n v="1.4"/>
    <n v="0.76028867593628768"/>
    <x v="0"/>
    <x v="1"/>
    <x v="0"/>
  </r>
  <r>
    <x v="7"/>
    <x v="0"/>
    <s v="Male"/>
    <x v="8"/>
    <n v="30"/>
    <x v="0"/>
    <x v="0"/>
    <x v="1"/>
    <n v="0.98058960055494215"/>
    <n v="12"/>
    <n v="-1.1917021865815247"/>
    <n v="18.337556795285192"/>
    <n v="5.9109407544398058"/>
    <n v="0.92879904917766654"/>
    <n v="0.98058960055494215"/>
    <n v="61"/>
    <n v="0.66215552235749797"/>
    <n v="1.2"/>
    <n v="0.59109407544398063"/>
    <x v="0"/>
    <x v="1"/>
    <x v="0"/>
  </r>
  <r>
    <x v="7"/>
    <x v="0"/>
    <s v="Male"/>
    <x v="8"/>
    <n v="30"/>
    <x v="0"/>
    <x v="0"/>
    <x v="2"/>
    <n v="1.1247680224678311"/>
    <n v="14"/>
    <n v="2.1753047503014584"/>
    <n v="24.888283160207706"/>
    <n v="4.1750494222561905"/>
    <n v="0.90526187098080846"/>
    <n v="1.1247680224678311"/>
    <n v="63"/>
    <n v="0.79383889565267218"/>
    <n v="1.4"/>
    <n v="0.41750494222561907"/>
    <x v="0"/>
    <x v="1"/>
    <x v="0"/>
  </r>
  <r>
    <x v="7"/>
    <x v="0"/>
    <s v="Male"/>
    <x v="8"/>
    <n v="30"/>
    <x v="0"/>
    <x v="0"/>
    <x v="3"/>
    <n v="0.90812296250169244"/>
    <n v="12"/>
    <n v="-2.7990465793864097"/>
    <n v="16.481051971875246"/>
    <n v="60.416147262394688"/>
    <n v="0.49904693603349215"/>
    <n v="0.90812296250169244"/>
    <n v="61"/>
    <n v="1.0770393997255971"/>
    <n v="1.2"/>
    <n v="6.0416147262394686"/>
    <x v="0"/>
    <x v="1"/>
    <x v="0"/>
  </r>
  <r>
    <x v="7"/>
    <x v="0"/>
    <s v="Male"/>
    <x v="8"/>
    <n v="30"/>
    <x v="0"/>
    <x v="0"/>
    <x v="4"/>
    <n v="0.93234009430387432"/>
    <n v="13"/>
    <n v="-0.57850221085963793"/>
    <n v="17.729531277836358"/>
    <n v="4.5983184710476461"/>
    <n v="0.92208679138553595"/>
    <n v="0.93234009430387432"/>
    <n v="62"/>
    <n v="0.61562513439453537"/>
    <n v="1.3"/>
    <n v="0.4598318471047646"/>
    <x v="0"/>
    <x v="1"/>
    <x v="0"/>
  </r>
  <r>
    <x v="7"/>
    <x v="0"/>
    <s v="Male"/>
    <x v="8"/>
    <n v="30"/>
    <x v="0"/>
    <x v="0"/>
    <x v="5"/>
    <n v="1.0863552630237105"/>
    <n v="16"/>
    <n v="-6.1376552296097762"/>
    <n v="17.207532047239837"/>
    <n v="5.5516852408863802"/>
    <n v="0.95742339386896591"/>
    <n v="1.0863552630237105"/>
    <n v="65"/>
    <n v="0.9974944267777901"/>
    <n v="1.6"/>
    <n v="0.55516852408863804"/>
    <x v="0"/>
    <x v="1"/>
    <x v="0"/>
  </r>
  <r>
    <x v="7"/>
    <x v="0"/>
    <s v="Male"/>
    <x v="8"/>
    <n v="30"/>
    <x v="0"/>
    <x v="0"/>
    <x v="6"/>
    <n v="0.92564614372190712"/>
    <n v="15"/>
    <n v="-1.8017410397350302"/>
    <n v="19.487064454255385"/>
    <n v="4.0848465695514626"/>
    <n v="0.88790725966065387"/>
    <n v="0.92564614372190712"/>
    <n v="64"/>
    <n v="0.66083938831104239"/>
    <n v="1.5"/>
    <n v="0.40848465695514624"/>
    <x v="0"/>
    <x v="1"/>
    <x v="0"/>
  </r>
  <r>
    <x v="7"/>
    <x v="0"/>
    <s v="Male"/>
    <x v="8"/>
    <n v="30"/>
    <x v="0"/>
    <x v="0"/>
    <x v="7"/>
    <n v="1.2416872515066995"/>
    <n v="13"/>
    <n v="3.0714734543580255"/>
    <n v="27.996425765736525"/>
    <n v="4.2101791824997381"/>
    <n v="0.95445396870218058"/>
    <n v="1.2416872515066995"/>
    <n v="62"/>
    <n v="0.79934795198078812"/>
    <n v="1.3"/>
    <n v="0.42101791824997381"/>
    <x v="0"/>
    <x v="1"/>
    <x v="0"/>
  </r>
  <r>
    <x v="7"/>
    <x v="0"/>
    <s v="Male"/>
    <x v="8"/>
    <n v="30"/>
    <x v="0"/>
    <x v="0"/>
    <x v="8"/>
    <n v="1.0311406968480263"/>
    <n v="15"/>
    <n v="0.90663846658712932"/>
    <n v="18.295741287177325"/>
    <n v="37.274256273216174"/>
    <n v="0.59110878485518126"/>
    <n v="1.0311406968480263"/>
    <n v="64"/>
    <n v="0.86000415623231874"/>
    <n v="1.5"/>
    <n v="3.7274256273216175"/>
    <x v="0"/>
    <x v="1"/>
    <x v="1"/>
  </r>
  <r>
    <x v="7"/>
    <x v="0"/>
    <s v="Male"/>
    <x v="8"/>
    <n v="30"/>
    <x v="0"/>
    <x v="0"/>
    <x v="9"/>
    <n v="0.98326482803315451"/>
    <n v="12"/>
    <n v="-2.1928343010404339"/>
    <n v="19.650620297948272"/>
    <n v="6.882469511691685"/>
    <n v="0.79884065599795839"/>
    <n v="0.98326482803315451"/>
    <n v="61"/>
    <n v="0.69809630981649595"/>
    <n v="1.2"/>
    <n v="0.68824695116916845"/>
    <x v="0"/>
    <x v="1"/>
    <x v="1"/>
  </r>
  <r>
    <x v="7"/>
    <x v="1"/>
    <s v="Male"/>
    <x v="9"/>
    <n v="30"/>
    <x v="0"/>
    <x v="0"/>
    <x v="0"/>
    <n v="4.4040585136466568"/>
    <n v="12"/>
    <n v="-42.395852619061053"/>
    <n v="91.576980205908399"/>
    <n v="5.8310995539459016"/>
    <n v="0.9675681222926017"/>
    <n v="4.4040585136466568"/>
    <n v="61"/>
    <n v="3.3256704364792045"/>
    <n v="1.2"/>
    <n v="0.58310995539459021"/>
    <x v="0"/>
    <x v="1"/>
    <x v="0"/>
  </r>
  <r>
    <x v="7"/>
    <x v="1"/>
    <s v="Male"/>
    <x v="9"/>
    <n v="30"/>
    <x v="0"/>
    <x v="0"/>
    <x v="1"/>
    <n v="4.5819332122888072"/>
    <n v="11"/>
    <n v="-39.508024602442426"/>
    <n v="92.001526884534641"/>
    <n v="15.211235002675476"/>
    <n v="0.9911025306817316"/>
    <n v="4.5819332122888072"/>
    <n v="60"/>
    <n v="5.1562980503380276"/>
    <n v="1.1000000000000001"/>
    <n v="1.5211235002675476"/>
    <x v="0"/>
    <x v="1"/>
    <x v="0"/>
  </r>
  <r>
    <x v="7"/>
    <x v="1"/>
    <s v="Male"/>
    <x v="9"/>
    <n v="30"/>
    <x v="0"/>
    <x v="0"/>
    <x v="2"/>
    <n v="4.2941311505404407"/>
    <n v="11"/>
    <n v="-43.625823797723584"/>
    <n v="91.018219639580764"/>
    <n v="7.6738704485144931"/>
    <n v="0.97167817984271032"/>
    <n v="4.2941311505404407"/>
    <n v="60"/>
    <n v="3.7775513005393178"/>
    <n v="1.1000000000000001"/>
    <n v="0.76738704485144926"/>
    <x v="0"/>
    <x v="1"/>
    <x v="0"/>
  </r>
  <r>
    <x v="7"/>
    <x v="1"/>
    <s v="Male"/>
    <x v="9"/>
    <n v="30"/>
    <x v="0"/>
    <x v="0"/>
    <x v="3"/>
    <n v="4.3428118570470406"/>
    <n v="10"/>
    <n v="-34.676401947888891"/>
    <n v="90.286890366353774"/>
    <n v="16.191132947388368"/>
    <n v="0.97071692568465417"/>
    <n v="4.3428118570470406"/>
    <n v="59"/>
    <n v="4.8244158168779681"/>
    <n v="1"/>
    <n v="1.6191132947388369"/>
    <x v="0"/>
    <x v="1"/>
    <x v="0"/>
  </r>
  <r>
    <x v="7"/>
    <x v="1"/>
    <s v="Male"/>
    <x v="9"/>
    <n v="30"/>
    <x v="0"/>
    <x v="0"/>
    <x v="4"/>
    <n v="4.3426427578523743"/>
    <n v="11"/>
    <n v="-35.162522751030004"/>
    <n v="84.951564793060783"/>
    <n v="16.765127981224534"/>
    <n v="0.96749113002499154"/>
    <n v="4.3426427578523743"/>
    <n v="60"/>
    <n v="4.9793001895527089"/>
    <n v="1.1000000000000001"/>
    <n v="1.6765127981224535"/>
    <x v="0"/>
    <x v="1"/>
    <x v="0"/>
  </r>
  <r>
    <x v="7"/>
    <x v="1"/>
    <s v="Male"/>
    <x v="9"/>
    <n v="30"/>
    <x v="0"/>
    <x v="0"/>
    <x v="5"/>
    <n v="4.6134086299864894"/>
    <n v="11"/>
    <n v="-41.771139668580659"/>
    <n v="97.353069731962677"/>
    <n v="14.579116257347419"/>
    <n v="0.99640720963009577"/>
    <n v="4.6134086299864894"/>
    <n v="60"/>
    <n v="5.0300876477819934"/>
    <n v="1.1000000000000001"/>
    <n v="1.457911625734742"/>
    <x v="0"/>
    <x v="1"/>
    <x v="0"/>
  </r>
  <r>
    <x v="7"/>
    <x v="1"/>
    <s v="Male"/>
    <x v="9"/>
    <n v="30"/>
    <x v="0"/>
    <x v="0"/>
    <x v="6"/>
    <n v="4.5486426444746852"/>
    <n v="11"/>
    <n v="-37.245267998350684"/>
    <n v="94.735304642981859"/>
    <n v="13.560297802217963"/>
    <n v="0.99864916041001206"/>
    <n v="4.5486426444746852"/>
    <n v="60"/>
    <n v="5.060020291344193"/>
    <n v="1.1000000000000001"/>
    <n v="1.3560297802217964"/>
    <x v="0"/>
    <x v="1"/>
    <x v="0"/>
  </r>
  <r>
    <x v="7"/>
    <x v="1"/>
    <s v="Male"/>
    <x v="9"/>
    <n v="30"/>
    <x v="0"/>
    <x v="0"/>
    <x v="7"/>
    <n v="4.584116032355416"/>
    <n v="12"/>
    <n v="-34.350006163522885"/>
    <n v="98.058794749236824"/>
    <n v="7.097845556672155"/>
    <n v="0.97443495225018584"/>
    <n v="4.584116032355416"/>
    <n v="61"/>
    <n v="3.9764806763213909"/>
    <n v="1.2"/>
    <n v="0.70978455566721554"/>
    <x v="0"/>
    <x v="1"/>
    <x v="0"/>
  </r>
  <r>
    <x v="7"/>
    <x v="1"/>
    <s v="Male"/>
    <x v="9"/>
    <n v="30"/>
    <x v="0"/>
    <x v="0"/>
    <x v="8"/>
    <n v="4.5502846681434415"/>
    <n v="11"/>
    <n v="-36.56876405455985"/>
    <n v="97.368642493411869"/>
    <n v="16.853750585354568"/>
    <n v="0.99337362558857389"/>
    <n v="4.5502846681434415"/>
    <n v="60"/>
    <n v="5.083814299633592"/>
    <n v="1.1000000000000001"/>
    <n v="1.6853750585354568"/>
    <x v="0"/>
    <x v="1"/>
    <x v="1"/>
  </r>
  <r>
    <x v="7"/>
    <x v="1"/>
    <s v="Male"/>
    <x v="9"/>
    <n v="30"/>
    <x v="0"/>
    <x v="0"/>
    <x v="9"/>
    <n v="4.5118463280439505"/>
    <n v="13"/>
    <n v="-48.929200330971483"/>
    <n v="85.481117944740973"/>
    <n v="16.978852836391091"/>
    <n v="0.90506429955761902"/>
    <n v="4.5118463280439505"/>
    <n v="62"/>
    <n v="5.0398990504934673"/>
    <n v="1.3"/>
    <n v="1.6978852836391092"/>
    <x v="0"/>
    <x v="1"/>
    <x v="1"/>
  </r>
  <r>
    <x v="7"/>
    <x v="0"/>
    <s v="Male"/>
    <x v="10"/>
    <n v="30"/>
    <x v="0"/>
    <x v="0"/>
    <x v="0"/>
    <n v="2.794589474397799"/>
    <n v="13"/>
    <n v="6.3374639509220208"/>
    <n v="50.444811895756438"/>
    <n v="3.6818842757021639"/>
    <n v="0.9815736070637715"/>
    <n v="2.794589474397799"/>
    <n v="62"/>
    <n v="2.1157529883214274"/>
    <n v="1.3"/>
    <n v="0.36818842757021641"/>
    <x v="0"/>
    <x v="1"/>
    <x v="0"/>
  </r>
  <r>
    <x v="7"/>
    <x v="0"/>
    <s v="Male"/>
    <x v="10"/>
    <n v="30"/>
    <x v="0"/>
    <x v="0"/>
    <x v="1"/>
    <n v="2.380466583928349"/>
    <n v="12"/>
    <n v="0.54047414756147916"/>
    <n v="41.090472511782359"/>
    <n v="3.7623161797604658"/>
    <n v="0.95678512423484707"/>
    <n v="2.380466583928349"/>
    <n v="61"/>
    <n v="1.4331690503869627"/>
    <n v="1.2"/>
    <n v="0.3762316179760466"/>
    <x v="0"/>
    <x v="1"/>
    <x v="0"/>
  </r>
  <r>
    <x v="7"/>
    <x v="0"/>
    <s v="Male"/>
    <x v="10"/>
    <n v="30"/>
    <x v="0"/>
    <x v="0"/>
    <x v="2"/>
    <n v="2.2249202539163684"/>
    <n v="11"/>
    <n v="-7.0205931581722805"/>
    <n v="47.216323919426948"/>
    <n v="7.4562658238051203"/>
    <n v="0.9707217308550905"/>
    <n v="2.2249202539163684"/>
    <n v="60"/>
    <n v="1.7881347637682594"/>
    <n v="1.1000000000000001"/>
    <n v="0.74562658238051205"/>
    <x v="0"/>
    <x v="1"/>
    <x v="0"/>
  </r>
  <r>
    <x v="7"/>
    <x v="0"/>
    <s v="Male"/>
    <x v="10"/>
    <n v="30"/>
    <x v="0"/>
    <x v="0"/>
    <x v="3"/>
    <n v="2.4426050935656409"/>
    <n v="14"/>
    <n v="-1.8067290090522943"/>
    <n v="45.110969976497941"/>
    <n v="5.6250564286687599"/>
    <n v="0.9925947881297329"/>
    <n v="2.4426050935656409"/>
    <n v="63"/>
    <n v="2.0615683275255878"/>
    <n v="1.4"/>
    <n v="0.56250564286687599"/>
    <x v="0"/>
    <x v="1"/>
    <x v="0"/>
  </r>
  <r>
    <x v="7"/>
    <x v="0"/>
    <s v="Male"/>
    <x v="10"/>
    <n v="30"/>
    <x v="0"/>
    <x v="0"/>
    <x v="4"/>
    <n v="2.3918276241971812"/>
    <n v="12"/>
    <n v="-7.578192035318196"/>
    <n v="49.226822394360411"/>
    <n v="6.3136415996806248"/>
    <n v="0.96518451232604618"/>
    <n v="2.3918276241971812"/>
    <n v="61"/>
    <n v="1.8436328696436934"/>
    <n v="1.2"/>
    <n v="0.6313641599680625"/>
    <x v="0"/>
    <x v="1"/>
    <x v="0"/>
  </r>
  <r>
    <x v="7"/>
    <x v="0"/>
    <s v="Male"/>
    <x v="10"/>
    <n v="30"/>
    <x v="0"/>
    <x v="0"/>
    <x v="5"/>
    <n v="2.270578615190038"/>
    <n v="12"/>
    <n v="-3.9001066328966276"/>
    <n v="46.830609561877424"/>
    <n v="20.541041084037225"/>
    <n v="0.80252993910153081"/>
    <n v="2.270578615190038"/>
    <n v="61"/>
    <n v="1.9598567041483954"/>
    <n v="1.2"/>
    <n v="2.0541041084037226"/>
    <x v="0"/>
    <x v="1"/>
    <x v="0"/>
  </r>
  <r>
    <x v="7"/>
    <x v="0"/>
    <s v="Male"/>
    <x v="10"/>
    <n v="30"/>
    <x v="0"/>
    <x v="0"/>
    <x v="6"/>
    <n v="2.2452648927571373"/>
    <n v="12"/>
    <n v="-6.9376433315194515"/>
    <n v="46.233226594436672"/>
    <n v="3.2886669507189215"/>
    <n v="0.944135974262163"/>
    <n v="2.2452648927571373"/>
    <n v="61"/>
    <n v="1.1451029915100235"/>
    <n v="1.2"/>
    <n v="0.32886669507189215"/>
    <x v="0"/>
    <x v="1"/>
    <x v="0"/>
  </r>
  <r>
    <x v="7"/>
    <x v="0"/>
    <s v="Male"/>
    <x v="10"/>
    <n v="30"/>
    <x v="0"/>
    <x v="0"/>
    <x v="7"/>
    <n v="2.4599642782367481"/>
    <n v="13"/>
    <n v="-7.2773465795705841"/>
    <n v="57.709413466911727"/>
    <n v="21.376899063736897"/>
    <n v="0.89597483377137643"/>
    <n v="2.4599642782367481"/>
    <n v="62"/>
    <n v="2.1637127596667449"/>
    <n v="1.3"/>
    <n v="2.1376899063736898"/>
    <x v="0"/>
    <x v="1"/>
    <x v="0"/>
  </r>
  <r>
    <x v="7"/>
    <x v="0"/>
    <s v="Male"/>
    <x v="10"/>
    <n v="30"/>
    <x v="0"/>
    <x v="0"/>
    <x v="8"/>
    <n v="3.3039683930247539"/>
    <n v="16"/>
    <n v="-0.5133967704805078"/>
    <n v="71.313342930437983"/>
    <n v="3.6153155044565981"/>
    <n v="0.99565976600829909"/>
    <n v="3.3039683930247539"/>
    <n v="65"/>
    <n v="2.0498570094351609"/>
    <n v="1.6"/>
    <n v="0.36153155044565982"/>
    <x v="0"/>
    <x v="1"/>
    <x v="1"/>
  </r>
  <r>
    <x v="7"/>
    <x v="0"/>
    <s v="Male"/>
    <x v="10"/>
    <n v="30"/>
    <x v="0"/>
    <x v="0"/>
    <x v="9"/>
    <n v="2.1351178074164956"/>
    <n v="13"/>
    <n v="-6.7127542481957034"/>
    <n v="43.464711394137126"/>
    <n v="2.8614645749927448"/>
    <n v="0.96169900930558938"/>
    <n v="2.1351178074164956"/>
    <n v="62"/>
    <n v="0.98218032892131524"/>
    <n v="1.3"/>
    <n v="0.28614645749927448"/>
    <x v="0"/>
    <x v="1"/>
    <x v="1"/>
  </r>
  <r>
    <x v="7"/>
    <x v="1"/>
    <s v="Male"/>
    <x v="11"/>
    <n v="30"/>
    <x v="0"/>
    <x v="0"/>
    <x v="0"/>
    <n v="4.2723678161009433"/>
    <n v="11"/>
    <n v="8.185093285430483"/>
    <n v="80.737337150452234"/>
    <n v="6.6048804306615416"/>
    <n v="0.98196891680424514"/>
    <n v="4.2723678161009433"/>
    <n v="60"/>
    <n v="4.0502112359190692"/>
    <n v="1.1000000000000001"/>
    <n v="0.66048804306615416"/>
    <x v="0"/>
    <x v="1"/>
    <x v="0"/>
  </r>
  <r>
    <x v="7"/>
    <x v="1"/>
    <s v="Male"/>
    <x v="11"/>
    <n v="30"/>
    <x v="0"/>
    <x v="0"/>
    <x v="1"/>
    <n v="3.8199370684619889"/>
    <n v="12"/>
    <n v="3.6452061745237319"/>
    <n v="80.867672950597239"/>
    <n v="7.2754365246558068"/>
    <n v="0.96691507700024637"/>
    <n v="3.8199370684619889"/>
    <n v="61"/>
    <n v="3.5135090028405496"/>
    <n v="1.2"/>
    <n v="0.72754365246558073"/>
    <x v="0"/>
    <x v="1"/>
    <x v="0"/>
  </r>
  <r>
    <x v="7"/>
    <x v="1"/>
    <s v="Male"/>
    <x v="11"/>
    <n v="30"/>
    <x v="0"/>
    <x v="0"/>
    <x v="2"/>
    <n v="4.0945494394904136"/>
    <n v="11"/>
    <n v="-14.120680528685947"/>
    <n v="71.114374619952812"/>
    <n v="7.0831153579885626"/>
    <n v="0.97810299700345116"/>
    <n v="4.0945494394904136"/>
    <n v="60"/>
    <n v="3.9385319329449602"/>
    <n v="1.1000000000000001"/>
    <n v="0.70831153579885631"/>
    <x v="0"/>
    <x v="1"/>
    <x v="0"/>
  </r>
  <r>
    <x v="7"/>
    <x v="1"/>
    <s v="Male"/>
    <x v="11"/>
    <n v="30"/>
    <x v="0"/>
    <x v="0"/>
    <x v="3"/>
    <n v="4.0735601560087158"/>
    <n v="13"/>
    <n v="-22.217574625682957"/>
    <n v="69.285661557895821"/>
    <n v="11.894110860399749"/>
    <n v="0.96626898039107689"/>
    <n v="4.0735601560087158"/>
    <n v="62"/>
    <n v="4.4265808450106148"/>
    <n v="1.3"/>
    <n v="1.1894110860399749"/>
    <x v="0"/>
    <x v="1"/>
    <x v="0"/>
  </r>
  <r>
    <x v="7"/>
    <x v="1"/>
    <s v="Male"/>
    <x v="11"/>
    <n v="30"/>
    <x v="0"/>
    <x v="0"/>
    <x v="4"/>
    <n v="4.1952861126464933"/>
    <n v="11"/>
    <n v="-5.0328493416317155"/>
    <n v="74.228289218871268"/>
    <n v="14.176358670696361"/>
    <n v="0.94153043183639884"/>
    <n v="4.1952861126464933"/>
    <n v="60"/>
    <n v="4.2657302903863608"/>
    <n v="1.1000000000000001"/>
    <n v="1.4176358670696361"/>
    <x v="0"/>
    <x v="1"/>
    <x v="0"/>
  </r>
  <r>
    <x v="7"/>
    <x v="1"/>
    <s v="Male"/>
    <x v="11"/>
    <n v="30"/>
    <x v="0"/>
    <x v="0"/>
    <x v="5"/>
    <n v="4.3586436428859967"/>
    <n v="11"/>
    <n v="-20.991752613836777"/>
    <n v="83.585787176440689"/>
    <n v="5.2215526850339309"/>
    <n v="0.92652122753230726"/>
    <n v="4.3586436428859967"/>
    <n v="60"/>
    <n v="2.5246827816503168"/>
    <n v="1.1000000000000001"/>
    <n v="0.52215526850339311"/>
    <x v="0"/>
    <x v="1"/>
    <x v="0"/>
  </r>
  <r>
    <x v="7"/>
    <x v="1"/>
    <s v="Male"/>
    <x v="11"/>
    <n v="30"/>
    <x v="0"/>
    <x v="0"/>
    <x v="6"/>
    <n v="4.2288403640334247"/>
    <n v="11"/>
    <n v="-21.38302971056256"/>
    <n v="73.252039142141854"/>
    <n v="14.067954802454484"/>
    <n v="0.95128612794467948"/>
    <n v="4.2288403640334247"/>
    <n v="60"/>
    <n v="4.9184652684383696"/>
    <n v="1.1000000000000001"/>
    <n v="1.4067954802454483"/>
    <x v="0"/>
    <x v="1"/>
    <x v="0"/>
  </r>
  <r>
    <x v="7"/>
    <x v="1"/>
    <s v="Male"/>
    <x v="11"/>
    <n v="30"/>
    <x v="0"/>
    <x v="0"/>
    <x v="7"/>
    <n v="4.1880454787561225"/>
    <n v="11"/>
    <n v="-31.602449859392419"/>
    <n v="80.909912444562067"/>
    <n v="14.158957067019225"/>
    <n v="0.970210651666498"/>
    <n v="4.1880454787561225"/>
    <n v="60"/>
    <n v="4.5187014924322204"/>
    <n v="1.1000000000000001"/>
    <n v="1.4158957067019224"/>
    <x v="0"/>
    <x v="1"/>
    <x v="0"/>
  </r>
  <r>
    <x v="7"/>
    <x v="1"/>
    <s v="Male"/>
    <x v="11"/>
    <n v="30"/>
    <x v="0"/>
    <x v="0"/>
    <x v="8"/>
    <n v="4.4890666443217171"/>
    <n v="12"/>
    <n v="-25.733140265628943"/>
    <n v="74.329279494445544"/>
    <n v="4.425366212296403"/>
    <n v="0.93918844708923011"/>
    <n v="4.4890666443217171"/>
    <n v="61"/>
    <n v="3.1585048964771776"/>
    <n v="1.2"/>
    <n v="0.44253662122964033"/>
    <x v="0"/>
    <x v="1"/>
    <x v="1"/>
  </r>
  <r>
    <x v="7"/>
    <x v="1"/>
    <s v="Male"/>
    <x v="11"/>
    <n v="30"/>
    <x v="0"/>
    <x v="0"/>
    <x v="9"/>
    <n v="4.8193703724670325"/>
    <n v="12"/>
    <n v="-29.164070478465945"/>
    <n v="79.468019759037887"/>
    <n v="4.3896824085451902"/>
    <n v="0.97367544460179367"/>
    <n v="4.8193703724670325"/>
    <n v="61"/>
    <n v="3.6388724608519998"/>
    <n v="1.2"/>
    <n v="0.43896824085451902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87DA5-E394-48AE-BEEB-39B5D71A6C26}" name="PivotTable8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4:I196" firstHeaderRow="0" firstDataRow="1" firstDataCol="6" rowPageCount="2" colPageCount="1"/>
  <pivotFields count="22"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1"/>
        <item x="2"/>
        <item x="0"/>
        <item x="3"/>
        <item x="4"/>
        <item x="5"/>
        <item x="6"/>
        <item x="10"/>
        <item x="11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9"/>
    <field x="5"/>
    <field x="6"/>
    <field x="1"/>
    <field x="3"/>
  </rowFields>
  <rowItems count="192">
    <i>
      <x/>
      <x/>
      <x v="1"/>
      <x v="1"/>
      <x/>
      <x/>
    </i>
    <i r="5">
      <x v="4"/>
    </i>
    <i r="5">
      <x v="6"/>
    </i>
    <i r="5">
      <x v="8"/>
    </i>
    <i r="5">
      <x v="9"/>
    </i>
    <i r="5">
      <x v="11"/>
    </i>
    <i r="4">
      <x v="1"/>
      <x v="1"/>
    </i>
    <i r="5">
      <x v="2"/>
    </i>
    <i r="5">
      <x v="3"/>
    </i>
    <i r="5">
      <x v="5"/>
    </i>
    <i r="5">
      <x v="7"/>
    </i>
    <i r="5">
      <x v="10"/>
    </i>
    <i>
      <x v="1"/>
      <x v="1"/>
      <x v="1"/>
      <x/>
      <x/>
      <x/>
    </i>
    <i r="5">
      <x v="4"/>
    </i>
    <i r="5">
      <x v="6"/>
    </i>
    <i r="5">
      <x v="8"/>
    </i>
    <i r="5">
      <x v="9"/>
    </i>
    <i r="5">
      <x v="11"/>
    </i>
    <i r="4">
      <x v="1"/>
      <x v="1"/>
    </i>
    <i r="5">
      <x v="2"/>
    </i>
    <i r="5">
      <x v="3"/>
    </i>
    <i r="5">
      <x v="5"/>
    </i>
    <i r="5">
      <x v="7"/>
    </i>
    <i r="5">
      <x v="10"/>
    </i>
    <i r="3">
      <x v="1"/>
      <x/>
      <x/>
    </i>
    <i r="5">
      <x v="4"/>
    </i>
    <i r="5">
      <x v="6"/>
    </i>
    <i r="5">
      <x v="8"/>
    </i>
    <i r="5">
      <x v="9"/>
    </i>
    <i r="5">
      <x v="11"/>
    </i>
    <i r="4">
      <x v="1"/>
      <x v="1"/>
    </i>
    <i r="5">
      <x v="2"/>
    </i>
    <i r="5">
      <x v="3"/>
    </i>
    <i r="5">
      <x v="5"/>
    </i>
    <i r="5">
      <x v="7"/>
    </i>
    <i r="5">
      <x v="10"/>
    </i>
    <i r="3">
      <x v="2"/>
      <x/>
      <x/>
    </i>
    <i r="5">
      <x v="4"/>
    </i>
    <i r="5">
      <x v="6"/>
    </i>
    <i r="5">
      <x v="8"/>
    </i>
    <i r="5">
      <x v="9"/>
    </i>
    <i r="5">
      <x v="11"/>
    </i>
    <i r="4">
      <x v="1"/>
      <x v="1"/>
    </i>
    <i r="5">
      <x v="2"/>
    </i>
    <i r="5">
      <x v="3"/>
    </i>
    <i r="5">
      <x v="5"/>
    </i>
    <i r="5">
      <x v="7"/>
    </i>
    <i r="5">
      <x v="10"/>
    </i>
    <i>
      <x v="2"/>
      <x v="1"/>
      <x/>
      <x v="1"/>
      <x/>
      <x/>
    </i>
    <i r="5">
      <x v="4"/>
    </i>
    <i r="5">
      <x v="6"/>
    </i>
    <i r="5">
      <x v="8"/>
    </i>
    <i r="5">
      <x v="9"/>
    </i>
    <i r="5">
      <x v="11"/>
    </i>
    <i r="4">
      <x v="1"/>
      <x v="1"/>
    </i>
    <i r="5">
      <x v="2"/>
    </i>
    <i r="5">
      <x v="3"/>
    </i>
    <i r="5">
      <x v="5"/>
    </i>
    <i r="5">
      <x v="7"/>
    </i>
    <i r="5">
      <x v="10"/>
    </i>
    <i r="2">
      <x v="1"/>
      <x v="1"/>
      <x/>
      <x/>
    </i>
    <i r="5">
      <x v="4"/>
    </i>
    <i r="5">
      <x v="6"/>
    </i>
    <i r="5">
      <x v="8"/>
    </i>
    <i r="5">
      <x v="9"/>
    </i>
    <i r="5">
      <x v="11"/>
    </i>
    <i r="4">
      <x v="1"/>
      <x v="1"/>
    </i>
    <i r="5">
      <x v="2"/>
    </i>
    <i r="5">
      <x v="3"/>
    </i>
    <i r="5">
      <x v="5"/>
    </i>
    <i r="5">
      <x v="7"/>
    </i>
    <i r="5">
      <x v="10"/>
    </i>
    <i r="2">
      <x v="2"/>
      <x v="1"/>
      <x/>
      <x/>
    </i>
    <i r="5">
      <x v="4"/>
    </i>
    <i r="5">
      <x v="6"/>
    </i>
    <i r="5">
      <x v="8"/>
    </i>
    <i r="5">
      <x v="9"/>
    </i>
    <i r="5">
      <x v="11"/>
    </i>
    <i r="4">
      <x v="1"/>
      <x v="1"/>
    </i>
    <i r="5">
      <x v="2"/>
    </i>
    <i r="5">
      <x v="3"/>
    </i>
    <i r="5">
      <x v="5"/>
    </i>
    <i r="5">
      <x v="7"/>
    </i>
    <i r="5">
      <x v="10"/>
    </i>
    <i>
      <x v="3"/>
      <x/>
      <x v="1"/>
      <x v="1"/>
      <x/>
      <x/>
    </i>
    <i r="5">
      <x v="4"/>
    </i>
    <i r="5">
      <x v="6"/>
    </i>
    <i r="5">
      <x v="8"/>
    </i>
    <i r="5">
      <x v="9"/>
    </i>
    <i r="5">
      <x v="11"/>
    </i>
    <i r="4">
      <x v="1"/>
      <x v="1"/>
    </i>
    <i r="5">
      <x v="2"/>
    </i>
    <i r="5">
      <x v="3"/>
    </i>
    <i r="5">
      <x v="5"/>
    </i>
    <i r="5">
      <x v="7"/>
    </i>
    <i r="5">
      <x v="10"/>
    </i>
    <i>
      <x v="4"/>
      <x/>
      <x v="1"/>
      <x v="1"/>
      <x/>
      <x/>
    </i>
    <i r="5">
      <x v="4"/>
    </i>
    <i r="5">
      <x v="6"/>
    </i>
    <i r="5">
      <x v="8"/>
    </i>
    <i r="5">
      <x v="9"/>
    </i>
    <i r="5">
      <x v="11"/>
    </i>
    <i r="4">
      <x v="1"/>
      <x v="1"/>
    </i>
    <i r="5">
      <x v="2"/>
    </i>
    <i r="5">
      <x v="3"/>
    </i>
    <i r="5">
      <x v="5"/>
    </i>
    <i r="5">
      <x v="7"/>
    </i>
    <i r="5">
      <x v="10"/>
    </i>
    <i>
      <x v="5"/>
      <x v="1"/>
      <x v="1"/>
      <x/>
      <x/>
      <x/>
    </i>
    <i r="5">
      <x v="4"/>
    </i>
    <i r="5">
      <x v="6"/>
    </i>
    <i r="5">
      <x v="8"/>
    </i>
    <i r="5">
      <x v="9"/>
    </i>
    <i r="5">
      <x v="11"/>
    </i>
    <i r="4">
      <x v="1"/>
      <x v="1"/>
    </i>
    <i r="5">
      <x v="2"/>
    </i>
    <i r="5">
      <x v="3"/>
    </i>
    <i r="5">
      <x v="5"/>
    </i>
    <i r="5">
      <x v="7"/>
    </i>
    <i r="5">
      <x v="10"/>
    </i>
    <i r="3">
      <x v="1"/>
      <x/>
      <x/>
    </i>
    <i r="5">
      <x v="4"/>
    </i>
    <i r="5">
      <x v="6"/>
    </i>
    <i r="5">
      <x v="8"/>
    </i>
    <i r="5">
      <x v="9"/>
    </i>
    <i r="5">
      <x v="11"/>
    </i>
    <i r="4">
      <x v="1"/>
      <x v="1"/>
    </i>
    <i r="5">
      <x v="2"/>
    </i>
    <i r="5">
      <x v="3"/>
    </i>
    <i r="5">
      <x v="5"/>
    </i>
    <i r="5">
      <x v="7"/>
    </i>
    <i r="5">
      <x v="10"/>
    </i>
    <i r="3">
      <x v="2"/>
      <x/>
      <x/>
    </i>
    <i r="5">
      <x v="4"/>
    </i>
    <i r="5">
      <x v="6"/>
    </i>
    <i r="5">
      <x v="8"/>
    </i>
    <i r="5">
      <x v="9"/>
    </i>
    <i r="5">
      <x v="11"/>
    </i>
    <i r="4">
      <x v="1"/>
      <x v="1"/>
    </i>
    <i r="5">
      <x v="2"/>
    </i>
    <i r="5">
      <x v="3"/>
    </i>
    <i r="5">
      <x v="5"/>
    </i>
    <i r="5">
      <x v="7"/>
    </i>
    <i r="5">
      <x v="10"/>
    </i>
    <i>
      <x v="6"/>
      <x v="1"/>
      <x/>
      <x v="1"/>
      <x/>
      <x/>
    </i>
    <i r="5">
      <x v="4"/>
    </i>
    <i r="5">
      <x v="6"/>
    </i>
    <i r="5">
      <x v="8"/>
    </i>
    <i r="5">
      <x v="9"/>
    </i>
    <i r="5">
      <x v="11"/>
    </i>
    <i r="4">
      <x v="1"/>
      <x v="1"/>
    </i>
    <i r="5">
      <x v="2"/>
    </i>
    <i r="5">
      <x v="3"/>
    </i>
    <i r="5">
      <x v="5"/>
    </i>
    <i r="5">
      <x v="7"/>
    </i>
    <i r="5">
      <x v="10"/>
    </i>
    <i r="2">
      <x v="1"/>
      <x v="1"/>
      <x/>
      <x/>
    </i>
    <i r="5">
      <x v="4"/>
    </i>
    <i r="5">
      <x v="6"/>
    </i>
    <i r="5">
      <x v="8"/>
    </i>
    <i r="5">
      <x v="9"/>
    </i>
    <i r="5">
      <x v="11"/>
    </i>
    <i r="4">
      <x v="1"/>
      <x v="1"/>
    </i>
    <i r="5">
      <x v="2"/>
    </i>
    <i r="5">
      <x v="3"/>
    </i>
    <i r="5">
      <x v="5"/>
    </i>
    <i r="5">
      <x v="7"/>
    </i>
    <i r="5">
      <x v="10"/>
    </i>
    <i r="2">
      <x v="2"/>
      <x v="1"/>
      <x/>
      <x/>
    </i>
    <i r="5">
      <x v="4"/>
    </i>
    <i r="5">
      <x v="6"/>
    </i>
    <i r="5">
      <x v="8"/>
    </i>
    <i r="5">
      <x v="9"/>
    </i>
    <i r="5">
      <x v="11"/>
    </i>
    <i r="4">
      <x v="1"/>
      <x v="1"/>
    </i>
    <i r="5">
      <x v="2"/>
    </i>
    <i r="5">
      <x v="3"/>
    </i>
    <i r="5">
      <x v="5"/>
    </i>
    <i r="5">
      <x v="7"/>
    </i>
    <i r="5">
      <x v="10"/>
    </i>
    <i>
      <x v="7"/>
      <x/>
      <x v="1"/>
      <x v="1"/>
      <x/>
      <x/>
    </i>
    <i r="5">
      <x v="4"/>
    </i>
    <i r="5">
      <x v="6"/>
    </i>
    <i r="5">
      <x v="8"/>
    </i>
    <i r="5">
      <x v="9"/>
    </i>
    <i r="5">
      <x v="11"/>
    </i>
    <i r="4">
      <x v="1"/>
      <x v="1"/>
    </i>
    <i r="5">
      <x v="2"/>
    </i>
    <i r="5">
      <x v="3"/>
    </i>
    <i r="5">
      <x v="5"/>
    </i>
    <i r="5">
      <x v="7"/>
    </i>
    <i r="5">
      <x v="10"/>
    </i>
  </rowItems>
  <colFields count="1">
    <field x="-2"/>
  </colFields>
  <colItems count="3">
    <i>
      <x/>
    </i>
    <i i="1">
      <x v="1"/>
    </i>
    <i i="2">
      <x v="2"/>
    </i>
  </colItems>
  <pageFields count="2">
    <pageField fld="21" hier="-1"/>
    <pageField fld="20" hier="-1"/>
  </pageFields>
  <dataFields count="3">
    <dataField name="Average of DA_max" fld="8" subtotal="average" baseField="0" baseItem="0"/>
    <dataField name="Average of DA_AUC" fld="11" subtotal="average" baseField="6" baseItem="1"/>
    <dataField name="Average of DA_Latency_s" fld="17" subtotal="average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E2A3-342A-4FA9-A5C1-AE0C99DA2F84}">
  <dimension ref="A1:I196"/>
  <sheetViews>
    <sheetView topLeftCell="A131" zoomScale="85" zoomScaleNormal="85" workbookViewId="0">
      <selection activeCell="A4" sqref="A4:I196"/>
    </sheetView>
  </sheetViews>
  <sheetFormatPr defaultRowHeight="15" x14ac:dyDescent="0.25"/>
  <cols>
    <col min="1" max="1" width="22.85546875" bestFit="1" customWidth="1"/>
    <col min="2" max="2" width="22" bestFit="1" customWidth="1"/>
    <col min="3" max="4" width="14.7109375" bestFit="1" customWidth="1"/>
    <col min="5" max="5" width="8.42578125" bestFit="1" customWidth="1"/>
    <col min="6" max="6" width="10.85546875" bestFit="1" customWidth="1"/>
    <col min="7" max="7" width="18.5703125" bestFit="1" customWidth="1"/>
    <col min="8" max="8" width="18.7109375" bestFit="1" customWidth="1"/>
    <col min="9" max="41" width="23.5703125" bestFit="1" customWidth="1"/>
    <col min="42" max="51" width="20" bestFit="1" customWidth="1"/>
  </cols>
  <sheetData>
    <row r="1" spans="1:9" x14ac:dyDescent="0.25">
      <c r="A1" s="2" t="s">
        <v>49</v>
      </c>
      <c r="B1" t="s">
        <v>50</v>
      </c>
    </row>
    <row r="2" spans="1:9" x14ac:dyDescent="0.25">
      <c r="A2" s="2" t="s">
        <v>47</v>
      </c>
      <c r="B2" t="s">
        <v>57</v>
      </c>
    </row>
    <row r="4" spans="1:9" x14ac:dyDescent="0.25">
      <c r="A4" s="2" t="s">
        <v>31</v>
      </c>
      <c r="B4" s="2" t="s">
        <v>48</v>
      </c>
      <c r="C4" s="2" t="s">
        <v>4</v>
      </c>
      <c r="D4" s="2" t="s">
        <v>5</v>
      </c>
      <c r="E4" s="2" t="s">
        <v>0</v>
      </c>
      <c r="F4" s="2" t="s">
        <v>2</v>
      </c>
      <c r="G4" t="s">
        <v>51</v>
      </c>
      <c r="H4" t="s">
        <v>53</v>
      </c>
      <c r="I4" t="s">
        <v>54</v>
      </c>
    </row>
    <row r="5" spans="1:9" x14ac:dyDescent="0.25">
      <c r="A5" t="s">
        <v>32</v>
      </c>
      <c r="B5" t="s">
        <v>42</v>
      </c>
      <c r="C5">
        <v>24</v>
      </c>
      <c r="D5">
        <v>200</v>
      </c>
      <c r="E5" t="s">
        <v>19</v>
      </c>
      <c r="F5" t="s">
        <v>20</v>
      </c>
      <c r="G5" s="5">
        <v>2.3395307797138951</v>
      </c>
      <c r="H5" s="5">
        <v>24.752566880593733</v>
      </c>
      <c r="I5" s="5">
        <v>0.9</v>
      </c>
    </row>
    <row r="6" spans="1:9" x14ac:dyDescent="0.25">
      <c r="A6" t="s">
        <v>32</v>
      </c>
      <c r="B6" t="s">
        <v>42</v>
      </c>
      <c r="C6">
        <v>24</v>
      </c>
      <c r="D6">
        <v>200</v>
      </c>
      <c r="E6" t="s">
        <v>19</v>
      </c>
      <c r="F6" t="s">
        <v>23</v>
      </c>
      <c r="G6" s="5">
        <v>7.0933694731978711</v>
      </c>
      <c r="H6" s="5">
        <v>195.19628880671061</v>
      </c>
      <c r="I6" s="5">
        <v>1.45</v>
      </c>
    </row>
    <row r="7" spans="1:9" x14ac:dyDescent="0.25">
      <c r="A7" t="s">
        <v>32</v>
      </c>
      <c r="B7" t="s">
        <v>42</v>
      </c>
      <c r="C7">
        <v>24</v>
      </c>
      <c r="D7">
        <v>200</v>
      </c>
      <c r="E7" t="s">
        <v>19</v>
      </c>
      <c r="F7" t="s">
        <v>25</v>
      </c>
      <c r="G7" s="5">
        <v>8.1046070685498321</v>
      </c>
      <c r="H7" s="5">
        <v>142.72897506881705</v>
      </c>
      <c r="I7" s="5">
        <v>1.1000000000000001</v>
      </c>
    </row>
    <row r="8" spans="1:9" x14ac:dyDescent="0.25">
      <c r="A8" t="s">
        <v>32</v>
      </c>
      <c r="B8" t="s">
        <v>42</v>
      </c>
      <c r="C8">
        <v>24</v>
      </c>
      <c r="D8">
        <v>200</v>
      </c>
      <c r="E8" t="s">
        <v>19</v>
      </c>
      <c r="F8" t="s">
        <v>30</v>
      </c>
      <c r="G8" s="5">
        <v>6.417475816294786</v>
      </c>
      <c r="H8" s="5">
        <v>95.669446456356837</v>
      </c>
      <c r="I8" s="5">
        <v>1.1000000000000001</v>
      </c>
    </row>
    <row r="9" spans="1:9" x14ac:dyDescent="0.25">
      <c r="A9" t="s">
        <v>32</v>
      </c>
      <c r="B9" t="s">
        <v>42</v>
      </c>
      <c r="C9">
        <v>24</v>
      </c>
      <c r="D9">
        <v>200</v>
      </c>
      <c r="E9" t="s">
        <v>19</v>
      </c>
      <c r="F9" t="s">
        <v>26</v>
      </c>
      <c r="G9" s="5">
        <v>8.2950352629063122</v>
      </c>
      <c r="H9" s="5">
        <v>138.80017807416613</v>
      </c>
      <c r="I9" s="5">
        <v>1.25</v>
      </c>
    </row>
    <row r="10" spans="1:9" x14ac:dyDescent="0.25">
      <c r="A10" t="s">
        <v>32</v>
      </c>
      <c r="B10" t="s">
        <v>42</v>
      </c>
      <c r="C10">
        <v>24</v>
      </c>
      <c r="D10">
        <v>200</v>
      </c>
      <c r="E10" t="s">
        <v>19</v>
      </c>
      <c r="F10" t="s">
        <v>28</v>
      </c>
      <c r="G10" s="5">
        <v>4.201423395495679</v>
      </c>
      <c r="H10" s="5">
        <v>64.282390042649283</v>
      </c>
      <c r="I10" s="5">
        <v>1</v>
      </c>
    </row>
    <row r="11" spans="1:9" x14ac:dyDescent="0.25">
      <c r="A11" t="s">
        <v>32</v>
      </c>
      <c r="B11" t="s">
        <v>42</v>
      </c>
      <c r="C11">
        <v>24</v>
      </c>
      <c r="D11">
        <v>200</v>
      </c>
      <c r="E11" t="s">
        <v>16</v>
      </c>
      <c r="F11" t="s">
        <v>21</v>
      </c>
      <c r="G11" s="5">
        <v>7.2800090191518398</v>
      </c>
      <c r="H11" s="5">
        <v>106.2267440157089</v>
      </c>
      <c r="I11" s="5">
        <v>1.25</v>
      </c>
    </row>
    <row r="12" spans="1:9" x14ac:dyDescent="0.25">
      <c r="A12" t="s">
        <v>32</v>
      </c>
      <c r="B12" t="s">
        <v>42</v>
      </c>
      <c r="C12">
        <v>24</v>
      </c>
      <c r="D12">
        <v>200</v>
      </c>
      <c r="E12" t="s">
        <v>16</v>
      </c>
      <c r="F12" t="s">
        <v>18</v>
      </c>
      <c r="G12" s="5">
        <v>5.0413279279171537</v>
      </c>
      <c r="H12" s="5">
        <v>77.973165731740139</v>
      </c>
      <c r="I12" s="5">
        <v>1.1000000000000001</v>
      </c>
    </row>
    <row r="13" spans="1:9" x14ac:dyDescent="0.25">
      <c r="A13" t="s">
        <v>32</v>
      </c>
      <c r="B13" t="s">
        <v>42</v>
      </c>
      <c r="C13">
        <v>24</v>
      </c>
      <c r="D13">
        <v>200</v>
      </c>
      <c r="E13" t="s">
        <v>16</v>
      </c>
      <c r="F13" t="s">
        <v>22</v>
      </c>
      <c r="G13" s="5">
        <v>4.4705465679560277</v>
      </c>
      <c r="H13" s="5">
        <v>61.201305935951851</v>
      </c>
      <c r="I13" s="5">
        <v>1.05</v>
      </c>
    </row>
    <row r="14" spans="1:9" x14ac:dyDescent="0.25">
      <c r="A14" t="s">
        <v>32</v>
      </c>
      <c r="B14" t="s">
        <v>42</v>
      </c>
      <c r="C14">
        <v>24</v>
      </c>
      <c r="D14">
        <v>200</v>
      </c>
      <c r="E14" t="s">
        <v>16</v>
      </c>
      <c r="F14" t="s">
        <v>24</v>
      </c>
      <c r="G14" s="5">
        <v>10.431438044798709</v>
      </c>
      <c r="H14" s="5">
        <v>196.49115544209508</v>
      </c>
      <c r="I14" s="5">
        <v>1.3</v>
      </c>
    </row>
    <row r="15" spans="1:9" x14ac:dyDescent="0.25">
      <c r="A15" t="s">
        <v>32</v>
      </c>
      <c r="B15" t="s">
        <v>42</v>
      </c>
      <c r="C15">
        <v>24</v>
      </c>
      <c r="D15">
        <v>200</v>
      </c>
      <c r="E15" t="s">
        <v>16</v>
      </c>
      <c r="F15" t="s">
        <v>29</v>
      </c>
      <c r="G15" s="5">
        <v>4.2796535722280939</v>
      </c>
      <c r="H15" s="5">
        <v>102.96394291503273</v>
      </c>
      <c r="I15" s="5">
        <v>1.2999999999999998</v>
      </c>
    </row>
    <row r="16" spans="1:9" x14ac:dyDescent="0.25">
      <c r="A16" t="s">
        <v>32</v>
      </c>
      <c r="B16" t="s">
        <v>42</v>
      </c>
      <c r="C16">
        <v>24</v>
      </c>
      <c r="D16">
        <v>200</v>
      </c>
      <c r="E16" t="s">
        <v>16</v>
      </c>
      <c r="F16" t="s">
        <v>27</v>
      </c>
      <c r="G16" s="5">
        <v>6.7696678159057662</v>
      </c>
      <c r="H16" s="5">
        <v>132.96343190278094</v>
      </c>
      <c r="I16" s="5">
        <v>1.2</v>
      </c>
    </row>
    <row r="17" spans="1:9" x14ac:dyDescent="0.25">
      <c r="A17" t="s">
        <v>34</v>
      </c>
      <c r="B17" t="s">
        <v>45</v>
      </c>
      <c r="C17">
        <v>24</v>
      </c>
      <c r="D17">
        <v>100</v>
      </c>
      <c r="E17" t="s">
        <v>19</v>
      </c>
      <c r="F17" t="s">
        <v>20</v>
      </c>
      <c r="G17" s="5">
        <v>0.8915321395543635</v>
      </c>
      <c r="H17" s="5">
        <v>10.291453887879822</v>
      </c>
      <c r="I17" s="5">
        <v>1</v>
      </c>
    </row>
    <row r="18" spans="1:9" x14ac:dyDescent="0.25">
      <c r="A18" t="s">
        <v>34</v>
      </c>
      <c r="B18" t="s">
        <v>45</v>
      </c>
      <c r="C18">
        <v>24</v>
      </c>
      <c r="D18">
        <v>100</v>
      </c>
      <c r="E18" t="s">
        <v>19</v>
      </c>
      <c r="F18" t="s">
        <v>23</v>
      </c>
      <c r="G18" s="5">
        <v>5.3349511826433575</v>
      </c>
      <c r="H18" s="5">
        <v>140.90826184937669</v>
      </c>
      <c r="I18" s="5">
        <v>1.7000000000000002</v>
      </c>
    </row>
    <row r="19" spans="1:9" x14ac:dyDescent="0.25">
      <c r="A19" t="s">
        <v>34</v>
      </c>
      <c r="B19" t="s">
        <v>45</v>
      </c>
      <c r="C19">
        <v>24</v>
      </c>
      <c r="D19">
        <v>100</v>
      </c>
      <c r="E19" t="s">
        <v>19</v>
      </c>
      <c r="F19" t="s">
        <v>25</v>
      </c>
      <c r="G19" s="5">
        <v>4.9939921520019714</v>
      </c>
      <c r="H19" s="5">
        <v>84.570225889267689</v>
      </c>
      <c r="I19" s="5">
        <v>1.05</v>
      </c>
    </row>
    <row r="20" spans="1:9" x14ac:dyDescent="0.25">
      <c r="A20" t="s">
        <v>34</v>
      </c>
      <c r="B20" t="s">
        <v>45</v>
      </c>
      <c r="C20">
        <v>24</v>
      </c>
      <c r="D20">
        <v>100</v>
      </c>
      <c r="E20" t="s">
        <v>19</v>
      </c>
      <c r="F20" t="s">
        <v>30</v>
      </c>
      <c r="G20" s="5">
        <v>2.9503495316732566</v>
      </c>
      <c r="H20" s="5">
        <v>88.828567934911248</v>
      </c>
      <c r="I20" s="5">
        <v>1.1000000000000001</v>
      </c>
    </row>
    <row r="21" spans="1:9" x14ac:dyDescent="0.25">
      <c r="A21" t="s">
        <v>34</v>
      </c>
      <c r="B21" t="s">
        <v>45</v>
      </c>
      <c r="C21">
        <v>24</v>
      </c>
      <c r="D21">
        <v>100</v>
      </c>
      <c r="E21" t="s">
        <v>19</v>
      </c>
      <c r="F21" t="s">
        <v>26</v>
      </c>
      <c r="G21" s="5">
        <v>6.607018807571361</v>
      </c>
      <c r="H21" s="5">
        <v>105.6657348424439</v>
      </c>
      <c r="I21" s="5">
        <v>1.1499999999999999</v>
      </c>
    </row>
    <row r="22" spans="1:9" x14ac:dyDescent="0.25">
      <c r="A22" t="s">
        <v>34</v>
      </c>
      <c r="B22" t="s">
        <v>45</v>
      </c>
      <c r="C22">
        <v>24</v>
      </c>
      <c r="D22">
        <v>100</v>
      </c>
      <c r="E22" t="s">
        <v>19</v>
      </c>
      <c r="F22" t="s">
        <v>28</v>
      </c>
      <c r="G22" s="5">
        <v>2.2251973369314975</v>
      </c>
      <c r="H22" s="5">
        <v>29.549231266792773</v>
      </c>
      <c r="I22" s="5">
        <v>1.1499999999999999</v>
      </c>
    </row>
    <row r="23" spans="1:9" x14ac:dyDescent="0.25">
      <c r="A23" t="s">
        <v>34</v>
      </c>
      <c r="B23" t="s">
        <v>45</v>
      </c>
      <c r="C23">
        <v>24</v>
      </c>
      <c r="D23">
        <v>100</v>
      </c>
      <c r="E23" t="s">
        <v>16</v>
      </c>
      <c r="F23" t="s">
        <v>21</v>
      </c>
      <c r="G23" s="5">
        <v>7.7505789552844213</v>
      </c>
      <c r="H23" s="5">
        <v>80.909658157618807</v>
      </c>
      <c r="I23" s="5">
        <v>1.4</v>
      </c>
    </row>
    <row r="24" spans="1:9" x14ac:dyDescent="0.25">
      <c r="A24" t="s">
        <v>34</v>
      </c>
      <c r="B24" t="s">
        <v>45</v>
      </c>
      <c r="C24">
        <v>24</v>
      </c>
      <c r="D24">
        <v>100</v>
      </c>
      <c r="E24" t="s">
        <v>16</v>
      </c>
      <c r="F24" t="s">
        <v>18</v>
      </c>
      <c r="G24" s="5">
        <v>2.4685560780339371</v>
      </c>
      <c r="H24" s="5">
        <v>42.833043999641973</v>
      </c>
      <c r="I24" s="5">
        <v>1.05</v>
      </c>
    </row>
    <row r="25" spans="1:9" x14ac:dyDescent="0.25">
      <c r="A25" t="s">
        <v>34</v>
      </c>
      <c r="B25" t="s">
        <v>45</v>
      </c>
      <c r="C25">
        <v>24</v>
      </c>
      <c r="D25">
        <v>100</v>
      </c>
      <c r="E25" t="s">
        <v>16</v>
      </c>
      <c r="F25" t="s">
        <v>22</v>
      </c>
      <c r="G25" s="5">
        <v>2.3837094492865383</v>
      </c>
      <c r="H25" s="5">
        <v>40.462129104207222</v>
      </c>
      <c r="I25" s="5">
        <v>1</v>
      </c>
    </row>
    <row r="26" spans="1:9" x14ac:dyDescent="0.25">
      <c r="A26" t="s">
        <v>34</v>
      </c>
      <c r="B26" t="s">
        <v>45</v>
      </c>
      <c r="C26">
        <v>24</v>
      </c>
      <c r="D26">
        <v>100</v>
      </c>
      <c r="E26" t="s">
        <v>16</v>
      </c>
      <c r="F26" t="s">
        <v>24</v>
      </c>
      <c r="G26" s="5">
        <v>6.4621112096763174</v>
      </c>
      <c r="H26" s="5">
        <v>111.10323121433105</v>
      </c>
      <c r="I26" s="5">
        <v>1.3</v>
      </c>
    </row>
    <row r="27" spans="1:9" x14ac:dyDescent="0.25">
      <c r="A27" t="s">
        <v>34</v>
      </c>
      <c r="B27" t="s">
        <v>45</v>
      </c>
      <c r="C27">
        <v>24</v>
      </c>
      <c r="D27">
        <v>100</v>
      </c>
      <c r="E27" t="s">
        <v>16</v>
      </c>
      <c r="F27" t="s">
        <v>29</v>
      </c>
      <c r="G27" s="5">
        <v>2.8494866848493832</v>
      </c>
      <c r="H27" s="5">
        <v>60.47077641962305</v>
      </c>
      <c r="I27" s="5">
        <v>1.1000000000000001</v>
      </c>
    </row>
    <row r="28" spans="1:9" x14ac:dyDescent="0.25">
      <c r="A28" t="s">
        <v>34</v>
      </c>
      <c r="B28" t="s">
        <v>45</v>
      </c>
      <c r="C28">
        <v>24</v>
      </c>
      <c r="D28">
        <v>100</v>
      </c>
      <c r="E28" t="s">
        <v>16</v>
      </c>
      <c r="F28" t="s">
        <v>27</v>
      </c>
      <c r="G28" s="5">
        <v>2.3860023540477595</v>
      </c>
      <c r="H28" s="5">
        <v>48.057423613477411</v>
      </c>
      <c r="I28" s="5">
        <v>1.1499999999999999</v>
      </c>
    </row>
    <row r="29" spans="1:9" x14ac:dyDescent="0.25">
      <c r="A29" t="s">
        <v>34</v>
      </c>
      <c r="B29" t="s">
        <v>45</v>
      </c>
      <c r="C29">
        <v>24</v>
      </c>
      <c r="D29">
        <v>200</v>
      </c>
      <c r="E29" t="s">
        <v>19</v>
      </c>
      <c r="F29" t="s">
        <v>20</v>
      </c>
      <c r="G29" s="5">
        <v>2.4543680817830977</v>
      </c>
      <c r="H29" s="5">
        <v>28.24536358233135</v>
      </c>
      <c r="I29" s="5">
        <v>0.95</v>
      </c>
    </row>
    <row r="30" spans="1:9" x14ac:dyDescent="0.25">
      <c r="A30" t="s">
        <v>34</v>
      </c>
      <c r="B30" t="s">
        <v>45</v>
      </c>
      <c r="C30">
        <v>24</v>
      </c>
      <c r="D30">
        <v>200</v>
      </c>
      <c r="E30" t="s">
        <v>19</v>
      </c>
      <c r="F30" t="s">
        <v>23</v>
      </c>
      <c r="G30" s="5">
        <v>6.5084591788785326</v>
      </c>
      <c r="H30" s="5">
        <v>178.87440467405833</v>
      </c>
      <c r="I30" s="5">
        <v>1.95</v>
      </c>
    </row>
    <row r="31" spans="1:9" x14ac:dyDescent="0.25">
      <c r="A31" t="s">
        <v>34</v>
      </c>
      <c r="B31" t="s">
        <v>45</v>
      </c>
      <c r="C31">
        <v>24</v>
      </c>
      <c r="D31">
        <v>200</v>
      </c>
      <c r="E31" t="s">
        <v>19</v>
      </c>
      <c r="F31" t="s">
        <v>25</v>
      </c>
      <c r="G31" s="5">
        <v>7.952954465958479</v>
      </c>
      <c r="H31" s="5">
        <v>130.61300689745059</v>
      </c>
      <c r="I31" s="5">
        <v>1.1000000000000001</v>
      </c>
    </row>
    <row r="32" spans="1:9" x14ac:dyDescent="0.25">
      <c r="A32" t="s">
        <v>34</v>
      </c>
      <c r="B32" t="s">
        <v>45</v>
      </c>
      <c r="C32">
        <v>24</v>
      </c>
      <c r="D32">
        <v>200</v>
      </c>
      <c r="E32" t="s">
        <v>19</v>
      </c>
      <c r="F32" t="s">
        <v>30</v>
      </c>
      <c r="G32" s="5">
        <v>6.3805544300156374</v>
      </c>
      <c r="H32" s="5">
        <v>142.53664497508714</v>
      </c>
      <c r="I32" s="5">
        <v>1.05</v>
      </c>
    </row>
    <row r="33" spans="1:9" x14ac:dyDescent="0.25">
      <c r="A33" t="s">
        <v>34</v>
      </c>
      <c r="B33" t="s">
        <v>45</v>
      </c>
      <c r="C33">
        <v>24</v>
      </c>
      <c r="D33">
        <v>200</v>
      </c>
      <c r="E33" t="s">
        <v>19</v>
      </c>
      <c r="F33" t="s">
        <v>26</v>
      </c>
      <c r="G33" s="5">
        <v>8.6239258630072619</v>
      </c>
      <c r="H33" s="5">
        <v>146.32510489610434</v>
      </c>
      <c r="I33" s="5">
        <v>1.25</v>
      </c>
    </row>
    <row r="34" spans="1:9" x14ac:dyDescent="0.25">
      <c r="A34" t="s">
        <v>34</v>
      </c>
      <c r="B34" t="s">
        <v>45</v>
      </c>
      <c r="C34">
        <v>24</v>
      </c>
      <c r="D34">
        <v>200</v>
      </c>
      <c r="E34" t="s">
        <v>19</v>
      </c>
      <c r="F34" t="s">
        <v>28</v>
      </c>
      <c r="G34" s="5">
        <v>4.5180904094378711</v>
      </c>
      <c r="H34" s="5">
        <v>77.412075341862021</v>
      </c>
      <c r="I34" s="5">
        <v>1</v>
      </c>
    </row>
    <row r="35" spans="1:9" x14ac:dyDescent="0.25">
      <c r="A35" t="s">
        <v>34</v>
      </c>
      <c r="B35" t="s">
        <v>45</v>
      </c>
      <c r="C35">
        <v>24</v>
      </c>
      <c r="D35">
        <v>200</v>
      </c>
      <c r="E35" t="s">
        <v>16</v>
      </c>
      <c r="F35" t="s">
        <v>21</v>
      </c>
      <c r="G35" s="5">
        <v>11.77615385808974</v>
      </c>
      <c r="H35" s="5">
        <v>148.23829450730253</v>
      </c>
      <c r="I35" s="5">
        <v>1.1000000000000001</v>
      </c>
    </row>
    <row r="36" spans="1:9" x14ac:dyDescent="0.25">
      <c r="A36" t="s">
        <v>34</v>
      </c>
      <c r="B36" t="s">
        <v>45</v>
      </c>
      <c r="C36">
        <v>24</v>
      </c>
      <c r="D36">
        <v>200</v>
      </c>
      <c r="E36" t="s">
        <v>16</v>
      </c>
      <c r="F36" t="s">
        <v>18</v>
      </c>
      <c r="G36" s="5">
        <v>4.842339541693935</v>
      </c>
      <c r="H36" s="5">
        <v>74.672783370455477</v>
      </c>
      <c r="I36" s="5">
        <v>1.1000000000000001</v>
      </c>
    </row>
    <row r="37" spans="1:9" x14ac:dyDescent="0.25">
      <c r="A37" t="s">
        <v>34</v>
      </c>
      <c r="B37" t="s">
        <v>45</v>
      </c>
      <c r="C37">
        <v>24</v>
      </c>
      <c r="D37">
        <v>200</v>
      </c>
      <c r="E37" t="s">
        <v>16</v>
      </c>
      <c r="F37" t="s">
        <v>22</v>
      </c>
      <c r="G37" s="5">
        <v>4.1986555664462735</v>
      </c>
      <c r="H37" s="5">
        <v>61.09762492435685</v>
      </c>
      <c r="I37" s="5">
        <v>1</v>
      </c>
    </row>
    <row r="38" spans="1:9" x14ac:dyDescent="0.25">
      <c r="A38" t="s">
        <v>34</v>
      </c>
      <c r="B38" t="s">
        <v>45</v>
      </c>
      <c r="C38">
        <v>24</v>
      </c>
      <c r="D38">
        <v>200</v>
      </c>
      <c r="E38" t="s">
        <v>16</v>
      </c>
      <c r="F38" t="s">
        <v>24</v>
      </c>
      <c r="G38" s="5">
        <v>9.4636695116607967</v>
      </c>
      <c r="H38" s="5">
        <v>200.06089079322075</v>
      </c>
      <c r="I38" s="5">
        <v>1.25</v>
      </c>
    </row>
    <row r="39" spans="1:9" x14ac:dyDescent="0.25">
      <c r="A39" t="s">
        <v>34</v>
      </c>
      <c r="B39" t="s">
        <v>45</v>
      </c>
      <c r="C39">
        <v>24</v>
      </c>
      <c r="D39">
        <v>200</v>
      </c>
      <c r="E39" t="s">
        <v>16</v>
      </c>
      <c r="F39" t="s">
        <v>29</v>
      </c>
      <c r="G39" s="5">
        <v>5.1127144088985732</v>
      </c>
      <c r="H39" s="5">
        <v>100.24775277705055</v>
      </c>
      <c r="I39" s="5">
        <v>1.2</v>
      </c>
    </row>
    <row r="40" spans="1:9" x14ac:dyDescent="0.25">
      <c r="A40" t="s">
        <v>34</v>
      </c>
      <c r="B40" t="s">
        <v>45</v>
      </c>
      <c r="C40">
        <v>24</v>
      </c>
      <c r="D40">
        <v>200</v>
      </c>
      <c r="E40" t="s">
        <v>16</v>
      </c>
      <c r="F40" t="s">
        <v>27</v>
      </c>
      <c r="G40" s="5">
        <v>4.4160322582018683</v>
      </c>
      <c r="H40" s="5">
        <v>96.888911410975481</v>
      </c>
      <c r="I40" s="5">
        <v>1.3</v>
      </c>
    </row>
    <row r="41" spans="1:9" x14ac:dyDescent="0.25">
      <c r="A41" t="s">
        <v>34</v>
      </c>
      <c r="B41" t="s">
        <v>45</v>
      </c>
      <c r="C41">
        <v>24</v>
      </c>
      <c r="D41">
        <v>300</v>
      </c>
      <c r="E41" t="s">
        <v>19</v>
      </c>
      <c r="F41" t="s">
        <v>20</v>
      </c>
      <c r="G41" s="5">
        <v>3.7318591760576734</v>
      </c>
      <c r="H41" s="5">
        <v>49.055427229550787</v>
      </c>
      <c r="I41" s="5">
        <v>1</v>
      </c>
    </row>
    <row r="42" spans="1:9" x14ac:dyDescent="0.25">
      <c r="A42" t="s">
        <v>34</v>
      </c>
      <c r="B42" t="s">
        <v>45</v>
      </c>
      <c r="C42">
        <v>24</v>
      </c>
      <c r="D42">
        <v>300</v>
      </c>
      <c r="E42" t="s">
        <v>19</v>
      </c>
      <c r="F42" t="s">
        <v>23</v>
      </c>
      <c r="G42" s="5">
        <v>6.2750065648137561</v>
      </c>
      <c r="H42" s="5">
        <v>172.74410895743824</v>
      </c>
      <c r="I42" s="5">
        <v>1.8</v>
      </c>
    </row>
    <row r="43" spans="1:9" x14ac:dyDescent="0.25">
      <c r="A43" t="s">
        <v>34</v>
      </c>
      <c r="B43" t="s">
        <v>45</v>
      </c>
      <c r="C43">
        <v>24</v>
      </c>
      <c r="D43">
        <v>300</v>
      </c>
      <c r="E43" t="s">
        <v>19</v>
      </c>
      <c r="F43" t="s">
        <v>25</v>
      </c>
      <c r="G43" s="5">
        <v>10.810967495016031</v>
      </c>
      <c r="H43" s="5">
        <v>180.92111900055957</v>
      </c>
      <c r="I43" s="5">
        <v>1.1000000000000001</v>
      </c>
    </row>
    <row r="44" spans="1:9" x14ac:dyDescent="0.25">
      <c r="A44" t="s">
        <v>34</v>
      </c>
      <c r="B44" t="s">
        <v>45</v>
      </c>
      <c r="C44">
        <v>24</v>
      </c>
      <c r="D44">
        <v>300</v>
      </c>
      <c r="E44" t="s">
        <v>19</v>
      </c>
      <c r="F44" t="s">
        <v>30</v>
      </c>
      <c r="G44" s="5">
        <v>7.1108595964974439</v>
      </c>
      <c r="H44" s="5">
        <v>156.05202524321243</v>
      </c>
      <c r="I44" s="5">
        <v>1.1000000000000001</v>
      </c>
    </row>
    <row r="45" spans="1:9" x14ac:dyDescent="0.25">
      <c r="A45" t="s">
        <v>34</v>
      </c>
      <c r="B45" t="s">
        <v>45</v>
      </c>
      <c r="C45">
        <v>24</v>
      </c>
      <c r="D45">
        <v>300</v>
      </c>
      <c r="E45" t="s">
        <v>19</v>
      </c>
      <c r="F45" t="s">
        <v>26</v>
      </c>
      <c r="G45" s="5">
        <v>9.1004873179892094</v>
      </c>
      <c r="H45" s="5">
        <v>161.97927506068356</v>
      </c>
      <c r="I45" s="5">
        <v>1.2999999999999998</v>
      </c>
    </row>
    <row r="46" spans="1:9" x14ac:dyDescent="0.25">
      <c r="A46" t="s">
        <v>34</v>
      </c>
      <c r="B46" t="s">
        <v>45</v>
      </c>
      <c r="C46">
        <v>24</v>
      </c>
      <c r="D46">
        <v>300</v>
      </c>
      <c r="E46" t="s">
        <v>19</v>
      </c>
      <c r="F46" t="s">
        <v>28</v>
      </c>
      <c r="G46" s="5">
        <v>5.7598656792741503</v>
      </c>
      <c r="H46" s="5">
        <v>102.41473842863103</v>
      </c>
      <c r="I46" s="5">
        <v>1.1000000000000001</v>
      </c>
    </row>
    <row r="47" spans="1:9" x14ac:dyDescent="0.25">
      <c r="A47" t="s">
        <v>34</v>
      </c>
      <c r="B47" t="s">
        <v>45</v>
      </c>
      <c r="C47">
        <v>24</v>
      </c>
      <c r="D47">
        <v>300</v>
      </c>
      <c r="E47" t="s">
        <v>16</v>
      </c>
      <c r="F47" t="s">
        <v>21</v>
      </c>
      <c r="G47" s="5">
        <v>10.946098459607146</v>
      </c>
      <c r="H47" s="5">
        <v>117.04895362666656</v>
      </c>
      <c r="I47" s="5">
        <v>1.2000000000000002</v>
      </c>
    </row>
    <row r="48" spans="1:9" x14ac:dyDescent="0.25">
      <c r="A48" t="s">
        <v>34</v>
      </c>
      <c r="B48" t="s">
        <v>45</v>
      </c>
      <c r="C48">
        <v>24</v>
      </c>
      <c r="D48">
        <v>300</v>
      </c>
      <c r="E48" t="s">
        <v>16</v>
      </c>
      <c r="F48" t="s">
        <v>18</v>
      </c>
      <c r="G48" s="5">
        <v>6.2753720203472216</v>
      </c>
      <c r="H48" s="5">
        <v>101.78196898154782</v>
      </c>
      <c r="I48" s="5">
        <v>1.1000000000000001</v>
      </c>
    </row>
    <row r="49" spans="1:9" x14ac:dyDescent="0.25">
      <c r="A49" t="s">
        <v>34</v>
      </c>
      <c r="B49" t="s">
        <v>45</v>
      </c>
      <c r="C49">
        <v>24</v>
      </c>
      <c r="D49">
        <v>300</v>
      </c>
      <c r="E49" t="s">
        <v>16</v>
      </c>
      <c r="F49" t="s">
        <v>22</v>
      </c>
      <c r="G49" s="5">
        <v>4.9790665132156224</v>
      </c>
      <c r="H49" s="5">
        <v>65.623824361911971</v>
      </c>
      <c r="I49" s="5">
        <v>1</v>
      </c>
    </row>
    <row r="50" spans="1:9" x14ac:dyDescent="0.25">
      <c r="A50" t="s">
        <v>34</v>
      </c>
      <c r="B50" t="s">
        <v>45</v>
      </c>
      <c r="C50">
        <v>24</v>
      </c>
      <c r="D50">
        <v>300</v>
      </c>
      <c r="E50" t="s">
        <v>16</v>
      </c>
      <c r="F50" t="s">
        <v>24</v>
      </c>
      <c r="G50" s="5">
        <v>12.743570681804105</v>
      </c>
      <c r="H50" s="5">
        <v>275.29578913033299</v>
      </c>
      <c r="I50" s="5">
        <v>1.3</v>
      </c>
    </row>
    <row r="51" spans="1:9" x14ac:dyDescent="0.25">
      <c r="A51" t="s">
        <v>34</v>
      </c>
      <c r="B51" t="s">
        <v>45</v>
      </c>
      <c r="C51">
        <v>24</v>
      </c>
      <c r="D51">
        <v>300</v>
      </c>
      <c r="E51" t="s">
        <v>16</v>
      </c>
      <c r="F51" t="s">
        <v>29</v>
      </c>
      <c r="G51" s="5">
        <v>5.5729319831208652</v>
      </c>
      <c r="H51" s="5">
        <v>111.99548834994619</v>
      </c>
      <c r="I51" s="5">
        <v>1.2</v>
      </c>
    </row>
    <row r="52" spans="1:9" x14ac:dyDescent="0.25">
      <c r="A52" t="s">
        <v>34</v>
      </c>
      <c r="B52" t="s">
        <v>45</v>
      </c>
      <c r="C52">
        <v>24</v>
      </c>
      <c r="D52">
        <v>300</v>
      </c>
      <c r="E52" t="s">
        <v>16</v>
      </c>
      <c r="F52" t="s">
        <v>27</v>
      </c>
      <c r="G52" s="5">
        <v>4.9013807408099446</v>
      </c>
      <c r="H52" s="5">
        <v>106.87467496235584</v>
      </c>
      <c r="I52" s="5">
        <v>1.3</v>
      </c>
    </row>
    <row r="53" spans="1:9" x14ac:dyDescent="0.25">
      <c r="A53" t="s">
        <v>33</v>
      </c>
      <c r="B53" t="s">
        <v>45</v>
      </c>
      <c r="C53">
        <v>12</v>
      </c>
      <c r="D53">
        <v>200</v>
      </c>
      <c r="E53" t="s">
        <v>19</v>
      </c>
      <c r="F53" t="s">
        <v>20</v>
      </c>
      <c r="G53" s="5">
        <v>1.8181084722317098</v>
      </c>
      <c r="H53" s="5">
        <v>10.987198654812481</v>
      </c>
      <c r="I53" s="5">
        <v>0.6</v>
      </c>
    </row>
    <row r="54" spans="1:9" x14ac:dyDescent="0.25">
      <c r="A54" t="s">
        <v>33</v>
      </c>
      <c r="B54" t="s">
        <v>45</v>
      </c>
      <c r="C54">
        <v>12</v>
      </c>
      <c r="D54">
        <v>200</v>
      </c>
      <c r="E54" t="s">
        <v>19</v>
      </c>
      <c r="F54" t="s">
        <v>23</v>
      </c>
      <c r="G54" s="5">
        <v>2.9944786413795068</v>
      </c>
      <c r="H54" s="5">
        <v>71.763031260790314</v>
      </c>
      <c r="I54" s="5">
        <v>1.25</v>
      </c>
    </row>
    <row r="55" spans="1:9" x14ac:dyDescent="0.25">
      <c r="A55" t="s">
        <v>33</v>
      </c>
      <c r="B55" t="s">
        <v>45</v>
      </c>
      <c r="C55">
        <v>12</v>
      </c>
      <c r="D55">
        <v>200</v>
      </c>
      <c r="E55" t="s">
        <v>19</v>
      </c>
      <c r="F55" t="s">
        <v>25</v>
      </c>
      <c r="G55" s="5">
        <v>4.164278114129921</v>
      </c>
      <c r="H55" s="5">
        <v>49.836016474052329</v>
      </c>
      <c r="I55" s="5">
        <v>0.85000000000000009</v>
      </c>
    </row>
    <row r="56" spans="1:9" x14ac:dyDescent="0.25">
      <c r="A56" t="s">
        <v>33</v>
      </c>
      <c r="B56" t="s">
        <v>45</v>
      </c>
      <c r="C56">
        <v>12</v>
      </c>
      <c r="D56">
        <v>200</v>
      </c>
      <c r="E56" t="s">
        <v>19</v>
      </c>
      <c r="F56" t="s">
        <v>30</v>
      </c>
      <c r="G56" s="5">
        <v>3.1968178259672237</v>
      </c>
      <c r="H56" s="5">
        <v>49.099434496764474</v>
      </c>
      <c r="I56" s="5">
        <v>0.7</v>
      </c>
    </row>
    <row r="57" spans="1:9" x14ac:dyDescent="0.25">
      <c r="A57" t="s">
        <v>33</v>
      </c>
      <c r="B57" t="s">
        <v>45</v>
      </c>
      <c r="C57">
        <v>12</v>
      </c>
      <c r="D57">
        <v>200</v>
      </c>
      <c r="E57" t="s">
        <v>19</v>
      </c>
      <c r="F57" t="s">
        <v>26</v>
      </c>
      <c r="G57" s="5">
        <v>4.3838016524366719</v>
      </c>
      <c r="H57" s="5">
        <v>50.048294071946408</v>
      </c>
      <c r="I57" s="5">
        <v>1.1000000000000001</v>
      </c>
    </row>
    <row r="58" spans="1:9" x14ac:dyDescent="0.25">
      <c r="A58" t="s">
        <v>33</v>
      </c>
      <c r="B58" t="s">
        <v>45</v>
      </c>
      <c r="C58">
        <v>12</v>
      </c>
      <c r="D58">
        <v>200</v>
      </c>
      <c r="E58" t="s">
        <v>19</v>
      </c>
      <c r="F58" t="s">
        <v>28</v>
      </c>
      <c r="G58" s="5">
        <v>2.8091916643560539</v>
      </c>
      <c r="H58" s="5">
        <v>35.19863618013153</v>
      </c>
      <c r="I58" s="5">
        <v>0.75</v>
      </c>
    </row>
    <row r="59" spans="1:9" x14ac:dyDescent="0.25">
      <c r="A59" t="s">
        <v>33</v>
      </c>
      <c r="B59" t="s">
        <v>45</v>
      </c>
      <c r="C59">
        <v>12</v>
      </c>
      <c r="D59">
        <v>200</v>
      </c>
      <c r="E59" t="s">
        <v>16</v>
      </c>
      <c r="F59" t="s">
        <v>21</v>
      </c>
      <c r="G59" s="5">
        <v>4.2473528525656592</v>
      </c>
      <c r="H59" s="5">
        <v>47.768088342442653</v>
      </c>
      <c r="I59" s="5">
        <v>1.4</v>
      </c>
    </row>
    <row r="60" spans="1:9" x14ac:dyDescent="0.25">
      <c r="A60" t="s">
        <v>33</v>
      </c>
      <c r="B60" t="s">
        <v>45</v>
      </c>
      <c r="C60">
        <v>12</v>
      </c>
      <c r="D60">
        <v>200</v>
      </c>
      <c r="E60" t="s">
        <v>16</v>
      </c>
      <c r="F60" t="s">
        <v>18</v>
      </c>
      <c r="G60" s="5">
        <v>2.3928051109652988</v>
      </c>
      <c r="H60" s="5">
        <v>30.744736736033154</v>
      </c>
      <c r="I60" s="5">
        <v>0.7</v>
      </c>
    </row>
    <row r="61" spans="1:9" x14ac:dyDescent="0.25">
      <c r="A61" t="s">
        <v>33</v>
      </c>
      <c r="B61" t="s">
        <v>45</v>
      </c>
      <c r="C61">
        <v>12</v>
      </c>
      <c r="D61">
        <v>200</v>
      </c>
      <c r="E61" t="s">
        <v>16</v>
      </c>
      <c r="F61" t="s">
        <v>22</v>
      </c>
      <c r="G61" s="5">
        <v>2.1853240141254462</v>
      </c>
      <c r="H61" s="5">
        <v>17.930560165025319</v>
      </c>
      <c r="I61" s="5">
        <v>0.7</v>
      </c>
    </row>
    <row r="62" spans="1:9" x14ac:dyDescent="0.25">
      <c r="A62" t="s">
        <v>33</v>
      </c>
      <c r="B62" t="s">
        <v>45</v>
      </c>
      <c r="C62">
        <v>12</v>
      </c>
      <c r="D62">
        <v>200</v>
      </c>
      <c r="E62" t="s">
        <v>16</v>
      </c>
      <c r="F62" t="s">
        <v>24</v>
      </c>
      <c r="G62" s="5">
        <v>3.8013939260208782</v>
      </c>
      <c r="H62" s="5">
        <v>66.906206122808271</v>
      </c>
      <c r="I62" s="5">
        <v>1.05</v>
      </c>
    </row>
    <row r="63" spans="1:9" x14ac:dyDescent="0.25">
      <c r="A63" t="s">
        <v>33</v>
      </c>
      <c r="B63" t="s">
        <v>45</v>
      </c>
      <c r="C63">
        <v>12</v>
      </c>
      <c r="D63">
        <v>200</v>
      </c>
      <c r="E63" t="s">
        <v>16</v>
      </c>
      <c r="F63" t="s">
        <v>29</v>
      </c>
      <c r="G63" s="5">
        <v>3.191460256192137</v>
      </c>
      <c r="H63" s="5">
        <v>47.150875696015845</v>
      </c>
      <c r="I63" s="5">
        <v>0.85000000000000009</v>
      </c>
    </row>
    <row r="64" spans="1:9" x14ac:dyDescent="0.25">
      <c r="A64" t="s">
        <v>33</v>
      </c>
      <c r="B64" t="s">
        <v>45</v>
      </c>
      <c r="C64">
        <v>12</v>
      </c>
      <c r="D64">
        <v>200</v>
      </c>
      <c r="E64" t="s">
        <v>16</v>
      </c>
      <c r="F64" t="s">
        <v>27</v>
      </c>
      <c r="G64" s="5">
        <v>1.6081351433599804</v>
      </c>
      <c r="H64" s="5">
        <v>27.188663555823808</v>
      </c>
      <c r="I64" s="5">
        <v>1.05</v>
      </c>
    </row>
    <row r="65" spans="1:9" x14ac:dyDescent="0.25">
      <c r="A65" t="s">
        <v>33</v>
      </c>
      <c r="B65" t="s">
        <v>45</v>
      </c>
      <c r="C65">
        <v>24</v>
      </c>
      <c r="D65">
        <v>200</v>
      </c>
      <c r="E65" t="s">
        <v>19</v>
      </c>
      <c r="F65" t="s">
        <v>20</v>
      </c>
      <c r="G65" s="5">
        <v>2.2194824050251398</v>
      </c>
      <c r="H65" s="5">
        <v>24.683176489950668</v>
      </c>
      <c r="I65" s="5">
        <v>0.95</v>
      </c>
    </row>
    <row r="66" spans="1:9" x14ac:dyDescent="0.25">
      <c r="A66" t="s">
        <v>33</v>
      </c>
      <c r="B66" t="s">
        <v>45</v>
      </c>
      <c r="C66">
        <v>24</v>
      </c>
      <c r="D66">
        <v>200</v>
      </c>
      <c r="E66" t="s">
        <v>19</v>
      </c>
      <c r="F66" t="s">
        <v>23</v>
      </c>
      <c r="G66" s="5">
        <v>5.7373224947046211</v>
      </c>
      <c r="H66" s="5">
        <v>164.13853884957933</v>
      </c>
      <c r="I66" s="5">
        <v>2</v>
      </c>
    </row>
    <row r="67" spans="1:9" x14ac:dyDescent="0.25">
      <c r="A67" t="s">
        <v>33</v>
      </c>
      <c r="B67" t="s">
        <v>45</v>
      </c>
      <c r="C67">
        <v>24</v>
      </c>
      <c r="D67">
        <v>200</v>
      </c>
      <c r="E67" t="s">
        <v>19</v>
      </c>
      <c r="F67" t="s">
        <v>25</v>
      </c>
      <c r="G67" s="5">
        <v>8.7752725366310642</v>
      </c>
      <c r="H67" s="5">
        <v>154.57182676309142</v>
      </c>
      <c r="I67" s="5">
        <v>1.1000000000000001</v>
      </c>
    </row>
    <row r="68" spans="1:9" x14ac:dyDescent="0.25">
      <c r="A68" t="s">
        <v>33</v>
      </c>
      <c r="B68" t="s">
        <v>45</v>
      </c>
      <c r="C68">
        <v>24</v>
      </c>
      <c r="D68">
        <v>200</v>
      </c>
      <c r="E68" t="s">
        <v>19</v>
      </c>
      <c r="F68" t="s">
        <v>30</v>
      </c>
      <c r="G68" s="5">
        <v>5.7346171135392261</v>
      </c>
      <c r="H68" s="5">
        <v>91.202125742197794</v>
      </c>
      <c r="I68" s="5">
        <v>1.05</v>
      </c>
    </row>
    <row r="69" spans="1:9" x14ac:dyDescent="0.25">
      <c r="A69" t="s">
        <v>33</v>
      </c>
      <c r="B69" t="s">
        <v>45</v>
      </c>
      <c r="C69">
        <v>24</v>
      </c>
      <c r="D69">
        <v>200</v>
      </c>
      <c r="E69" t="s">
        <v>19</v>
      </c>
      <c r="F69" t="s">
        <v>26</v>
      </c>
      <c r="G69" s="5">
        <v>8.296213507052574</v>
      </c>
      <c r="H69" s="5">
        <v>150.93349538509622</v>
      </c>
      <c r="I69" s="5">
        <v>1.2</v>
      </c>
    </row>
    <row r="70" spans="1:9" x14ac:dyDescent="0.25">
      <c r="A70" t="s">
        <v>33</v>
      </c>
      <c r="B70" t="s">
        <v>45</v>
      </c>
      <c r="C70">
        <v>24</v>
      </c>
      <c r="D70">
        <v>200</v>
      </c>
      <c r="E70" t="s">
        <v>19</v>
      </c>
      <c r="F70" t="s">
        <v>28</v>
      </c>
      <c r="G70" s="5">
        <v>4.4763972592875136</v>
      </c>
      <c r="H70" s="5">
        <v>78.538762010381419</v>
      </c>
      <c r="I70" s="5">
        <v>1.05</v>
      </c>
    </row>
    <row r="71" spans="1:9" x14ac:dyDescent="0.25">
      <c r="A71" t="s">
        <v>33</v>
      </c>
      <c r="B71" t="s">
        <v>45</v>
      </c>
      <c r="C71">
        <v>24</v>
      </c>
      <c r="D71">
        <v>200</v>
      </c>
      <c r="E71" t="s">
        <v>16</v>
      </c>
      <c r="F71" t="s">
        <v>21</v>
      </c>
      <c r="G71" s="5">
        <v>8.5929470788111573</v>
      </c>
      <c r="H71" s="5">
        <v>125.87255011668231</v>
      </c>
      <c r="I71" s="5">
        <v>1.1499999999999999</v>
      </c>
    </row>
    <row r="72" spans="1:9" x14ac:dyDescent="0.25">
      <c r="A72" t="s">
        <v>33</v>
      </c>
      <c r="B72" t="s">
        <v>45</v>
      </c>
      <c r="C72">
        <v>24</v>
      </c>
      <c r="D72">
        <v>200</v>
      </c>
      <c r="E72" t="s">
        <v>16</v>
      </c>
      <c r="F72" t="s">
        <v>18</v>
      </c>
      <c r="G72" s="5">
        <v>4.7715356996094602</v>
      </c>
      <c r="H72" s="5">
        <v>79.415233341380187</v>
      </c>
      <c r="I72" s="5">
        <v>1.05</v>
      </c>
    </row>
    <row r="73" spans="1:9" x14ac:dyDescent="0.25">
      <c r="A73" t="s">
        <v>33</v>
      </c>
      <c r="B73" t="s">
        <v>45</v>
      </c>
      <c r="C73">
        <v>24</v>
      </c>
      <c r="D73">
        <v>200</v>
      </c>
      <c r="E73" t="s">
        <v>16</v>
      </c>
      <c r="F73" t="s">
        <v>22</v>
      </c>
      <c r="G73" s="5">
        <v>4.0916421595345174</v>
      </c>
      <c r="H73" s="5">
        <v>57.232457778294162</v>
      </c>
      <c r="I73" s="5">
        <v>1</v>
      </c>
    </row>
    <row r="74" spans="1:9" x14ac:dyDescent="0.25">
      <c r="A74" t="s">
        <v>33</v>
      </c>
      <c r="B74" t="s">
        <v>45</v>
      </c>
      <c r="C74">
        <v>24</v>
      </c>
      <c r="D74">
        <v>200</v>
      </c>
      <c r="E74" t="s">
        <v>16</v>
      </c>
      <c r="F74" t="s">
        <v>24</v>
      </c>
      <c r="G74" s="5">
        <v>8.6270955458486753</v>
      </c>
      <c r="H74" s="5">
        <v>190.25060421877288</v>
      </c>
      <c r="I74" s="5">
        <v>1.2</v>
      </c>
    </row>
    <row r="75" spans="1:9" x14ac:dyDescent="0.25">
      <c r="A75" t="s">
        <v>33</v>
      </c>
      <c r="B75" t="s">
        <v>45</v>
      </c>
      <c r="C75">
        <v>24</v>
      </c>
      <c r="D75">
        <v>200</v>
      </c>
      <c r="E75" t="s">
        <v>16</v>
      </c>
      <c r="F75" t="s">
        <v>29</v>
      </c>
      <c r="G75" s="5">
        <v>5.9978333689653098</v>
      </c>
      <c r="H75" s="5">
        <v>119.49354808857132</v>
      </c>
      <c r="I75" s="5">
        <v>1.2</v>
      </c>
    </row>
    <row r="76" spans="1:9" x14ac:dyDescent="0.25">
      <c r="A76" t="s">
        <v>33</v>
      </c>
      <c r="B76" t="s">
        <v>45</v>
      </c>
      <c r="C76">
        <v>24</v>
      </c>
      <c r="D76">
        <v>200</v>
      </c>
      <c r="E76" t="s">
        <v>16</v>
      </c>
      <c r="F76" t="s">
        <v>27</v>
      </c>
      <c r="G76" s="5">
        <v>3.7539625167436244</v>
      </c>
      <c r="H76" s="5">
        <v>81.98440180242963</v>
      </c>
      <c r="I76" s="5">
        <v>1.25</v>
      </c>
    </row>
    <row r="77" spans="1:9" x14ac:dyDescent="0.25">
      <c r="A77" t="s">
        <v>33</v>
      </c>
      <c r="B77" t="s">
        <v>45</v>
      </c>
      <c r="C77">
        <v>36</v>
      </c>
      <c r="D77">
        <v>200</v>
      </c>
      <c r="E77" t="s">
        <v>19</v>
      </c>
      <c r="F77" t="s">
        <v>20</v>
      </c>
      <c r="G77" s="5">
        <v>2.5883037663923991</v>
      </c>
      <c r="H77" s="5">
        <v>42.447697719931128</v>
      </c>
      <c r="I77" s="5">
        <v>1.35</v>
      </c>
    </row>
    <row r="78" spans="1:9" x14ac:dyDescent="0.25">
      <c r="A78" t="s">
        <v>33</v>
      </c>
      <c r="B78" t="s">
        <v>45</v>
      </c>
      <c r="C78">
        <v>36</v>
      </c>
      <c r="D78">
        <v>200</v>
      </c>
      <c r="E78" t="s">
        <v>19</v>
      </c>
      <c r="F78" t="s">
        <v>23</v>
      </c>
      <c r="G78" s="5">
        <v>7.6453686647231125</v>
      </c>
      <c r="H78" s="5">
        <v>229.56868361841819</v>
      </c>
      <c r="I78" s="5">
        <v>2.4</v>
      </c>
    </row>
    <row r="79" spans="1:9" x14ac:dyDescent="0.25">
      <c r="A79" t="s">
        <v>33</v>
      </c>
      <c r="B79" t="s">
        <v>45</v>
      </c>
      <c r="C79">
        <v>36</v>
      </c>
      <c r="D79">
        <v>200</v>
      </c>
      <c r="E79" t="s">
        <v>19</v>
      </c>
      <c r="F79" t="s">
        <v>25</v>
      </c>
      <c r="G79" s="5">
        <v>13.133483843895762</v>
      </c>
      <c r="H79" s="5">
        <v>265.48207419238167</v>
      </c>
      <c r="I79" s="5">
        <v>1.5</v>
      </c>
    </row>
    <row r="80" spans="1:9" x14ac:dyDescent="0.25">
      <c r="A80" t="s">
        <v>33</v>
      </c>
      <c r="B80" t="s">
        <v>45</v>
      </c>
      <c r="C80">
        <v>36</v>
      </c>
      <c r="D80">
        <v>200</v>
      </c>
      <c r="E80" t="s">
        <v>19</v>
      </c>
      <c r="F80" t="s">
        <v>30</v>
      </c>
      <c r="G80" s="5">
        <v>7.5457151084159939</v>
      </c>
      <c r="H80" s="5">
        <v>191.37838798281794</v>
      </c>
      <c r="I80" s="5">
        <v>1.5</v>
      </c>
    </row>
    <row r="81" spans="1:9" x14ac:dyDescent="0.25">
      <c r="A81" t="s">
        <v>33</v>
      </c>
      <c r="B81" t="s">
        <v>45</v>
      </c>
      <c r="C81">
        <v>36</v>
      </c>
      <c r="D81">
        <v>200</v>
      </c>
      <c r="E81" t="s">
        <v>19</v>
      </c>
      <c r="F81" t="s">
        <v>26</v>
      </c>
      <c r="G81" s="5">
        <v>10.817084088698003</v>
      </c>
      <c r="H81" s="5">
        <v>217.82914789323542</v>
      </c>
      <c r="I81" s="5">
        <v>1.55</v>
      </c>
    </row>
    <row r="82" spans="1:9" x14ac:dyDescent="0.25">
      <c r="A82" t="s">
        <v>33</v>
      </c>
      <c r="B82" t="s">
        <v>45</v>
      </c>
      <c r="C82">
        <v>36</v>
      </c>
      <c r="D82">
        <v>200</v>
      </c>
      <c r="E82" t="s">
        <v>19</v>
      </c>
      <c r="F82" t="s">
        <v>28</v>
      </c>
      <c r="G82" s="5">
        <v>5.4541610493379196</v>
      </c>
      <c r="H82" s="5">
        <v>111.63921309190255</v>
      </c>
      <c r="I82" s="5">
        <v>1.4</v>
      </c>
    </row>
    <row r="83" spans="1:9" x14ac:dyDescent="0.25">
      <c r="A83" t="s">
        <v>33</v>
      </c>
      <c r="B83" t="s">
        <v>45</v>
      </c>
      <c r="C83">
        <v>36</v>
      </c>
      <c r="D83">
        <v>200</v>
      </c>
      <c r="E83" t="s">
        <v>16</v>
      </c>
      <c r="F83" t="s">
        <v>21</v>
      </c>
      <c r="G83" s="5">
        <v>12.046766831885829</v>
      </c>
      <c r="H83" s="5">
        <v>188.99779681125574</v>
      </c>
      <c r="I83" s="5">
        <v>1.35</v>
      </c>
    </row>
    <row r="84" spans="1:9" x14ac:dyDescent="0.25">
      <c r="A84" t="s">
        <v>33</v>
      </c>
      <c r="B84" t="s">
        <v>45</v>
      </c>
      <c r="C84">
        <v>36</v>
      </c>
      <c r="D84">
        <v>200</v>
      </c>
      <c r="E84" t="s">
        <v>16</v>
      </c>
      <c r="F84" t="s">
        <v>18</v>
      </c>
      <c r="G84" s="5">
        <v>6.1922490324240727</v>
      </c>
      <c r="H84" s="5">
        <v>119.60544447453586</v>
      </c>
      <c r="I84" s="5">
        <v>1.5</v>
      </c>
    </row>
    <row r="85" spans="1:9" x14ac:dyDescent="0.25">
      <c r="A85" t="s">
        <v>33</v>
      </c>
      <c r="B85" t="s">
        <v>45</v>
      </c>
      <c r="C85">
        <v>36</v>
      </c>
      <c r="D85">
        <v>200</v>
      </c>
      <c r="E85" t="s">
        <v>16</v>
      </c>
      <c r="F85" t="s">
        <v>22</v>
      </c>
      <c r="G85" s="5">
        <v>5.4893881251598557</v>
      </c>
      <c r="H85" s="5">
        <v>95.947557157654131</v>
      </c>
      <c r="I85" s="5">
        <v>1.4</v>
      </c>
    </row>
    <row r="86" spans="1:9" x14ac:dyDescent="0.25">
      <c r="A86" t="s">
        <v>33</v>
      </c>
      <c r="B86" t="s">
        <v>45</v>
      </c>
      <c r="C86">
        <v>36</v>
      </c>
      <c r="D86">
        <v>200</v>
      </c>
      <c r="E86" t="s">
        <v>16</v>
      </c>
      <c r="F86" t="s">
        <v>24</v>
      </c>
      <c r="G86" s="5">
        <v>12.920977119432749</v>
      </c>
      <c r="H86" s="5">
        <v>288.9636063729007</v>
      </c>
      <c r="I86" s="5">
        <v>1.6</v>
      </c>
    </row>
    <row r="87" spans="1:9" x14ac:dyDescent="0.25">
      <c r="A87" t="s">
        <v>33</v>
      </c>
      <c r="B87" t="s">
        <v>45</v>
      </c>
      <c r="C87">
        <v>36</v>
      </c>
      <c r="D87">
        <v>200</v>
      </c>
      <c r="E87" t="s">
        <v>16</v>
      </c>
      <c r="F87" t="s">
        <v>29</v>
      </c>
      <c r="G87" s="5">
        <v>8.332023031915563</v>
      </c>
      <c r="H87" s="5">
        <v>187.58124561652909</v>
      </c>
      <c r="I87" s="5">
        <v>1.6</v>
      </c>
    </row>
    <row r="88" spans="1:9" x14ac:dyDescent="0.25">
      <c r="A88" t="s">
        <v>33</v>
      </c>
      <c r="B88" t="s">
        <v>45</v>
      </c>
      <c r="C88">
        <v>36</v>
      </c>
      <c r="D88">
        <v>200</v>
      </c>
      <c r="E88" t="s">
        <v>16</v>
      </c>
      <c r="F88" t="s">
        <v>27</v>
      </c>
      <c r="G88" s="5">
        <v>5.18430566967508</v>
      </c>
      <c r="H88" s="5">
        <v>121.12297552254763</v>
      </c>
      <c r="I88" s="5">
        <v>1.6</v>
      </c>
    </row>
    <row r="89" spans="1:9" x14ac:dyDescent="0.25">
      <c r="A89" t="s">
        <v>35</v>
      </c>
      <c r="B89" t="s">
        <v>42</v>
      </c>
      <c r="C89">
        <v>24</v>
      </c>
      <c r="D89">
        <v>200</v>
      </c>
      <c r="E89" t="s">
        <v>19</v>
      </c>
      <c r="F89" t="s">
        <v>20</v>
      </c>
      <c r="G89" s="5">
        <v>1.1220695997905552</v>
      </c>
      <c r="H89" s="5">
        <v>15.341609517513206</v>
      </c>
      <c r="I89" s="5">
        <v>0.95</v>
      </c>
    </row>
    <row r="90" spans="1:9" x14ac:dyDescent="0.25">
      <c r="A90" t="s">
        <v>35</v>
      </c>
      <c r="B90" t="s">
        <v>42</v>
      </c>
      <c r="C90">
        <v>24</v>
      </c>
      <c r="D90">
        <v>200</v>
      </c>
      <c r="E90" t="s">
        <v>19</v>
      </c>
      <c r="F90" t="s">
        <v>23</v>
      </c>
      <c r="G90" s="5">
        <v>4.2975555112020132</v>
      </c>
      <c r="H90" s="5">
        <v>121.24216963961415</v>
      </c>
      <c r="I90" s="5">
        <v>2.2999999999999998</v>
      </c>
    </row>
    <row r="91" spans="1:9" x14ac:dyDescent="0.25">
      <c r="A91" t="s">
        <v>35</v>
      </c>
      <c r="B91" t="s">
        <v>42</v>
      </c>
      <c r="C91">
        <v>24</v>
      </c>
      <c r="D91">
        <v>200</v>
      </c>
      <c r="E91" t="s">
        <v>19</v>
      </c>
      <c r="F91" t="s">
        <v>25</v>
      </c>
      <c r="G91" s="5">
        <v>7.9779287603285409</v>
      </c>
      <c r="H91" s="5">
        <v>152.9564342418372</v>
      </c>
      <c r="I91" s="5">
        <v>1.2</v>
      </c>
    </row>
    <row r="92" spans="1:9" x14ac:dyDescent="0.25">
      <c r="A92" t="s">
        <v>35</v>
      </c>
      <c r="B92" t="s">
        <v>42</v>
      </c>
      <c r="C92">
        <v>24</v>
      </c>
      <c r="D92">
        <v>200</v>
      </c>
      <c r="E92" t="s">
        <v>19</v>
      </c>
      <c r="F92" t="s">
        <v>30</v>
      </c>
      <c r="G92" s="5">
        <v>4.4669227255761346</v>
      </c>
      <c r="H92" s="5">
        <v>67.216406971604627</v>
      </c>
      <c r="I92" s="5">
        <v>1.05</v>
      </c>
    </row>
    <row r="93" spans="1:9" x14ac:dyDescent="0.25">
      <c r="A93" t="s">
        <v>35</v>
      </c>
      <c r="B93" t="s">
        <v>42</v>
      </c>
      <c r="C93">
        <v>24</v>
      </c>
      <c r="D93">
        <v>200</v>
      </c>
      <c r="E93" t="s">
        <v>19</v>
      </c>
      <c r="F93" t="s">
        <v>26</v>
      </c>
      <c r="G93" s="5">
        <v>7.5149600735396875</v>
      </c>
      <c r="H93" s="5">
        <v>120.82207573285427</v>
      </c>
      <c r="I93" s="5">
        <v>1.4</v>
      </c>
    </row>
    <row r="94" spans="1:9" x14ac:dyDescent="0.25">
      <c r="A94" t="s">
        <v>35</v>
      </c>
      <c r="B94" t="s">
        <v>42</v>
      </c>
      <c r="C94">
        <v>24</v>
      </c>
      <c r="D94">
        <v>200</v>
      </c>
      <c r="E94" t="s">
        <v>19</v>
      </c>
      <c r="F94" t="s">
        <v>28</v>
      </c>
      <c r="G94" s="5">
        <v>4.6866427910056512</v>
      </c>
      <c r="H94" s="5">
        <v>91.724388602185172</v>
      </c>
      <c r="I94" s="5">
        <v>1.05</v>
      </c>
    </row>
    <row r="95" spans="1:9" x14ac:dyDescent="0.25">
      <c r="A95" t="s">
        <v>35</v>
      </c>
      <c r="B95" t="s">
        <v>42</v>
      </c>
      <c r="C95">
        <v>24</v>
      </c>
      <c r="D95">
        <v>200</v>
      </c>
      <c r="E95" t="s">
        <v>16</v>
      </c>
      <c r="F95" t="s">
        <v>21</v>
      </c>
      <c r="G95" s="5">
        <v>9.6362905607690283</v>
      </c>
      <c r="H95" s="5">
        <v>147.12928473964274</v>
      </c>
      <c r="I95" s="5">
        <v>1.25</v>
      </c>
    </row>
    <row r="96" spans="1:9" x14ac:dyDescent="0.25">
      <c r="A96" t="s">
        <v>35</v>
      </c>
      <c r="B96" t="s">
        <v>42</v>
      </c>
      <c r="C96">
        <v>24</v>
      </c>
      <c r="D96">
        <v>200</v>
      </c>
      <c r="E96" t="s">
        <v>16</v>
      </c>
      <c r="F96" t="s">
        <v>18</v>
      </c>
      <c r="G96" s="5">
        <v>3.4549647031702491</v>
      </c>
      <c r="H96" s="5">
        <v>52.851531112813248</v>
      </c>
      <c r="I96" s="5">
        <v>1.05</v>
      </c>
    </row>
    <row r="97" spans="1:9" x14ac:dyDescent="0.25">
      <c r="A97" t="s">
        <v>35</v>
      </c>
      <c r="B97" t="s">
        <v>42</v>
      </c>
      <c r="C97">
        <v>24</v>
      </c>
      <c r="D97">
        <v>200</v>
      </c>
      <c r="E97" t="s">
        <v>16</v>
      </c>
      <c r="F97" t="s">
        <v>22</v>
      </c>
      <c r="G97" s="5">
        <v>4.0773858983251579</v>
      </c>
      <c r="H97" s="5">
        <v>52.768623684583844</v>
      </c>
      <c r="I97" s="5">
        <v>1</v>
      </c>
    </row>
    <row r="98" spans="1:9" x14ac:dyDescent="0.25">
      <c r="A98" t="s">
        <v>35</v>
      </c>
      <c r="B98" t="s">
        <v>42</v>
      </c>
      <c r="C98">
        <v>24</v>
      </c>
      <c r="D98">
        <v>200</v>
      </c>
      <c r="E98" t="s">
        <v>16</v>
      </c>
      <c r="F98" t="s">
        <v>24</v>
      </c>
      <c r="G98" s="5">
        <v>7.5593821127055616</v>
      </c>
      <c r="H98" s="5">
        <v>162.95690880014601</v>
      </c>
      <c r="I98" s="5">
        <v>1.35</v>
      </c>
    </row>
    <row r="99" spans="1:9" x14ac:dyDescent="0.25">
      <c r="A99" t="s">
        <v>35</v>
      </c>
      <c r="B99" t="s">
        <v>42</v>
      </c>
      <c r="C99">
        <v>24</v>
      </c>
      <c r="D99">
        <v>200</v>
      </c>
      <c r="E99" t="s">
        <v>16</v>
      </c>
      <c r="F99" t="s">
        <v>29</v>
      </c>
      <c r="G99" s="5">
        <v>4.344090909151145</v>
      </c>
      <c r="H99" s="5">
        <v>77.661946325584452</v>
      </c>
      <c r="I99" s="5">
        <v>1.1000000000000001</v>
      </c>
    </row>
    <row r="100" spans="1:9" x14ac:dyDescent="0.25">
      <c r="A100" t="s">
        <v>35</v>
      </c>
      <c r="B100" t="s">
        <v>42</v>
      </c>
      <c r="C100">
        <v>24</v>
      </c>
      <c r="D100">
        <v>200</v>
      </c>
      <c r="E100" t="s">
        <v>16</v>
      </c>
      <c r="F100" t="s">
        <v>27</v>
      </c>
      <c r="G100" s="5">
        <v>2.7425302790196509</v>
      </c>
      <c r="H100" s="5">
        <v>55.415915462069115</v>
      </c>
      <c r="I100" s="5">
        <v>1.2</v>
      </c>
    </row>
    <row r="101" spans="1:9" x14ac:dyDescent="0.25">
      <c r="A101" t="s">
        <v>36</v>
      </c>
      <c r="B101" t="s">
        <v>42</v>
      </c>
      <c r="C101">
        <v>24</v>
      </c>
      <c r="D101">
        <v>200</v>
      </c>
      <c r="E101" t="s">
        <v>19</v>
      </c>
      <c r="F101" t="s">
        <v>20</v>
      </c>
      <c r="G101" s="5">
        <v>1.0055003726259377</v>
      </c>
      <c r="H101" s="5">
        <v>12.103173730440444</v>
      </c>
      <c r="I101" s="5">
        <v>1</v>
      </c>
    </row>
    <row r="102" spans="1:9" x14ac:dyDescent="0.25">
      <c r="A102" t="s">
        <v>36</v>
      </c>
      <c r="B102" t="s">
        <v>42</v>
      </c>
      <c r="C102">
        <v>24</v>
      </c>
      <c r="D102">
        <v>200</v>
      </c>
      <c r="E102" t="s">
        <v>19</v>
      </c>
      <c r="F102" t="s">
        <v>23</v>
      </c>
      <c r="G102" s="5">
        <v>5.7245297236898987</v>
      </c>
      <c r="H102" s="5">
        <v>164.99258140850441</v>
      </c>
      <c r="I102" s="5">
        <v>1.7000000000000002</v>
      </c>
    </row>
    <row r="103" spans="1:9" x14ac:dyDescent="0.25">
      <c r="A103" t="s">
        <v>36</v>
      </c>
      <c r="B103" t="s">
        <v>42</v>
      </c>
      <c r="C103">
        <v>24</v>
      </c>
      <c r="D103">
        <v>200</v>
      </c>
      <c r="E103" t="s">
        <v>19</v>
      </c>
      <c r="F103" t="s">
        <v>25</v>
      </c>
      <c r="G103" s="5">
        <v>7.5097410754505782</v>
      </c>
      <c r="H103" s="5">
        <v>145.32147668389763</v>
      </c>
      <c r="I103" s="5">
        <v>1.25</v>
      </c>
    </row>
    <row r="104" spans="1:9" x14ac:dyDescent="0.25">
      <c r="A104" t="s">
        <v>36</v>
      </c>
      <c r="B104" t="s">
        <v>42</v>
      </c>
      <c r="C104">
        <v>24</v>
      </c>
      <c r="D104">
        <v>200</v>
      </c>
      <c r="E104" t="s">
        <v>19</v>
      </c>
      <c r="F104" t="s">
        <v>30</v>
      </c>
      <c r="G104" s="5">
        <v>3.4148116032470344</v>
      </c>
      <c r="H104" s="5">
        <v>60.930239022889744</v>
      </c>
      <c r="I104" s="5">
        <v>1.2</v>
      </c>
    </row>
    <row r="105" spans="1:9" x14ac:dyDescent="0.25">
      <c r="A105" t="s">
        <v>36</v>
      </c>
      <c r="B105" t="s">
        <v>42</v>
      </c>
      <c r="C105">
        <v>24</v>
      </c>
      <c r="D105">
        <v>200</v>
      </c>
      <c r="E105" t="s">
        <v>19</v>
      </c>
      <c r="F105" t="s">
        <v>26</v>
      </c>
      <c r="G105" s="5">
        <v>5.8233480031040212</v>
      </c>
      <c r="H105" s="5">
        <v>82.43811910295608</v>
      </c>
      <c r="I105" s="5">
        <v>2.15</v>
      </c>
    </row>
    <row r="106" spans="1:9" x14ac:dyDescent="0.25">
      <c r="A106" t="s">
        <v>36</v>
      </c>
      <c r="B106" t="s">
        <v>42</v>
      </c>
      <c r="C106">
        <v>24</v>
      </c>
      <c r="D106">
        <v>200</v>
      </c>
      <c r="E106" t="s">
        <v>19</v>
      </c>
      <c r="F106" t="s">
        <v>28</v>
      </c>
      <c r="G106" s="5">
        <v>4.4608105024207774</v>
      </c>
      <c r="H106" s="5">
        <v>88.671411731928401</v>
      </c>
      <c r="I106" s="5">
        <v>1.1000000000000001</v>
      </c>
    </row>
    <row r="107" spans="1:9" x14ac:dyDescent="0.25">
      <c r="A107" t="s">
        <v>36</v>
      </c>
      <c r="B107" t="s">
        <v>42</v>
      </c>
      <c r="C107">
        <v>24</v>
      </c>
      <c r="D107">
        <v>200</v>
      </c>
      <c r="E107" t="s">
        <v>16</v>
      </c>
      <c r="F107" t="s">
        <v>21</v>
      </c>
      <c r="G107" s="5">
        <v>6.9432903109447626</v>
      </c>
      <c r="H107" s="5">
        <v>124.38136310658533</v>
      </c>
      <c r="I107" s="5">
        <v>1.2</v>
      </c>
    </row>
    <row r="108" spans="1:9" x14ac:dyDescent="0.25">
      <c r="A108" t="s">
        <v>36</v>
      </c>
      <c r="B108" t="s">
        <v>42</v>
      </c>
      <c r="C108">
        <v>24</v>
      </c>
      <c r="D108">
        <v>200</v>
      </c>
      <c r="E108" t="s">
        <v>16</v>
      </c>
      <c r="F108" t="s">
        <v>18</v>
      </c>
      <c r="G108" s="5">
        <v>2.7486048838351929</v>
      </c>
      <c r="H108" s="5">
        <v>52.801509142136865</v>
      </c>
      <c r="I108" s="5">
        <v>1.1000000000000001</v>
      </c>
    </row>
    <row r="109" spans="1:9" x14ac:dyDescent="0.25">
      <c r="A109" t="s">
        <v>36</v>
      </c>
      <c r="B109" t="s">
        <v>42</v>
      </c>
      <c r="C109">
        <v>24</v>
      </c>
      <c r="D109">
        <v>200</v>
      </c>
      <c r="E109" t="s">
        <v>16</v>
      </c>
      <c r="F109" t="s">
        <v>22</v>
      </c>
      <c r="G109" s="5">
        <v>3.5201529737489867</v>
      </c>
      <c r="H109" s="5">
        <v>52.530297535423344</v>
      </c>
      <c r="I109" s="5">
        <v>1</v>
      </c>
    </row>
    <row r="110" spans="1:9" x14ac:dyDescent="0.25">
      <c r="A110" t="s">
        <v>36</v>
      </c>
      <c r="B110" t="s">
        <v>42</v>
      </c>
      <c r="C110">
        <v>24</v>
      </c>
      <c r="D110">
        <v>200</v>
      </c>
      <c r="E110" t="s">
        <v>16</v>
      </c>
      <c r="F110" t="s">
        <v>24</v>
      </c>
      <c r="G110" s="5">
        <v>2.9406088724036774</v>
      </c>
      <c r="H110" s="5">
        <v>55.85782967050352</v>
      </c>
      <c r="I110" s="5">
        <v>1.35</v>
      </c>
    </row>
    <row r="111" spans="1:9" x14ac:dyDescent="0.25">
      <c r="A111" t="s">
        <v>36</v>
      </c>
      <c r="B111" t="s">
        <v>42</v>
      </c>
      <c r="C111">
        <v>24</v>
      </c>
      <c r="D111">
        <v>200</v>
      </c>
      <c r="E111" t="s">
        <v>16</v>
      </c>
      <c r="F111" t="s">
        <v>29</v>
      </c>
      <c r="G111" s="5">
        <v>3.2893366051581965</v>
      </c>
      <c r="H111" s="5">
        <v>62.850233003335674</v>
      </c>
      <c r="I111" s="5">
        <v>1.1499999999999999</v>
      </c>
    </row>
    <row r="112" spans="1:9" x14ac:dyDescent="0.25">
      <c r="A112" t="s">
        <v>36</v>
      </c>
      <c r="B112" t="s">
        <v>42</v>
      </c>
      <c r="C112">
        <v>24</v>
      </c>
      <c r="D112">
        <v>200</v>
      </c>
      <c r="E112" t="s">
        <v>16</v>
      </c>
      <c r="F112" t="s">
        <v>27</v>
      </c>
      <c r="G112" s="5">
        <v>1.342391678356307</v>
      </c>
      <c r="H112" s="5">
        <v>25.218403053687346</v>
      </c>
      <c r="I112" s="5">
        <v>1.25</v>
      </c>
    </row>
    <row r="113" spans="1:9" x14ac:dyDescent="0.25">
      <c r="A113" t="s">
        <v>37</v>
      </c>
      <c r="B113" t="s">
        <v>45</v>
      </c>
      <c r="C113">
        <v>24</v>
      </c>
      <c r="D113">
        <v>100</v>
      </c>
      <c r="E113" t="s">
        <v>19</v>
      </c>
      <c r="F113" t="s">
        <v>20</v>
      </c>
      <c r="G113" s="5">
        <v>0.53034837776986232</v>
      </c>
      <c r="H113" s="5">
        <v>4.5525109156008341</v>
      </c>
      <c r="I113" s="5">
        <v>0.95</v>
      </c>
    </row>
    <row r="114" spans="1:9" x14ac:dyDescent="0.25">
      <c r="A114" t="s">
        <v>37</v>
      </c>
      <c r="B114" t="s">
        <v>45</v>
      </c>
      <c r="C114">
        <v>24</v>
      </c>
      <c r="D114">
        <v>100</v>
      </c>
      <c r="E114" t="s">
        <v>19</v>
      </c>
      <c r="F114" t="s">
        <v>23</v>
      </c>
      <c r="G114" s="5">
        <v>4.7607917367362607</v>
      </c>
      <c r="H114" s="5">
        <v>133.25898840977538</v>
      </c>
      <c r="I114" s="5">
        <v>1.8</v>
      </c>
    </row>
    <row r="115" spans="1:9" x14ac:dyDescent="0.25">
      <c r="A115" t="s">
        <v>37</v>
      </c>
      <c r="B115" t="s">
        <v>45</v>
      </c>
      <c r="C115">
        <v>24</v>
      </c>
      <c r="D115">
        <v>100</v>
      </c>
      <c r="E115" t="s">
        <v>19</v>
      </c>
      <c r="F115" t="s">
        <v>25</v>
      </c>
      <c r="G115" s="5">
        <v>1.7153017128222312</v>
      </c>
      <c r="H115" s="5">
        <v>37.289125684779862</v>
      </c>
      <c r="I115" s="5">
        <v>1.1000000000000001</v>
      </c>
    </row>
    <row r="116" spans="1:9" x14ac:dyDescent="0.25">
      <c r="A116" t="s">
        <v>37</v>
      </c>
      <c r="B116" t="s">
        <v>45</v>
      </c>
      <c r="C116">
        <v>24</v>
      </c>
      <c r="D116">
        <v>100</v>
      </c>
      <c r="E116" t="s">
        <v>19</v>
      </c>
      <c r="F116" t="s">
        <v>30</v>
      </c>
      <c r="G116" s="5">
        <v>1.3884146940307136</v>
      </c>
      <c r="H116" s="5">
        <v>20.54531821443712</v>
      </c>
      <c r="I116" s="5">
        <v>1.05</v>
      </c>
    </row>
    <row r="117" spans="1:9" x14ac:dyDescent="0.25">
      <c r="A117" t="s">
        <v>37</v>
      </c>
      <c r="B117" t="s">
        <v>45</v>
      </c>
      <c r="C117">
        <v>24</v>
      </c>
      <c r="D117">
        <v>100</v>
      </c>
      <c r="E117" t="s">
        <v>19</v>
      </c>
      <c r="F117" t="s">
        <v>26</v>
      </c>
      <c r="G117" s="5">
        <v>5.6800093050084604</v>
      </c>
      <c r="H117" s="5">
        <v>26.58519082314363</v>
      </c>
      <c r="I117" s="5">
        <v>0.75</v>
      </c>
    </row>
    <row r="118" spans="1:9" x14ac:dyDescent="0.25">
      <c r="A118" t="s">
        <v>37</v>
      </c>
      <c r="B118" t="s">
        <v>45</v>
      </c>
      <c r="C118">
        <v>24</v>
      </c>
      <c r="D118">
        <v>100</v>
      </c>
      <c r="E118" t="s">
        <v>19</v>
      </c>
      <c r="F118" t="s">
        <v>28</v>
      </c>
      <c r="G118" s="5">
        <v>2.2960553717611862</v>
      </c>
      <c r="H118" s="5">
        <v>46.887781149827774</v>
      </c>
      <c r="I118" s="5">
        <v>1.1000000000000001</v>
      </c>
    </row>
    <row r="119" spans="1:9" x14ac:dyDescent="0.25">
      <c r="A119" t="s">
        <v>37</v>
      </c>
      <c r="B119" t="s">
        <v>45</v>
      </c>
      <c r="C119">
        <v>24</v>
      </c>
      <c r="D119">
        <v>100</v>
      </c>
      <c r="E119" t="s">
        <v>16</v>
      </c>
      <c r="F119" t="s">
        <v>21</v>
      </c>
      <c r="G119" s="5">
        <v>4.7440751367968357</v>
      </c>
      <c r="H119" s="5">
        <v>77.38414953393972</v>
      </c>
      <c r="I119" s="5">
        <v>1.2</v>
      </c>
    </row>
    <row r="120" spans="1:9" x14ac:dyDescent="0.25">
      <c r="A120" t="s">
        <v>37</v>
      </c>
      <c r="B120" t="s">
        <v>45</v>
      </c>
      <c r="C120">
        <v>24</v>
      </c>
      <c r="D120">
        <v>100</v>
      </c>
      <c r="E120" t="s">
        <v>16</v>
      </c>
      <c r="F120" t="s">
        <v>18</v>
      </c>
      <c r="G120" s="5">
        <v>1.2676812794180208</v>
      </c>
      <c r="H120" s="5">
        <v>25.299817674541451</v>
      </c>
      <c r="I120" s="5">
        <v>1.1000000000000001</v>
      </c>
    </row>
    <row r="121" spans="1:9" x14ac:dyDescent="0.25">
      <c r="A121" t="s">
        <v>37</v>
      </c>
      <c r="B121" t="s">
        <v>45</v>
      </c>
      <c r="C121">
        <v>24</v>
      </c>
      <c r="D121">
        <v>100</v>
      </c>
      <c r="E121" t="s">
        <v>16</v>
      </c>
      <c r="F121" t="s">
        <v>22</v>
      </c>
      <c r="G121" s="5">
        <v>2.0481932986398155</v>
      </c>
      <c r="H121" s="5">
        <v>37.257910327442922</v>
      </c>
      <c r="I121" s="5">
        <v>1.05</v>
      </c>
    </row>
    <row r="122" spans="1:9" x14ac:dyDescent="0.25">
      <c r="A122" t="s">
        <v>37</v>
      </c>
      <c r="B122" t="s">
        <v>45</v>
      </c>
      <c r="C122">
        <v>24</v>
      </c>
      <c r="D122">
        <v>100</v>
      </c>
      <c r="E122" t="s">
        <v>16</v>
      </c>
      <c r="F122" t="s">
        <v>24</v>
      </c>
      <c r="G122" s="5">
        <v>2.2970910022510944</v>
      </c>
      <c r="H122" s="5">
        <v>47.559938684569104</v>
      </c>
      <c r="I122" s="5">
        <v>1.55</v>
      </c>
    </row>
    <row r="123" spans="1:9" x14ac:dyDescent="0.25">
      <c r="A123" t="s">
        <v>37</v>
      </c>
      <c r="B123" t="s">
        <v>45</v>
      </c>
      <c r="C123">
        <v>24</v>
      </c>
      <c r="D123">
        <v>100</v>
      </c>
      <c r="E123" t="s">
        <v>16</v>
      </c>
      <c r="F123" t="s">
        <v>29</v>
      </c>
      <c r="G123" s="5">
        <v>2.1394531682207578</v>
      </c>
      <c r="H123" s="5">
        <v>39.485207160727249</v>
      </c>
      <c r="I123" s="5">
        <v>1.2</v>
      </c>
    </row>
    <row r="124" spans="1:9" x14ac:dyDescent="0.25">
      <c r="A124" t="s">
        <v>37</v>
      </c>
      <c r="B124" t="s">
        <v>45</v>
      </c>
      <c r="C124">
        <v>24</v>
      </c>
      <c r="D124">
        <v>100</v>
      </c>
      <c r="E124" t="s">
        <v>16</v>
      </c>
      <c r="F124" t="s">
        <v>27</v>
      </c>
      <c r="G124" s="5">
        <v>0.89398293028189113</v>
      </c>
      <c r="H124" s="5">
        <v>11.555248581061724</v>
      </c>
      <c r="I124" s="5">
        <v>1.1499999999999999</v>
      </c>
    </row>
    <row r="125" spans="1:9" x14ac:dyDescent="0.25">
      <c r="A125" t="s">
        <v>37</v>
      </c>
      <c r="B125" t="s">
        <v>45</v>
      </c>
      <c r="C125">
        <v>24</v>
      </c>
      <c r="D125">
        <v>200</v>
      </c>
      <c r="E125" t="s">
        <v>19</v>
      </c>
      <c r="F125" t="s">
        <v>20</v>
      </c>
      <c r="G125" s="5">
        <v>1.1551122189216545</v>
      </c>
      <c r="H125" s="5">
        <v>13.212796358762294</v>
      </c>
      <c r="I125" s="5">
        <v>1</v>
      </c>
    </row>
    <row r="126" spans="1:9" x14ac:dyDescent="0.25">
      <c r="A126" t="s">
        <v>37</v>
      </c>
      <c r="B126" t="s">
        <v>45</v>
      </c>
      <c r="C126">
        <v>24</v>
      </c>
      <c r="D126">
        <v>200</v>
      </c>
      <c r="E126" t="s">
        <v>19</v>
      </c>
      <c r="F126" t="s">
        <v>23</v>
      </c>
      <c r="G126" s="5">
        <v>5.1892297465394002</v>
      </c>
      <c r="H126" s="5">
        <v>148.01581022068916</v>
      </c>
      <c r="I126" s="5">
        <v>1.85</v>
      </c>
    </row>
    <row r="127" spans="1:9" x14ac:dyDescent="0.25">
      <c r="A127" t="s">
        <v>37</v>
      </c>
      <c r="B127" t="s">
        <v>45</v>
      </c>
      <c r="C127">
        <v>24</v>
      </c>
      <c r="D127">
        <v>200</v>
      </c>
      <c r="E127" t="s">
        <v>19</v>
      </c>
      <c r="F127" t="s">
        <v>25</v>
      </c>
      <c r="G127" s="5">
        <v>3.1218649353379728</v>
      </c>
      <c r="H127" s="5">
        <v>68.546044085889392</v>
      </c>
      <c r="I127" s="5">
        <v>1.2</v>
      </c>
    </row>
    <row r="128" spans="1:9" x14ac:dyDescent="0.25">
      <c r="A128" t="s">
        <v>37</v>
      </c>
      <c r="B128" t="s">
        <v>45</v>
      </c>
      <c r="C128">
        <v>24</v>
      </c>
      <c r="D128">
        <v>200</v>
      </c>
      <c r="E128" t="s">
        <v>19</v>
      </c>
      <c r="F128" t="s">
        <v>30</v>
      </c>
      <c r="G128" s="5">
        <v>3.8280957574310568</v>
      </c>
      <c r="H128" s="5">
        <v>76.623581003275831</v>
      </c>
      <c r="I128" s="5">
        <v>1.1000000000000001</v>
      </c>
    </row>
    <row r="129" spans="1:9" x14ac:dyDescent="0.25">
      <c r="A129" t="s">
        <v>37</v>
      </c>
      <c r="B129" t="s">
        <v>45</v>
      </c>
      <c r="C129">
        <v>24</v>
      </c>
      <c r="D129">
        <v>200</v>
      </c>
      <c r="E129" t="s">
        <v>19</v>
      </c>
      <c r="F129" t="s">
        <v>26</v>
      </c>
      <c r="G129" s="5">
        <v>7.209260532590716</v>
      </c>
      <c r="H129" s="5">
        <v>47.278287022613867</v>
      </c>
      <c r="I129" s="5">
        <v>1.85</v>
      </c>
    </row>
    <row r="130" spans="1:9" x14ac:dyDescent="0.25">
      <c r="A130" t="s">
        <v>37</v>
      </c>
      <c r="B130" t="s">
        <v>45</v>
      </c>
      <c r="C130">
        <v>24</v>
      </c>
      <c r="D130">
        <v>200</v>
      </c>
      <c r="E130" t="s">
        <v>19</v>
      </c>
      <c r="F130" t="s">
        <v>28</v>
      </c>
      <c r="G130" s="5">
        <v>4.5777702705480916</v>
      </c>
      <c r="H130" s="5">
        <v>89.192960575073243</v>
      </c>
      <c r="I130" s="5">
        <v>1.1499999999999999</v>
      </c>
    </row>
    <row r="131" spans="1:9" x14ac:dyDescent="0.25">
      <c r="A131" t="s">
        <v>37</v>
      </c>
      <c r="B131" t="s">
        <v>45</v>
      </c>
      <c r="C131">
        <v>24</v>
      </c>
      <c r="D131">
        <v>200</v>
      </c>
      <c r="E131" t="s">
        <v>16</v>
      </c>
      <c r="F131" t="s">
        <v>21</v>
      </c>
      <c r="G131" s="5">
        <v>6.0547645539494361</v>
      </c>
      <c r="H131" s="5">
        <v>115.05460093711295</v>
      </c>
      <c r="I131" s="5">
        <v>1.25</v>
      </c>
    </row>
    <row r="132" spans="1:9" x14ac:dyDescent="0.25">
      <c r="A132" t="s">
        <v>37</v>
      </c>
      <c r="B132" t="s">
        <v>45</v>
      </c>
      <c r="C132">
        <v>24</v>
      </c>
      <c r="D132">
        <v>200</v>
      </c>
      <c r="E132" t="s">
        <v>16</v>
      </c>
      <c r="F132" t="s">
        <v>18</v>
      </c>
      <c r="G132" s="5">
        <v>2.5865320526363265</v>
      </c>
      <c r="H132" s="5">
        <v>48.468516543898133</v>
      </c>
      <c r="I132" s="5">
        <v>1.1499999999999999</v>
      </c>
    </row>
    <row r="133" spans="1:9" x14ac:dyDescent="0.25">
      <c r="A133" t="s">
        <v>37</v>
      </c>
      <c r="B133" t="s">
        <v>45</v>
      </c>
      <c r="C133">
        <v>24</v>
      </c>
      <c r="D133">
        <v>200</v>
      </c>
      <c r="E133" t="s">
        <v>16</v>
      </c>
      <c r="F133" t="s">
        <v>22</v>
      </c>
      <c r="G133" s="5">
        <v>3.4855309148028768</v>
      </c>
      <c r="H133" s="5">
        <v>55.626336868419358</v>
      </c>
      <c r="I133" s="5">
        <v>1</v>
      </c>
    </row>
    <row r="134" spans="1:9" x14ac:dyDescent="0.25">
      <c r="A134" t="s">
        <v>37</v>
      </c>
      <c r="B134" t="s">
        <v>45</v>
      </c>
      <c r="C134">
        <v>24</v>
      </c>
      <c r="D134">
        <v>200</v>
      </c>
      <c r="E134" t="s">
        <v>16</v>
      </c>
      <c r="F134" t="s">
        <v>24</v>
      </c>
      <c r="G134" s="5">
        <v>2.5621591450862291</v>
      </c>
      <c r="H134" s="5">
        <v>54.888012667805803</v>
      </c>
      <c r="I134" s="5">
        <v>1.4</v>
      </c>
    </row>
    <row r="135" spans="1:9" x14ac:dyDescent="0.25">
      <c r="A135" t="s">
        <v>37</v>
      </c>
      <c r="B135" t="s">
        <v>45</v>
      </c>
      <c r="C135">
        <v>24</v>
      </c>
      <c r="D135">
        <v>200</v>
      </c>
      <c r="E135" t="s">
        <v>16</v>
      </c>
      <c r="F135" t="s">
        <v>29</v>
      </c>
      <c r="G135" s="5">
        <v>2.9308794900164914</v>
      </c>
      <c r="H135" s="5">
        <v>59.058231200371992</v>
      </c>
      <c r="I135" s="5">
        <v>1.2</v>
      </c>
    </row>
    <row r="136" spans="1:9" x14ac:dyDescent="0.25">
      <c r="A136" t="s">
        <v>37</v>
      </c>
      <c r="B136" t="s">
        <v>45</v>
      </c>
      <c r="C136">
        <v>24</v>
      </c>
      <c r="D136">
        <v>200</v>
      </c>
      <c r="E136" t="s">
        <v>16</v>
      </c>
      <c r="F136" t="s">
        <v>27</v>
      </c>
      <c r="G136" s="5">
        <v>1.2127211628861509</v>
      </c>
      <c r="H136" s="5">
        <v>22.100208739513803</v>
      </c>
      <c r="I136" s="5">
        <v>1.25</v>
      </c>
    </row>
    <row r="137" spans="1:9" x14ac:dyDescent="0.25">
      <c r="A137" t="s">
        <v>37</v>
      </c>
      <c r="B137" t="s">
        <v>45</v>
      </c>
      <c r="C137">
        <v>24</v>
      </c>
      <c r="D137">
        <v>300</v>
      </c>
      <c r="E137" t="s">
        <v>19</v>
      </c>
      <c r="F137" t="s">
        <v>20</v>
      </c>
      <c r="G137" s="5">
        <v>1.416053432208797</v>
      </c>
      <c r="H137" s="5">
        <v>22.188824733193027</v>
      </c>
      <c r="I137" s="5">
        <v>0.95</v>
      </c>
    </row>
    <row r="138" spans="1:9" x14ac:dyDescent="0.25">
      <c r="A138" t="s">
        <v>37</v>
      </c>
      <c r="B138" t="s">
        <v>45</v>
      </c>
      <c r="C138">
        <v>24</v>
      </c>
      <c r="D138">
        <v>300</v>
      </c>
      <c r="E138" t="s">
        <v>19</v>
      </c>
      <c r="F138" t="s">
        <v>23</v>
      </c>
      <c r="G138" s="5">
        <v>5.4444118628273515</v>
      </c>
      <c r="H138" s="5">
        <v>148.2049188221842</v>
      </c>
      <c r="I138" s="5">
        <v>1.7</v>
      </c>
    </row>
    <row r="139" spans="1:9" x14ac:dyDescent="0.25">
      <c r="A139" t="s">
        <v>37</v>
      </c>
      <c r="B139" t="s">
        <v>45</v>
      </c>
      <c r="C139">
        <v>24</v>
      </c>
      <c r="D139">
        <v>300</v>
      </c>
      <c r="E139" t="s">
        <v>19</v>
      </c>
      <c r="F139" t="s">
        <v>25</v>
      </c>
      <c r="G139" s="5">
        <v>3.75185707194633</v>
      </c>
      <c r="H139" s="5">
        <v>76.804547135668912</v>
      </c>
      <c r="I139" s="5">
        <v>1.1000000000000001</v>
      </c>
    </row>
    <row r="140" spans="1:9" x14ac:dyDescent="0.25">
      <c r="A140" t="s">
        <v>37</v>
      </c>
      <c r="B140" t="s">
        <v>45</v>
      </c>
      <c r="C140">
        <v>24</v>
      </c>
      <c r="D140">
        <v>300</v>
      </c>
      <c r="E140" t="s">
        <v>19</v>
      </c>
      <c r="F140" t="s">
        <v>30</v>
      </c>
      <c r="G140" s="5">
        <v>4.9715958935427134</v>
      </c>
      <c r="H140" s="5">
        <v>100.71119316494318</v>
      </c>
      <c r="I140" s="5">
        <v>1.2</v>
      </c>
    </row>
    <row r="141" spans="1:9" x14ac:dyDescent="0.25">
      <c r="A141" t="s">
        <v>37</v>
      </c>
      <c r="B141" t="s">
        <v>45</v>
      </c>
      <c r="C141">
        <v>24</v>
      </c>
      <c r="D141">
        <v>300</v>
      </c>
      <c r="E141" t="s">
        <v>19</v>
      </c>
      <c r="F141" t="s">
        <v>26</v>
      </c>
      <c r="G141" s="5">
        <v>8.2309293444217957</v>
      </c>
      <c r="H141" s="5">
        <v>94.587675969796095</v>
      </c>
      <c r="I141" s="5">
        <v>1.25</v>
      </c>
    </row>
    <row r="142" spans="1:9" x14ac:dyDescent="0.25">
      <c r="A142" t="s">
        <v>37</v>
      </c>
      <c r="B142" t="s">
        <v>45</v>
      </c>
      <c r="C142">
        <v>24</v>
      </c>
      <c r="D142">
        <v>300</v>
      </c>
      <c r="E142" t="s">
        <v>19</v>
      </c>
      <c r="F142" t="s">
        <v>28</v>
      </c>
      <c r="G142" s="5">
        <v>5.9428464894538937</v>
      </c>
      <c r="H142" s="5">
        <v>122.79778674961926</v>
      </c>
      <c r="I142" s="5">
        <v>1.1499999999999999</v>
      </c>
    </row>
    <row r="143" spans="1:9" x14ac:dyDescent="0.25">
      <c r="A143" t="s">
        <v>37</v>
      </c>
      <c r="B143" t="s">
        <v>45</v>
      </c>
      <c r="C143">
        <v>24</v>
      </c>
      <c r="D143">
        <v>300</v>
      </c>
      <c r="E143" t="s">
        <v>16</v>
      </c>
      <c r="F143" t="s">
        <v>21</v>
      </c>
      <c r="G143" s="5">
        <v>6.6572698601537255</v>
      </c>
      <c r="H143" s="5">
        <v>115.81796339942855</v>
      </c>
      <c r="I143" s="5">
        <v>1.25</v>
      </c>
    </row>
    <row r="144" spans="1:9" x14ac:dyDescent="0.25">
      <c r="A144" t="s">
        <v>37</v>
      </c>
      <c r="B144" t="s">
        <v>45</v>
      </c>
      <c r="C144">
        <v>24</v>
      </c>
      <c r="D144">
        <v>300</v>
      </c>
      <c r="E144" t="s">
        <v>16</v>
      </c>
      <c r="F144" t="s">
        <v>18</v>
      </c>
      <c r="G144" s="5">
        <v>3.1583172892785503</v>
      </c>
      <c r="H144" s="5">
        <v>59.481776874402151</v>
      </c>
      <c r="I144" s="5">
        <v>1.1499999999999999</v>
      </c>
    </row>
    <row r="145" spans="1:9" x14ac:dyDescent="0.25">
      <c r="A145" t="s">
        <v>37</v>
      </c>
      <c r="B145" t="s">
        <v>45</v>
      </c>
      <c r="C145">
        <v>24</v>
      </c>
      <c r="D145">
        <v>300</v>
      </c>
      <c r="E145" t="s">
        <v>16</v>
      </c>
      <c r="F145" t="s">
        <v>22</v>
      </c>
      <c r="G145" s="5">
        <v>3.7972441806632595</v>
      </c>
      <c r="H145" s="5">
        <v>59.529847396593652</v>
      </c>
      <c r="I145" s="5">
        <v>1</v>
      </c>
    </row>
    <row r="146" spans="1:9" x14ac:dyDescent="0.25">
      <c r="A146" t="s">
        <v>37</v>
      </c>
      <c r="B146" t="s">
        <v>45</v>
      </c>
      <c r="C146">
        <v>24</v>
      </c>
      <c r="D146">
        <v>300</v>
      </c>
      <c r="E146" t="s">
        <v>16</v>
      </c>
      <c r="F146" t="s">
        <v>24</v>
      </c>
      <c r="G146" s="5">
        <v>4.367246244069392</v>
      </c>
      <c r="H146" s="5">
        <v>95.727467048337076</v>
      </c>
      <c r="I146" s="5">
        <v>1.45</v>
      </c>
    </row>
    <row r="147" spans="1:9" x14ac:dyDescent="0.25">
      <c r="A147" t="s">
        <v>37</v>
      </c>
      <c r="B147" t="s">
        <v>45</v>
      </c>
      <c r="C147">
        <v>24</v>
      </c>
      <c r="D147">
        <v>300</v>
      </c>
      <c r="E147" t="s">
        <v>16</v>
      </c>
      <c r="F147" t="s">
        <v>29</v>
      </c>
      <c r="G147" s="5">
        <v>3.1008463323488797</v>
      </c>
      <c r="H147" s="5">
        <v>62.8730794839867</v>
      </c>
      <c r="I147" s="5">
        <v>1.2</v>
      </c>
    </row>
    <row r="148" spans="1:9" x14ac:dyDescent="0.25">
      <c r="A148" t="s">
        <v>37</v>
      </c>
      <c r="B148" t="s">
        <v>45</v>
      </c>
      <c r="C148">
        <v>24</v>
      </c>
      <c r="D148">
        <v>300</v>
      </c>
      <c r="E148" t="s">
        <v>16</v>
      </c>
      <c r="F148" t="s">
        <v>27</v>
      </c>
      <c r="G148" s="5">
        <v>1.9052610041736218</v>
      </c>
      <c r="H148" s="5">
        <v>38.717140342332719</v>
      </c>
      <c r="I148" s="5">
        <v>1.2</v>
      </c>
    </row>
    <row r="149" spans="1:9" x14ac:dyDescent="0.25">
      <c r="A149" t="s">
        <v>38</v>
      </c>
      <c r="B149" t="s">
        <v>45</v>
      </c>
      <c r="C149">
        <v>12</v>
      </c>
      <c r="D149">
        <v>200</v>
      </c>
      <c r="E149" t="s">
        <v>19</v>
      </c>
      <c r="F149" t="s">
        <v>20</v>
      </c>
      <c r="G149" s="5">
        <v>0.67437755903509955</v>
      </c>
      <c r="H149" s="5">
        <v>1.1551250142489558</v>
      </c>
      <c r="I149" s="5">
        <v>0.7</v>
      </c>
    </row>
    <row r="150" spans="1:9" x14ac:dyDescent="0.25">
      <c r="A150" t="s">
        <v>38</v>
      </c>
      <c r="B150" t="s">
        <v>45</v>
      </c>
      <c r="C150">
        <v>12</v>
      </c>
      <c r="D150">
        <v>200</v>
      </c>
      <c r="E150" t="s">
        <v>19</v>
      </c>
      <c r="F150" t="s">
        <v>23</v>
      </c>
      <c r="G150" s="5">
        <v>3.1575820693207488</v>
      </c>
      <c r="H150" s="5">
        <v>75.265999606631567</v>
      </c>
      <c r="I150" s="5">
        <v>1.5499999999999998</v>
      </c>
    </row>
    <row r="151" spans="1:9" x14ac:dyDescent="0.25">
      <c r="A151" t="s">
        <v>38</v>
      </c>
      <c r="B151" t="s">
        <v>45</v>
      </c>
      <c r="C151">
        <v>12</v>
      </c>
      <c r="D151">
        <v>200</v>
      </c>
      <c r="E151" t="s">
        <v>19</v>
      </c>
      <c r="F151" t="s">
        <v>25</v>
      </c>
      <c r="G151" s="5">
        <v>1.7853637318585962</v>
      </c>
      <c r="H151" s="5">
        <v>29.735767350024489</v>
      </c>
      <c r="I151" s="5">
        <v>0.85000000000000009</v>
      </c>
    </row>
    <row r="152" spans="1:9" x14ac:dyDescent="0.25">
      <c r="A152" t="s">
        <v>38</v>
      </c>
      <c r="B152" t="s">
        <v>45</v>
      </c>
      <c r="C152">
        <v>12</v>
      </c>
      <c r="D152">
        <v>200</v>
      </c>
      <c r="E152" t="s">
        <v>19</v>
      </c>
      <c r="F152" t="s">
        <v>30</v>
      </c>
      <c r="G152" s="5">
        <v>2.3631600821871435</v>
      </c>
      <c r="H152" s="5">
        <v>26.310111581431102</v>
      </c>
      <c r="I152" s="5">
        <v>0.75</v>
      </c>
    </row>
    <row r="153" spans="1:9" x14ac:dyDescent="0.25">
      <c r="A153" t="s">
        <v>38</v>
      </c>
      <c r="B153" t="s">
        <v>45</v>
      </c>
      <c r="C153">
        <v>12</v>
      </c>
      <c r="D153">
        <v>200</v>
      </c>
      <c r="E153" t="s">
        <v>19</v>
      </c>
      <c r="F153" t="s">
        <v>26</v>
      </c>
      <c r="G153" s="5">
        <v>4.3196525565604036</v>
      </c>
      <c r="H153" s="5">
        <v>61.628038307630007</v>
      </c>
      <c r="I153" s="5">
        <v>1.95</v>
      </c>
    </row>
    <row r="154" spans="1:9" x14ac:dyDescent="0.25">
      <c r="A154" t="s">
        <v>38</v>
      </c>
      <c r="B154" t="s">
        <v>45</v>
      </c>
      <c r="C154">
        <v>12</v>
      </c>
      <c r="D154">
        <v>200</v>
      </c>
      <c r="E154" t="s">
        <v>19</v>
      </c>
      <c r="F154" t="s">
        <v>28</v>
      </c>
      <c r="G154" s="5">
        <v>3.0166714561515233</v>
      </c>
      <c r="H154" s="5">
        <v>51.305993109150016</v>
      </c>
      <c r="I154" s="5">
        <v>0.9</v>
      </c>
    </row>
    <row r="155" spans="1:9" x14ac:dyDescent="0.25">
      <c r="A155" t="s">
        <v>38</v>
      </c>
      <c r="B155" t="s">
        <v>45</v>
      </c>
      <c r="C155">
        <v>12</v>
      </c>
      <c r="D155">
        <v>200</v>
      </c>
      <c r="E155" t="s">
        <v>16</v>
      </c>
      <c r="F155" t="s">
        <v>21</v>
      </c>
      <c r="G155" s="5">
        <v>2.593327769871971</v>
      </c>
      <c r="H155" s="5">
        <v>43.501250068251963</v>
      </c>
      <c r="I155" s="5">
        <v>1.3</v>
      </c>
    </row>
    <row r="156" spans="1:9" x14ac:dyDescent="0.25">
      <c r="A156" t="s">
        <v>38</v>
      </c>
      <c r="B156" t="s">
        <v>45</v>
      </c>
      <c r="C156">
        <v>12</v>
      </c>
      <c r="D156">
        <v>200</v>
      </c>
      <c r="E156" t="s">
        <v>16</v>
      </c>
      <c r="F156" t="s">
        <v>18</v>
      </c>
      <c r="G156" s="5">
        <v>1.061144962912979</v>
      </c>
      <c r="H156" s="5">
        <v>17.573667081306905</v>
      </c>
      <c r="I156" s="5">
        <v>0.9</v>
      </c>
    </row>
    <row r="157" spans="1:9" x14ac:dyDescent="0.25">
      <c r="A157" t="s">
        <v>38</v>
      </c>
      <c r="B157" t="s">
        <v>45</v>
      </c>
      <c r="C157">
        <v>12</v>
      </c>
      <c r="D157">
        <v>200</v>
      </c>
      <c r="E157" t="s">
        <v>16</v>
      </c>
      <c r="F157" t="s">
        <v>22</v>
      </c>
      <c r="G157" s="5">
        <v>1.9565357355965243</v>
      </c>
      <c r="H157" s="5">
        <v>29.876609691382296</v>
      </c>
      <c r="I157" s="5">
        <v>0.75</v>
      </c>
    </row>
    <row r="158" spans="1:9" x14ac:dyDescent="0.25">
      <c r="A158" t="s">
        <v>38</v>
      </c>
      <c r="B158" t="s">
        <v>45</v>
      </c>
      <c r="C158">
        <v>12</v>
      </c>
      <c r="D158">
        <v>200</v>
      </c>
      <c r="E158" t="s">
        <v>16</v>
      </c>
      <c r="F158" t="s">
        <v>24</v>
      </c>
      <c r="G158" s="5">
        <v>1.5996636569153795</v>
      </c>
      <c r="H158" s="5">
        <v>37.242977240387347</v>
      </c>
      <c r="I158" s="5">
        <v>1.4</v>
      </c>
    </row>
    <row r="159" spans="1:9" x14ac:dyDescent="0.25">
      <c r="A159" t="s">
        <v>38</v>
      </c>
      <c r="B159" t="s">
        <v>45</v>
      </c>
      <c r="C159">
        <v>12</v>
      </c>
      <c r="D159">
        <v>200</v>
      </c>
      <c r="E159" t="s">
        <v>16</v>
      </c>
      <c r="F159" t="s">
        <v>29</v>
      </c>
      <c r="G159" s="5">
        <v>1.5314838486409224</v>
      </c>
      <c r="H159" s="5">
        <v>22.274706575826656</v>
      </c>
      <c r="I159" s="5">
        <v>0.8</v>
      </c>
    </row>
    <row r="160" spans="1:9" x14ac:dyDescent="0.25">
      <c r="A160" t="s">
        <v>38</v>
      </c>
      <c r="B160" t="s">
        <v>45</v>
      </c>
      <c r="C160">
        <v>12</v>
      </c>
      <c r="D160">
        <v>200</v>
      </c>
      <c r="E160" t="s">
        <v>16</v>
      </c>
      <c r="F160" t="s">
        <v>27</v>
      </c>
      <c r="G160" s="5">
        <v>0.63626791443118713</v>
      </c>
      <c r="H160" s="5">
        <v>10.054907491911194</v>
      </c>
      <c r="I160" s="5">
        <v>0.85000000000000009</v>
      </c>
    </row>
    <row r="161" spans="1:9" x14ac:dyDescent="0.25">
      <c r="A161" t="s">
        <v>38</v>
      </c>
      <c r="B161" t="s">
        <v>45</v>
      </c>
      <c r="C161">
        <v>24</v>
      </c>
      <c r="D161">
        <v>200</v>
      </c>
      <c r="E161" t="s">
        <v>19</v>
      </c>
      <c r="F161" t="s">
        <v>20</v>
      </c>
      <c r="G161" s="5">
        <v>0.8747169020576584</v>
      </c>
      <c r="H161" s="5">
        <v>9.3424997873232911</v>
      </c>
      <c r="I161" s="5">
        <v>0.95</v>
      </c>
    </row>
    <row r="162" spans="1:9" x14ac:dyDescent="0.25">
      <c r="A162" t="s">
        <v>38</v>
      </c>
      <c r="B162" t="s">
        <v>45</v>
      </c>
      <c r="C162">
        <v>24</v>
      </c>
      <c r="D162">
        <v>200</v>
      </c>
      <c r="E162" t="s">
        <v>19</v>
      </c>
      <c r="F162" t="s">
        <v>23</v>
      </c>
      <c r="G162" s="5">
        <v>5.5959554301046026</v>
      </c>
      <c r="H162" s="5">
        <v>156.93452749594692</v>
      </c>
      <c r="I162" s="5">
        <v>1.7999999999999998</v>
      </c>
    </row>
    <row r="163" spans="1:9" x14ac:dyDescent="0.25">
      <c r="A163" t="s">
        <v>38</v>
      </c>
      <c r="B163" t="s">
        <v>45</v>
      </c>
      <c r="C163">
        <v>24</v>
      </c>
      <c r="D163">
        <v>200</v>
      </c>
      <c r="E163" t="s">
        <v>19</v>
      </c>
      <c r="F163" t="s">
        <v>25</v>
      </c>
      <c r="G163" s="5">
        <v>3.7959933011072984</v>
      </c>
      <c r="H163" s="5">
        <v>86.633313550819125</v>
      </c>
      <c r="I163" s="5">
        <v>1.2999999999999998</v>
      </c>
    </row>
    <row r="164" spans="1:9" x14ac:dyDescent="0.25">
      <c r="A164" t="s">
        <v>38</v>
      </c>
      <c r="B164" t="s">
        <v>45</v>
      </c>
      <c r="C164">
        <v>24</v>
      </c>
      <c r="D164">
        <v>200</v>
      </c>
      <c r="E164" t="s">
        <v>19</v>
      </c>
      <c r="F164" t="s">
        <v>30</v>
      </c>
      <c r="G164" s="5">
        <v>4.5690996095365364</v>
      </c>
      <c r="H164" s="5">
        <v>77.594837122192075</v>
      </c>
      <c r="I164" s="5">
        <v>1.1000000000000001</v>
      </c>
    </row>
    <row r="165" spans="1:9" x14ac:dyDescent="0.25">
      <c r="A165" t="s">
        <v>38</v>
      </c>
      <c r="B165" t="s">
        <v>45</v>
      </c>
      <c r="C165">
        <v>24</v>
      </c>
      <c r="D165">
        <v>200</v>
      </c>
      <c r="E165" t="s">
        <v>19</v>
      </c>
      <c r="F165" t="s">
        <v>26</v>
      </c>
      <c r="G165" s="5">
        <v>4.7417306010904055</v>
      </c>
      <c r="H165" s="5">
        <v>29.832721334331733</v>
      </c>
      <c r="I165" s="5">
        <v>1</v>
      </c>
    </row>
    <row r="166" spans="1:9" x14ac:dyDescent="0.25">
      <c r="A166" t="s">
        <v>38</v>
      </c>
      <c r="B166" t="s">
        <v>45</v>
      </c>
      <c r="C166">
        <v>24</v>
      </c>
      <c r="D166">
        <v>200</v>
      </c>
      <c r="E166" t="s">
        <v>19</v>
      </c>
      <c r="F166" t="s">
        <v>28</v>
      </c>
      <c r="G166" s="5">
        <v>4.5167692325680076</v>
      </c>
      <c r="H166" s="5">
        <v>90.987061684457302</v>
      </c>
      <c r="I166" s="5">
        <v>1.1000000000000001</v>
      </c>
    </row>
    <row r="167" spans="1:9" x14ac:dyDescent="0.25">
      <c r="A167" t="s">
        <v>38</v>
      </c>
      <c r="B167" t="s">
        <v>45</v>
      </c>
      <c r="C167">
        <v>24</v>
      </c>
      <c r="D167">
        <v>200</v>
      </c>
      <c r="E167" t="s">
        <v>16</v>
      </c>
      <c r="F167" t="s">
        <v>21</v>
      </c>
      <c r="G167" s="5">
        <v>5.7616734338069957</v>
      </c>
      <c r="H167" s="5">
        <v>115.44566369088162</v>
      </c>
      <c r="I167" s="5">
        <v>1.4</v>
      </c>
    </row>
    <row r="168" spans="1:9" x14ac:dyDescent="0.25">
      <c r="A168" t="s">
        <v>38</v>
      </c>
      <c r="B168" t="s">
        <v>45</v>
      </c>
      <c r="C168">
        <v>24</v>
      </c>
      <c r="D168">
        <v>200</v>
      </c>
      <c r="E168" t="s">
        <v>16</v>
      </c>
      <c r="F168" t="s">
        <v>18</v>
      </c>
      <c r="G168" s="5">
        <v>2.354113006370401</v>
      </c>
      <c r="H168" s="5">
        <v>44.73971715444403</v>
      </c>
      <c r="I168" s="5">
        <v>1.1499999999999999</v>
      </c>
    </row>
    <row r="169" spans="1:9" x14ac:dyDescent="0.25">
      <c r="A169" t="s">
        <v>38</v>
      </c>
      <c r="B169" t="s">
        <v>45</v>
      </c>
      <c r="C169">
        <v>24</v>
      </c>
      <c r="D169">
        <v>200</v>
      </c>
      <c r="E169" t="s">
        <v>16</v>
      </c>
      <c r="F169" t="s">
        <v>22</v>
      </c>
      <c r="G169" s="5">
        <v>3.3326149077501723</v>
      </c>
      <c r="H169" s="5">
        <v>54.251086221359792</v>
      </c>
      <c r="I169" s="5">
        <v>1</v>
      </c>
    </row>
    <row r="170" spans="1:9" x14ac:dyDescent="0.25">
      <c r="A170" t="s">
        <v>38</v>
      </c>
      <c r="B170" t="s">
        <v>45</v>
      </c>
      <c r="C170">
        <v>24</v>
      </c>
      <c r="D170">
        <v>200</v>
      </c>
      <c r="E170" t="s">
        <v>16</v>
      </c>
      <c r="F170" t="s">
        <v>24</v>
      </c>
      <c r="G170" s="5">
        <v>3.2401522090678592</v>
      </c>
      <c r="H170" s="5">
        <v>75.233503566649631</v>
      </c>
      <c r="I170" s="5">
        <v>1.5</v>
      </c>
    </row>
    <row r="171" spans="1:9" x14ac:dyDescent="0.25">
      <c r="A171" t="s">
        <v>38</v>
      </c>
      <c r="B171" t="s">
        <v>45</v>
      </c>
      <c r="C171">
        <v>24</v>
      </c>
      <c r="D171">
        <v>200</v>
      </c>
      <c r="E171" t="s">
        <v>16</v>
      </c>
      <c r="F171" t="s">
        <v>29</v>
      </c>
      <c r="G171" s="5">
        <v>2.6152718177877476</v>
      </c>
      <c r="H171" s="5">
        <v>49.425910936893999</v>
      </c>
      <c r="I171" s="5">
        <v>1.2</v>
      </c>
    </row>
    <row r="172" spans="1:9" x14ac:dyDescent="0.25">
      <c r="A172" t="s">
        <v>38</v>
      </c>
      <c r="B172" t="s">
        <v>45</v>
      </c>
      <c r="C172">
        <v>24</v>
      </c>
      <c r="D172">
        <v>200</v>
      </c>
      <c r="E172" t="s">
        <v>16</v>
      </c>
      <c r="F172" t="s">
        <v>27</v>
      </c>
      <c r="G172" s="5">
        <v>1.0286164763317527</v>
      </c>
      <c r="H172" s="5">
        <v>17.579017556624457</v>
      </c>
      <c r="I172" s="5">
        <v>1.25</v>
      </c>
    </row>
    <row r="173" spans="1:9" x14ac:dyDescent="0.25">
      <c r="A173" t="s">
        <v>38</v>
      </c>
      <c r="B173" t="s">
        <v>45</v>
      </c>
      <c r="C173">
        <v>36</v>
      </c>
      <c r="D173">
        <v>200</v>
      </c>
      <c r="E173" t="s">
        <v>19</v>
      </c>
      <c r="F173" t="s">
        <v>20</v>
      </c>
      <c r="G173" s="5">
        <v>1.0025702934529459</v>
      </c>
      <c r="H173" s="5">
        <v>12.064962958990806</v>
      </c>
      <c r="I173" s="5">
        <v>1.25</v>
      </c>
    </row>
    <row r="174" spans="1:9" x14ac:dyDescent="0.25">
      <c r="A174" t="s">
        <v>38</v>
      </c>
      <c r="B174" t="s">
        <v>45</v>
      </c>
      <c r="C174">
        <v>36</v>
      </c>
      <c r="D174">
        <v>200</v>
      </c>
      <c r="E174" t="s">
        <v>19</v>
      </c>
      <c r="F174" t="s">
        <v>23</v>
      </c>
      <c r="G174" s="5">
        <v>5.2511235962421186</v>
      </c>
      <c r="H174" s="5">
        <v>156.51675620338608</v>
      </c>
      <c r="I174" s="5">
        <v>2.7</v>
      </c>
    </row>
    <row r="175" spans="1:9" x14ac:dyDescent="0.25">
      <c r="A175" t="s">
        <v>38</v>
      </c>
      <c r="B175" t="s">
        <v>45</v>
      </c>
      <c r="C175">
        <v>36</v>
      </c>
      <c r="D175">
        <v>200</v>
      </c>
      <c r="E175" t="s">
        <v>19</v>
      </c>
      <c r="F175" t="s">
        <v>25</v>
      </c>
      <c r="G175" s="5">
        <v>4.7335953667805111</v>
      </c>
      <c r="H175" s="5">
        <v>111.27296038811838</v>
      </c>
      <c r="I175" s="5">
        <v>1.55</v>
      </c>
    </row>
    <row r="176" spans="1:9" x14ac:dyDescent="0.25">
      <c r="A176" t="s">
        <v>38</v>
      </c>
      <c r="B176" t="s">
        <v>45</v>
      </c>
      <c r="C176">
        <v>36</v>
      </c>
      <c r="D176">
        <v>200</v>
      </c>
      <c r="E176" t="s">
        <v>19</v>
      </c>
      <c r="F176" t="s">
        <v>30</v>
      </c>
      <c r="G176" s="5">
        <v>5.9178910332927011</v>
      </c>
      <c r="H176" s="5">
        <v>123.96864615275146</v>
      </c>
      <c r="I176" s="5">
        <v>1.45</v>
      </c>
    </row>
    <row r="177" spans="1:9" x14ac:dyDescent="0.25">
      <c r="A177" t="s">
        <v>38</v>
      </c>
      <c r="B177" t="s">
        <v>45</v>
      </c>
      <c r="C177">
        <v>36</v>
      </c>
      <c r="D177">
        <v>200</v>
      </c>
      <c r="E177" t="s">
        <v>19</v>
      </c>
      <c r="F177" t="s">
        <v>26</v>
      </c>
      <c r="G177" s="5">
        <v>8.0130930018316384</v>
      </c>
      <c r="H177" s="5">
        <v>99.186138299935195</v>
      </c>
      <c r="I177" s="5">
        <v>1.75</v>
      </c>
    </row>
    <row r="178" spans="1:9" x14ac:dyDescent="0.25">
      <c r="A178" t="s">
        <v>38</v>
      </c>
      <c r="B178" t="s">
        <v>45</v>
      </c>
      <c r="C178">
        <v>36</v>
      </c>
      <c r="D178">
        <v>200</v>
      </c>
      <c r="E178" t="s">
        <v>19</v>
      </c>
      <c r="F178" t="s">
        <v>28</v>
      </c>
      <c r="G178" s="5">
        <v>5.4031070952596831</v>
      </c>
      <c r="H178" s="5">
        <v>130.04763740897829</v>
      </c>
      <c r="I178" s="5">
        <v>1.45</v>
      </c>
    </row>
    <row r="179" spans="1:9" x14ac:dyDescent="0.25">
      <c r="A179" t="s">
        <v>38</v>
      </c>
      <c r="B179" t="s">
        <v>45</v>
      </c>
      <c r="C179">
        <v>36</v>
      </c>
      <c r="D179">
        <v>200</v>
      </c>
      <c r="E179" t="s">
        <v>16</v>
      </c>
      <c r="F179" t="s">
        <v>21</v>
      </c>
      <c r="G179" s="5">
        <v>8.0337708460970845</v>
      </c>
      <c r="H179" s="5">
        <v>143.28685654800773</v>
      </c>
      <c r="I179" s="5">
        <v>1.65</v>
      </c>
    </row>
    <row r="180" spans="1:9" x14ac:dyDescent="0.25">
      <c r="A180" t="s">
        <v>38</v>
      </c>
      <c r="B180" t="s">
        <v>45</v>
      </c>
      <c r="C180">
        <v>36</v>
      </c>
      <c r="D180">
        <v>200</v>
      </c>
      <c r="E180" t="s">
        <v>16</v>
      </c>
      <c r="F180" t="s">
        <v>18</v>
      </c>
      <c r="G180" s="5">
        <v>3.5990295395713821</v>
      </c>
      <c r="H180" s="5">
        <v>78.851711205802957</v>
      </c>
      <c r="I180" s="5">
        <v>1.5</v>
      </c>
    </row>
    <row r="181" spans="1:9" x14ac:dyDescent="0.25">
      <c r="A181" t="s">
        <v>38</v>
      </c>
      <c r="B181" t="s">
        <v>45</v>
      </c>
      <c r="C181">
        <v>36</v>
      </c>
      <c r="D181">
        <v>200</v>
      </c>
      <c r="E181" t="s">
        <v>16</v>
      </c>
      <c r="F181" t="s">
        <v>22</v>
      </c>
      <c r="G181" s="5">
        <v>4.1949456523288182</v>
      </c>
      <c r="H181" s="5">
        <v>83.701139198501863</v>
      </c>
      <c r="I181" s="5">
        <v>1.4</v>
      </c>
    </row>
    <row r="182" spans="1:9" x14ac:dyDescent="0.25">
      <c r="A182" t="s">
        <v>38</v>
      </c>
      <c r="B182" t="s">
        <v>45</v>
      </c>
      <c r="C182">
        <v>36</v>
      </c>
      <c r="D182">
        <v>200</v>
      </c>
      <c r="E182" t="s">
        <v>16</v>
      </c>
      <c r="F182" t="s">
        <v>24</v>
      </c>
      <c r="G182" s="5">
        <v>4.3067200753309773</v>
      </c>
      <c r="H182" s="5">
        <v>100.35115252845517</v>
      </c>
      <c r="I182" s="5">
        <v>1.75</v>
      </c>
    </row>
    <row r="183" spans="1:9" x14ac:dyDescent="0.25">
      <c r="A183" t="s">
        <v>38</v>
      </c>
      <c r="B183" t="s">
        <v>45</v>
      </c>
      <c r="C183">
        <v>36</v>
      </c>
      <c r="D183">
        <v>200</v>
      </c>
      <c r="E183" t="s">
        <v>16</v>
      </c>
      <c r="F183" t="s">
        <v>29</v>
      </c>
      <c r="G183" s="5">
        <v>3.4386471157163796</v>
      </c>
      <c r="H183" s="5">
        <v>78.910271966315904</v>
      </c>
      <c r="I183" s="5">
        <v>1.5</v>
      </c>
    </row>
    <row r="184" spans="1:9" x14ac:dyDescent="0.25">
      <c r="A184" t="s">
        <v>38</v>
      </c>
      <c r="B184" t="s">
        <v>45</v>
      </c>
      <c r="C184">
        <v>36</v>
      </c>
      <c r="D184">
        <v>200</v>
      </c>
      <c r="E184" t="s">
        <v>16</v>
      </c>
      <c r="F184" t="s">
        <v>27</v>
      </c>
      <c r="G184" s="5">
        <v>1.4198534442500346</v>
      </c>
      <c r="H184" s="5">
        <v>32.08366154410357</v>
      </c>
      <c r="I184" s="5">
        <v>1.5</v>
      </c>
    </row>
    <row r="185" spans="1:9" x14ac:dyDescent="0.25">
      <c r="A185" t="s">
        <v>39</v>
      </c>
      <c r="B185" t="s">
        <v>42</v>
      </c>
      <c r="C185">
        <v>24</v>
      </c>
      <c r="D185">
        <v>200</v>
      </c>
      <c r="E185" t="s">
        <v>19</v>
      </c>
      <c r="F185" t="s">
        <v>20</v>
      </c>
      <c r="G185" s="5">
        <v>1.0507617639797147</v>
      </c>
      <c r="H185" s="5">
        <v>12.781967708103309</v>
      </c>
      <c r="I185" s="5">
        <v>0.9</v>
      </c>
    </row>
    <row r="186" spans="1:9" x14ac:dyDescent="0.25">
      <c r="A186" t="s">
        <v>39</v>
      </c>
      <c r="B186" t="s">
        <v>42</v>
      </c>
      <c r="C186">
        <v>24</v>
      </c>
      <c r="D186">
        <v>200</v>
      </c>
      <c r="E186" t="s">
        <v>19</v>
      </c>
      <c r="F186" t="s">
        <v>23</v>
      </c>
      <c r="G186" s="5">
        <v>1.8678001771589323</v>
      </c>
      <c r="H186" s="5">
        <v>61.100766209942734</v>
      </c>
      <c r="I186" s="5">
        <v>3.1</v>
      </c>
    </row>
    <row r="187" spans="1:9" x14ac:dyDescent="0.25">
      <c r="A187" t="s">
        <v>39</v>
      </c>
      <c r="B187" t="s">
        <v>42</v>
      </c>
      <c r="C187">
        <v>24</v>
      </c>
      <c r="D187">
        <v>200</v>
      </c>
      <c r="E187" t="s">
        <v>19</v>
      </c>
      <c r="F187" t="s">
        <v>25</v>
      </c>
      <c r="G187" s="5">
        <v>3.3376373664582317</v>
      </c>
      <c r="H187" s="5">
        <v>68.89197772294807</v>
      </c>
      <c r="I187" s="5">
        <v>1.1499999999999999</v>
      </c>
    </row>
    <row r="188" spans="1:9" x14ac:dyDescent="0.25">
      <c r="A188" t="s">
        <v>39</v>
      </c>
      <c r="B188" t="s">
        <v>42</v>
      </c>
      <c r="C188">
        <v>24</v>
      </c>
      <c r="D188">
        <v>200</v>
      </c>
      <c r="E188" t="s">
        <v>19</v>
      </c>
      <c r="F188" t="s">
        <v>30</v>
      </c>
      <c r="G188" s="5">
        <v>4.6542185083943748</v>
      </c>
      <c r="H188" s="5">
        <v>76.898649626741715</v>
      </c>
      <c r="I188" s="5">
        <v>1.2</v>
      </c>
    </row>
    <row r="189" spans="1:9" x14ac:dyDescent="0.25">
      <c r="A189" t="s">
        <v>39</v>
      </c>
      <c r="B189" t="s">
        <v>42</v>
      </c>
      <c r="C189">
        <v>24</v>
      </c>
      <c r="D189">
        <v>200</v>
      </c>
      <c r="E189" t="s">
        <v>19</v>
      </c>
      <c r="F189" t="s">
        <v>26</v>
      </c>
      <c r="G189" s="5">
        <v>8.0468822872939363</v>
      </c>
      <c r="H189" s="5">
        <v>84.720044387382814</v>
      </c>
      <c r="I189" s="5">
        <v>1.55</v>
      </c>
    </row>
    <row r="190" spans="1:9" x14ac:dyDescent="0.25">
      <c r="A190" t="s">
        <v>39</v>
      </c>
      <c r="B190" t="s">
        <v>42</v>
      </c>
      <c r="C190">
        <v>24</v>
      </c>
      <c r="D190">
        <v>200</v>
      </c>
      <c r="E190" t="s">
        <v>19</v>
      </c>
      <c r="F190" t="s">
        <v>28</v>
      </c>
      <c r="G190" s="5">
        <v>4.531065498093696</v>
      </c>
      <c r="H190" s="5">
        <v>91.424880219076414</v>
      </c>
      <c r="I190" s="5">
        <v>1.2000000000000002</v>
      </c>
    </row>
    <row r="191" spans="1:9" x14ac:dyDescent="0.25">
      <c r="A191" t="s">
        <v>39</v>
      </c>
      <c r="B191" t="s">
        <v>42</v>
      </c>
      <c r="C191">
        <v>24</v>
      </c>
      <c r="D191">
        <v>200</v>
      </c>
      <c r="E191" t="s">
        <v>16</v>
      </c>
      <c r="F191" t="s">
        <v>21</v>
      </c>
      <c r="G191" s="5">
        <v>4.6761940649027496</v>
      </c>
      <c r="H191" s="5">
        <v>80.798911583960987</v>
      </c>
      <c r="I191" s="5">
        <v>1.35</v>
      </c>
    </row>
    <row r="192" spans="1:9" x14ac:dyDescent="0.25">
      <c r="A192" t="s">
        <v>39</v>
      </c>
      <c r="B192" t="s">
        <v>42</v>
      </c>
      <c r="C192">
        <v>24</v>
      </c>
      <c r="D192">
        <v>200</v>
      </c>
      <c r="E192" t="s">
        <v>16</v>
      </c>
      <c r="F192" t="s">
        <v>18</v>
      </c>
      <c r="G192" s="5">
        <v>1.958888988076632</v>
      </c>
      <c r="H192" s="5">
        <v>42.233372492855409</v>
      </c>
      <c r="I192" s="5">
        <v>1.1000000000000001</v>
      </c>
    </row>
    <row r="193" spans="1:9" x14ac:dyDescent="0.25">
      <c r="A193" t="s">
        <v>39</v>
      </c>
      <c r="B193" t="s">
        <v>42</v>
      </c>
      <c r="C193">
        <v>24</v>
      </c>
      <c r="D193">
        <v>200</v>
      </c>
      <c r="E193" t="s">
        <v>16</v>
      </c>
      <c r="F193" t="s">
        <v>22</v>
      </c>
      <c r="G193" s="5">
        <v>2.6282369602445703</v>
      </c>
      <c r="H193" s="5">
        <v>40.267443376548208</v>
      </c>
      <c r="I193" s="5">
        <v>1</v>
      </c>
    </row>
    <row r="194" spans="1:9" x14ac:dyDescent="0.25">
      <c r="A194" t="s">
        <v>39</v>
      </c>
      <c r="B194" t="s">
        <v>42</v>
      </c>
      <c r="C194">
        <v>24</v>
      </c>
      <c r="D194">
        <v>200</v>
      </c>
      <c r="E194" t="s">
        <v>16</v>
      </c>
      <c r="F194" t="s">
        <v>24</v>
      </c>
      <c r="G194" s="5">
        <v>2.306218039442105</v>
      </c>
      <c r="H194" s="5">
        <v>53.277770336880977</v>
      </c>
      <c r="I194" s="5">
        <v>1.45</v>
      </c>
    </row>
    <row r="195" spans="1:9" x14ac:dyDescent="0.25">
      <c r="A195" t="s">
        <v>39</v>
      </c>
      <c r="B195" t="s">
        <v>42</v>
      </c>
      <c r="C195">
        <v>24</v>
      </c>
      <c r="D195">
        <v>200</v>
      </c>
      <c r="E195" t="s">
        <v>16</v>
      </c>
      <c r="F195" t="s">
        <v>29</v>
      </c>
      <c r="G195" s="5">
        <v>2.7195431002206245</v>
      </c>
      <c r="H195" s="5">
        <v>57.389027162287555</v>
      </c>
      <c r="I195" s="5">
        <v>1.4500000000000002</v>
      </c>
    </row>
    <row r="196" spans="1:9" x14ac:dyDescent="0.25">
      <c r="A196" t="s">
        <v>39</v>
      </c>
      <c r="B196" t="s">
        <v>42</v>
      </c>
      <c r="C196">
        <v>24</v>
      </c>
      <c r="D196">
        <v>200</v>
      </c>
      <c r="E196" t="s">
        <v>16</v>
      </c>
      <c r="F196" t="s">
        <v>27</v>
      </c>
      <c r="G196" s="5">
        <v>1.0072027624405904</v>
      </c>
      <c r="H196" s="5">
        <v>18.9731807925628</v>
      </c>
      <c r="I196" s="5">
        <v>1.35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4ACC-7EB1-45A1-8F91-D08EB14B5194}">
  <dimension ref="A4:AK59"/>
  <sheetViews>
    <sheetView zoomScale="70" zoomScaleNormal="70" workbookViewId="0">
      <selection activeCell="E36" sqref="E36:G59"/>
    </sheetView>
  </sheetViews>
  <sheetFormatPr defaultRowHeight="15" x14ac:dyDescent="0.25"/>
  <cols>
    <col min="4" max="4" width="23.5703125" bestFit="1" customWidth="1"/>
    <col min="5" max="5" width="20.140625" bestFit="1" customWidth="1"/>
    <col min="6" max="6" width="10.5703125" bestFit="1" customWidth="1"/>
    <col min="7" max="7" width="12.42578125" bestFit="1" customWidth="1"/>
    <col min="8" max="19" width="12" bestFit="1" customWidth="1"/>
  </cols>
  <sheetData>
    <row r="4" spans="1:37" x14ac:dyDescent="0.25">
      <c r="D4" s="7"/>
      <c r="E4" s="7"/>
      <c r="F4" s="7"/>
      <c r="G4" s="7"/>
      <c r="H4" s="7" t="s">
        <v>0</v>
      </c>
      <c r="I4" s="7" t="s"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V4" s="7"/>
      <c r="W4" s="7"/>
      <c r="X4" s="7"/>
      <c r="Y4" s="7"/>
      <c r="Z4" s="7" t="s">
        <v>0</v>
      </c>
      <c r="AA4" s="7" t="s">
        <v>2</v>
      </c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x14ac:dyDescent="0.25">
      <c r="A5" t="s">
        <v>56</v>
      </c>
      <c r="D5" s="7"/>
      <c r="E5" s="7"/>
      <c r="F5" s="7"/>
      <c r="G5" s="7"/>
      <c r="H5" s="7" t="s">
        <v>19</v>
      </c>
      <c r="I5" s="7" t="s">
        <v>19</v>
      </c>
      <c r="J5" s="7" t="s">
        <v>19</v>
      </c>
      <c r="K5" s="7" t="s">
        <v>19</v>
      </c>
      <c r="L5" s="7" t="s">
        <v>19</v>
      </c>
      <c r="M5" s="7" t="s">
        <v>19</v>
      </c>
      <c r="N5" s="7" t="s">
        <v>16</v>
      </c>
      <c r="O5" s="7" t="s">
        <v>16</v>
      </c>
      <c r="P5" s="7" t="s">
        <v>16</v>
      </c>
      <c r="Q5" s="7" t="s">
        <v>16</v>
      </c>
      <c r="R5" s="7" t="s">
        <v>16</v>
      </c>
      <c r="S5" s="7" t="s">
        <v>16</v>
      </c>
      <c r="V5" s="7"/>
      <c r="W5" s="7"/>
      <c r="X5" s="7"/>
      <c r="Y5" s="7"/>
      <c r="Z5" s="7" t="s">
        <v>19</v>
      </c>
      <c r="AA5" s="7" t="s">
        <v>19</v>
      </c>
      <c r="AB5" s="7" t="s">
        <v>19</v>
      </c>
      <c r="AC5" s="7" t="s">
        <v>19</v>
      </c>
      <c r="AD5" s="7" t="s">
        <v>19</v>
      </c>
      <c r="AE5" s="7" t="s">
        <v>19</v>
      </c>
      <c r="AF5" s="7" t="s">
        <v>16</v>
      </c>
      <c r="AG5" s="7" t="s">
        <v>16</v>
      </c>
      <c r="AH5" s="7" t="s">
        <v>16</v>
      </c>
      <c r="AI5" s="7" t="s">
        <v>16</v>
      </c>
      <c r="AJ5" s="7" t="s">
        <v>16</v>
      </c>
      <c r="AK5" s="7" t="s">
        <v>16</v>
      </c>
    </row>
    <row r="6" spans="1:37" x14ac:dyDescent="0.25">
      <c r="D6" s="6" t="s">
        <v>52</v>
      </c>
      <c r="E6" s="6" t="s">
        <v>31</v>
      </c>
      <c r="F6" s="6" t="s">
        <v>4</v>
      </c>
      <c r="G6" s="6" t="s">
        <v>5</v>
      </c>
      <c r="H6" s="6" t="s">
        <v>20</v>
      </c>
      <c r="I6" s="6" t="s">
        <v>23</v>
      </c>
      <c r="J6" s="6" t="s">
        <v>25</v>
      </c>
      <c r="K6" s="6" t="s">
        <v>30</v>
      </c>
      <c r="L6" s="6" t="s">
        <v>26</v>
      </c>
      <c r="M6" s="6" t="s">
        <v>28</v>
      </c>
      <c r="N6" s="6" t="s">
        <v>21</v>
      </c>
      <c r="O6" s="6" t="s">
        <v>18</v>
      </c>
      <c r="P6" s="6" t="s">
        <v>22</v>
      </c>
      <c r="Q6" s="6" t="s">
        <v>24</v>
      </c>
      <c r="R6" s="6" t="s">
        <v>29</v>
      </c>
      <c r="S6" s="6" t="s">
        <v>27</v>
      </c>
      <c r="V6" s="6" t="s">
        <v>52</v>
      </c>
      <c r="W6" s="6" t="s">
        <v>31</v>
      </c>
      <c r="X6" s="6" t="s">
        <v>4</v>
      </c>
      <c r="Y6" s="6" t="s">
        <v>5</v>
      </c>
      <c r="Z6" s="6" t="s">
        <v>20</v>
      </c>
      <c r="AA6" s="6" t="s">
        <v>23</v>
      </c>
      <c r="AB6" s="6" t="s">
        <v>25</v>
      </c>
      <c r="AC6" s="6" t="s">
        <v>30</v>
      </c>
      <c r="AD6" s="6" t="s">
        <v>26</v>
      </c>
      <c r="AE6" s="6" t="s">
        <v>28</v>
      </c>
      <c r="AF6" s="6" t="s">
        <v>21</v>
      </c>
      <c r="AG6" s="6" t="s">
        <v>18</v>
      </c>
      <c r="AH6" s="6" t="s">
        <v>22</v>
      </c>
      <c r="AI6" s="6" t="s">
        <v>24</v>
      </c>
      <c r="AJ6" s="6" t="s">
        <v>29</v>
      </c>
      <c r="AK6" s="6" t="s">
        <v>27</v>
      </c>
    </row>
    <row r="7" spans="1:37" x14ac:dyDescent="0.25">
      <c r="D7" s="4" t="s">
        <v>51</v>
      </c>
      <c r="E7" s="4" t="s">
        <v>32</v>
      </c>
      <c r="F7">
        <v>24</v>
      </c>
      <c r="G7">
        <v>200</v>
      </c>
      <c r="H7" s="5">
        <v>2.3395307797138951</v>
      </c>
      <c r="I7" s="5">
        <v>7.0933694731978711</v>
      </c>
      <c r="J7" s="5">
        <v>8.1046070685498321</v>
      </c>
      <c r="K7" s="5">
        <v>6.417475816294786</v>
      </c>
      <c r="L7" s="5">
        <v>8.2950352629063122</v>
      </c>
      <c r="M7" s="5">
        <v>4.201423395495679</v>
      </c>
      <c r="N7" s="5">
        <v>7.2800090191518398</v>
      </c>
      <c r="O7" s="5">
        <v>5.0413279279171537</v>
      </c>
      <c r="P7" s="5">
        <v>4.4705465679560277</v>
      </c>
      <c r="Q7" s="5">
        <v>10.431438044798709</v>
      </c>
      <c r="R7" s="5">
        <v>4.2796535722280939</v>
      </c>
      <c r="S7" s="5">
        <v>6.7696678159057662</v>
      </c>
      <c r="V7" s="4" t="s">
        <v>51</v>
      </c>
      <c r="W7" s="4" t="s">
        <v>36</v>
      </c>
      <c r="X7">
        <v>24</v>
      </c>
      <c r="Y7">
        <v>200</v>
      </c>
      <c r="Z7" s="5">
        <v>1.0055003726259377</v>
      </c>
      <c r="AA7" s="5">
        <v>5.7245297236898987</v>
      </c>
      <c r="AB7" s="5">
        <v>7.5097410754505782</v>
      </c>
      <c r="AC7" s="5">
        <v>3.4148116032470344</v>
      </c>
      <c r="AD7" s="5">
        <v>5.8233480031040212</v>
      </c>
      <c r="AE7" s="5">
        <v>4.4608105024207774</v>
      </c>
      <c r="AF7" s="5">
        <v>6.9432903109447626</v>
      </c>
      <c r="AG7" s="5">
        <v>2.7486048838351929</v>
      </c>
      <c r="AH7" s="5">
        <v>3.5201529737489867</v>
      </c>
      <c r="AI7" s="5">
        <v>2.9406088724036774</v>
      </c>
      <c r="AJ7" s="5">
        <v>3.2893366051581965</v>
      </c>
      <c r="AK7" s="5">
        <v>1.342391678356307</v>
      </c>
    </row>
    <row r="8" spans="1:37" x14ac:dyDescent="0.25">
      <c r="D8" s="4"/>
      <c r="E8" s="4" t="s">
        <v>34</v>
      </c>
      <c r="F8">
        <v>24</v>
      </c>
      <c r="G8">
        <v>100</v>
      </c>
      <c r="H8" s="5">
        <v>0.8915321395543635</v>
      </c>
      <c r="I8" s="5">
        <v>5.3349511826433575</v>
      </c>
      <c r="J8" s="5">
        <v>4.9939921520019714</v>
      </c>
      <c r="K8" s="5">
        <v>2.9503495316732566</v>
      </c>
      <c r="L8" s="5">
        <v>6.607018807571361</v>
      </c>
      <c r="M8" s="5">
        <v>2.2251973369314975</v>
      </c>
      <c r="N8" s="5">
        <v>7.7505789552844213</v>
      </c>
      <c r="O8" s="5">
        <v>2.4685560780339371</v>
      </c>
      <c r="P8" s="5">
        <v>2.3837094492865383</v>
      </c>
      <c r="Q8" s="5">
        <v>6.4621112096763174</v>
      </c>
      <c r="R8" s="5">
        <v>2.8494866848493832</v>
      </c>
      <c r="S8" s="5">
        <v>2.3860023540477595</v>
      </c>
      <c r="V8" s="4"/>
      <c r="W8" s="4" t="s">
        <v>37</v>
      </c>
      <c r="X8">
        <v>24</v>
      </c>
      <c r="Y8">
        <v>100</v>
      </c>
      <c r="Z8" s="5">
        <v>0.53034837776986232</v>
      </c>
      <c r="AA8" s="5">
        <v>4.7607917367362607</v>
      </c>
      <c r="AB8" s="5">
        <v>1.7153017128222312</v>
      </c>
      <c r="AC8" s="5">
        <v>1.3884146940307136</v>
      </c>
      <c r="AD8" s="5">
        <v>5.6800093050084604</v>
      </c>
      <c r="AE8" s="5">
        <v>2.2960553717611862</v>
      </c>
      <c r="AF8" s="5">
        <v>4.7440751367968357</v>
      </c>
      <c r="AG8" s="5">
        <v>1.2676812794180208</v>
      </c>
      <c r="AH8" s="5">
        <v>2.0481932986398155</v>
      </c>
      <c r="AI8" s="5">
        <v>2.2970910022510944</v>
      </c>
      <c r="AJ8" s="5">
        <v>2.1394531682207578</v>
      </c>
      <c r="AK8" s="5">
        <v>0.89398293028189113</v>
      </c>
    </row>
    <row r="9" spans="1:37" x14ac:dyDescent="0.25">
      <c r="D9" s="4"/>
      <c r="E9" s="4" t="s">
        <v>34</v>
      </c>
      <c r="F9">
        <v>24</v>
      </c>
      <c r="G9">
        <v>200</v>
      </c>
      <c r="H9" s="5">
        <v>2.4543680817830977</v>
      </c>
      <c r="I9" s="5">
        <v>6.5084591788785326</v>
      </c>
      <c r="J9" s="5">
        <v>7.952954465958479</v>
      </c>
      <c r="K9" s="5">
        <v>6.3805544300156374</v>
      </c>
      <c r="L9" s="5">
        <v>8.6239258630072619</v>
      </c>
      <c r="M9" s="5">
        <v>4.5180904094378711</v>
      </c>
      <c r="N9" s="5">
        <v>11.77615385808974</v>
      </c>
      <c r="O9" s="5">
        <v>4.842339541693935</v>
      </c>
      <c r="P9" s="5">
        <v>4.1986555664462735</v>
      </c>
      <c r="Q9" s="5">
        <v>9.4636695116607967</v>
      </c>
      <c r="R9" s="5">
        <v>5.1127144088985732</v>
      </c>
      <c r="S9" s="5">
        <v>4.4160322582018683</v>
      </c>
      <c r="V9" s="4"/>
      <c r="W9" s="4" t="s">
        <v>37</v>
      </c>
      <c r="X9">
        <v>24</v>
      </c>
      <c r="Y9">
        <v>200</v>
      </c>
      <c r="Z9" s="5">
        <v>1.1551122189216545</v>
      </c>
      <c r="AA9" s="5">
        <v>5.1892297465394002</v>
      </c>
      <c r="AB9" s="5">
        <v>3.1218649353379728</v>
      </c>
      <c r="AC9" s="5">
        <v>3.8280957574310568</v>
      </c>
      <c r="AD9" s="5">
        <v>7.209260532590716</v>
      </c>
      <c r="AE9" s="5">
        <v>4.5777702705480916</v>
      </c>
      <c r="AF9" s="5">
        <v>6.0547645539494361</v>
      </c>
      <c r="AG9" s="5">
        <v>2.5865320526363265</v>
      </c>
      <c r="AH9" s="5">
        <v>3.4855309148028768</v>
      </c>
      <c r="AI9" s="5">
        <v>2.5621591450862291</v>
      </c>
      <c r="AJ9" s="5">
        <v>2.9308794900164914</v>
      </c>
      <c r="AK9" s="5">
        <v>1.2127211628861509</v>
      </c>
    </row>
    <row r="10" spans="1:37" x14ac:dyDescent="0.25">
      <c r="D10" s="4"/>
      <c r="E10" s="4" t="s">
        <v>34</v>
      </c>
      <c r="F10">
        <v>24</v>
      </c>
      <c r="G10">
        <v>300</v>
      </c>
      <c r="H10" s="5">
        <v>3.7318591760576734</v>
      </c>
      <c r="I10" s="5">
        <v>6.2750065648137561</v>
      </c>
      <c r="J10" s="5">
        <v>10.810967495016031</v>
      </c>
      <c r="K10" s="5">
        <v>7.1108595964974439</v>
      </c>
      <c r="L10" s="5">
        <v>9.1004873179892094</v>
      </c>
      <c r="M10" s="5">
        <v>5.7598656792741503</v>
      </c>
      <c r="N10" s="5">
        <v>10.946098459607146</v>
      </c>
      <c r="O10" s="5">
        <v>6.2753720203472216</v>
      </c>
      <c r="P10" s="5">
        <v>4.9790665132156224</v>
      </c>
      <c r="Q10" s="5">
        <v>12.743570681804105</v>
      </c>
      <c r="R10" s="5">
        <v>5.5729319831208652</v>
      </c>
      <c r="S10" s="5">
        <v>4.9013807408099446</v>
      </c>
      <c r="V10" s="4"/>
      <c r="W10" s="4" t="s">
        <v>37</v>
      </c>
      <c r="X10">
        <v>24</v>
      </c>
      <c r="Y10">
        <v>300</v>
      </c>
      <c r="Z10" s="5">
        <v>1.416053432208797</v>
      </c>
      <c r="AA10" s="5">
        <v>5.4444118628273515</v>
      </c>
      <c r="AB10" s="5">
        <v>3.75185707194633</v>
      </c>
      <c r="AC10" s="5">
        <v>4.9715958935427134</v>
      </c>
      <c r="AD10" s="5">
        <v>8.2309293444217957</v>
      </c>
      <c r="AE10" s="5">
        <v>5.9428464894538937</v>
      </c>
      <c r="AF10" s="5">
        <v>6.6572698601537255</v>
      </c>
      <c r="AG10" s="5">
        <v>3.1583172892785503</v>
      </c>
      <c r="AH10" s="5">
        <v>3.7972441806632595</v>
      </c>
      <c r="AI10" s="5">
        <v>4.367246244069392</v>
      </c>
      <c r="AJ10" s="5">
        <v>3.1008463323488797</v>
      </c>
      <c r="AK10" s="5">
        <v>1.9052610041736218</v>
      </c>
    </row>
    <row r="11" spans="1:37" x14ac:dyDescent="0.25">
      <c r="D11" s="4"/>
      <c r="E11" s="4" t="s">
        <v>33</v>
      </c>
      <c r="F11">
        <v>12</v>
      </c>
      <c r="G11">
        <v>200</v>
      </c>
      <c r="H11" s="5">
        <v>1.8181084722317098</v>
      </c>
      <c r="I11" s="5">
        <v>2.9944786413795068</v>
      </c>
      <c r="J11" s="5">
        <v>4.164278114129921</v>
      </c>
      <c r="K11" s="5">
        <v>3.1968178259672237</v>
      </c>
      <c r="L11" s="5">
        <v>4.3838016524366719</v>
      </c>
      <c r="M11" s="5">
        <v>2.8091916643560539</v>
      </c>
      <c r="N11" s="5">
        <v>4.2473528525656592</v>
      </c>
      <c r="O11" s="5">
        <v>2.3928051109652988</v>
      </c>
      <c r="P11" s="5">
        <v>2.1853240141254462</v>
      </c>
      <c r="Q11" s="5">
        <v>3.8013939260208782</v>
      </c>
      <c r="R11" s="5">
        <v>3.191460256192137</v>
      </c>
      <c r="S11" s="5">
        <v>1.6081351433599804</v>
      </c>
      <c r="V11" s="4"/>
      <c r="W11" s="4" t="s">
        <v>38</v>
      </c>
      <c r="X11">
        <v>12</v>
      </c>
      <c r="Y11">
        <v>200</v>
      </c>
      <c r="Z11" s="5">
        <v>0.67437755903509955</v>
      </c>
      <c r="AA11" s="5">
        <v>3.1575820693207488</v>
      </c>
      <c r="AB11" s="5">
        <v>1.7853637318585962</v>
      </c>
      <c r="AC11" s="5">
        <v>2.3631600821871435</v>
      </c>
      <c r="AD11" s="5">
        <v>4.3196525565604036</v>
      </c>
      <c r="AE11" s="5">
        <v>3.0166714561515233</v>
      </c>
      <c r="AF11" s="5">
        <v>2.593327769871971</v>
      </c>
      <c r="AG11" s="5">
        <v>1.061144962912979</v>
      </c>
      <c r="AH11" s="5">
        <v>1.9565357355965243</v>
      </c>
      <c r="AI11" s="5">
        <v>1.5996636569153795</v>
      </c>
      <c r="AJ11" s="5">
        <v>1.5314838486409224</v>
      </c>
      <c r="AK11" s="5">
        <v>0.63626791443118713</v>
      </c>
    </row>
    <row r="12" spans="1:37" x14ac:dyDescent="0.25">
      <c r="D12" s="4"/>
      <c r="E12" s="4" t="s">
        <v>33</v>
      </c>
      <c r="F12">
        <v>24</v>
      </c>
      <c r="G12">
        <v>200</v>
      </c>
      <c r="H12" s="5">
        <v>2.2194824050251398</v>
      </c>
      <c r="I12" s="5">
        <v>5.7373224947046211</v>
      </c>
      <c r="J12" s="5">
        <v>8.7752725366310642</v>
      </c>
      <c r="K12" s="5">
        <v>5.7346171135392261</v>
      </c>
      <c r="L12" s="5">
        <v>8.296213507052574</v>
      </c>
      <c r="M12" s="5">
        <v>4.4763972592875136</v>
      </c>
      <c r="N12" s="5">
        <v>8.5929470788111573</v>
      </c>
      <c r="O12" s="5">
        <v>4.7715356996094602</v>
      </c>
      <c r="P12" s="5">
        <v>4.0916421595345174</v>
      </c>
      <c r="Q12" s="5">
        <v>8.6270955458486753</v>
      </c>
      <c r="R12" s="5">
        <v>5.9978333689653098</v>
      </c>
      <c r="S12" s="5">
        <v>3.7539625167436244</v>
      </c>
      <c r="V12" s="4"/>
      <c r="W12" s="4" t="s">
        <v>38</v>
      </c>
      <c r="X12">
        <v>24</v>
      </c>
      <c r="Y12">
        <v>200</v>
      </c>
      <c r="Z12" s="5">
        <v>0.8747169020576584</v>
      </c>
      <c r="AA12" s="5">
        <v>5.5959554301046026</v>
      </c>
      <c r="AB12" s="5">
        <v>3.7959933011072984</v>
      </c>
      <c r="AC12" s="5">
        <v>4.5690996095365364</v>
      </c>
      <c r="AD12" s="5">
        <v>4.7417306010904055</v>
      </c>
      <c r="AE12" s="5">
        <v>4.5167692325680076</v>
      </c>
      <c r="AF12" s="5">
        <v>5.7616734338069957</v>
      </c>
      <c r="AG12" s="5">
        <v>2.354113006370401</v>
      </c>
      <c r="AH12" s="5">
        <v>3.3326149077501723</v>
      </c>
      <c r="AI12" s="5">
        <v>3.2401522090678592</v>
      </c>
      <c r="AJ12" s="5">
        <v>2.6152718177877476</v>
      </c>
      <c r="AK12" s="5">
        <v>1.0286164763317527</v>
      </c>
    </row>
    <row r="13" spans="1:37" x14ac:dyDescent="0.25">
      <c r="D13" s="4"/>
      <c r="E13" s="4" t="s">
        <v>33</v>
      </c>
      <c r="F13">
        <v>36</v>
      </c>
      <c r="G13">
        <v>200</v>
      </c>
      <c r="H13" s="5">
        <v>2.5883037663923991</v>
      </c>
      <c r="I13" s="5">
        <v>7.6453686647231125</v>
      </c>
      <c r="J13" s="5">
        <v>13.133483843895762</v>
      </c>
      <c r="K13" s="5">
        <v>7.5457151084159939</v>
      </c>
      <c r="L13" s="5">
        <v>10.817084088698003</v>
      </c>
      <c r="M13" s="5">
        <v>5.4541610493379196</v>
      </c>
      <c r="N13" s="5">
        <v>12.046766831885829</v>
      </c>
      <c r="O13" s="5">
        <v>6.1922490324240727</v>
      </c>
      <c r="P13" s="5">
        <v>5.4893881251598557</v>
      </c>
      <c r="Q13" s="5">
        <v>12.920977119432749</v>
      </c>
      <c r="R13" s="5">
        <v>8.332023031915563</v>
      </c>
      <c r="S13" s="5">
        <v>5.18430566967508</v>
      </c>
      <c r="V13" s="4"/>
      <c r="W13" s="4" t="s">
        <v>38</v>
      </c>
      <c r="X13">
        <v>36</v>
      </c>
      <c r="Y13">
        <v>200</v>
      </c>
      <c r="Z13" s="5">
        <v>1.0025702934529459</v>
      </c>
      <c r="AA13" s="5">
        <v>5.2511235962421186</v>
      </c>
      <c r="AB13" s="5">
        <v>4.7335953667805111</v>
      </c>
      <c r="AC13" s="5">
        <v>5.9178910332927011</v>
      </c>
      <c r="AD13" s="5">
        <v>8.0130930018316384</v>
      </c>
      <c r="AE13" s="5">
        <v>5.4031070952596831</v>
      </c>
      <c r="AF13" s="5">
        <v>8.0337708460970845</v>
      </c>
      <c r="AG13" s="5">
        <v>3.5990295395713821</v>
      </c>
      <c r="AH13" s="5">
        <v>4.1949456523288182</v>
      </c>
      <c r="AI13" s="5">
        <v>4.3067200753309773</v>
      </c>
      <c r="AJ13" s="5">
        <v>3.4386471157163796</v>
      </c>
      <c r="AK13" s="5">
        <v>1.4198534442500346</v>
      </c>
    </row>
    <row r="14" spans="1:37" x14ac:dyDescent="0.25">
      <c r="D14" s="8"/>
      <c r="E14" s="4" t="s">
        <v>35</v>
      </c>
      <c r="F14">
        <v>24</v>
      </c>
      <c r="G14">
        <v>200</v>
      </c>
      <c r="H14" s="5">
        <v>1.1220695997905552</v>
      </c>
      <c r="I14" s="5">
        <v>4.2975555112020132</v>
      </c>
      <c r="J14" s="5">
        <v>7.9779287603285409</v>
      </c>
      <c r="K14" s="5">
        <v>4.4669227255761346</v>
      </c>
      <c r="L14" s="5">
        <v>7.5149600735396875</v>
      </c>
      <c r="M14" s="5">
        <v>4.6866427910056512</v>
      </c>
      <c r="N14" s="5">
        <v>9.6362905607690283</v>
      </c>
      <c r="O14" s="5">
        <v>3.4549647031702491</v>
      </c>
      <c r="P14" s="5">
        <v>4.0773858983251579</v>
      </c>
      <c r="Q14" s="5">
        <v>7.5593821127055616</v>
      </c>
      <c r="R14" s="5">
        <v>4.344090909151145</v>
      </c>
      <c r="S14" s="5">
        <v>2.7425302790196509</v>
      </c>
      <c r="V14" s="8"/>
      <c r="W14" s="4" t="s">
        <v>39</v>
      </c>
      <c r="X14">
        <v>24</v>
      </c>
      <c r="Y14">
        <v>200</v>
      </c>
      <c r="Z14" s="5">
        <v>1.0507617639797147</v>
      </c>
      <c r="AA14" s="5">
        <v>1.8678001771589323</v>
      </c>
      <c r="AB14" s="5">
        <v>3.3376373664582317</v>
      </c>
      <c r="AC14" s="5">
        <v>4.6542185083943748</v>
      </c>
      <c r="AD14" s="5">
        <v>8.0468822872939363</v>
      </c>
      <c r="AE14" s="5">
        <v>4.531065498093696</v>
      </c>
      <c r="AF14" s="5">
        <v>4.6761940649027496</v>
      </c>
      <c r="AG14" s="5">
        <v>1.958888988076632</v>
      </c>
      <c r="AH14" s="5">
        <v>2.6282369602445703</v>
      </c>
      <c r="AI14" s="5">
        <v>2.306218039442105</v>
      </c>
      <c r="AJ14" s="5">
        <v>2.7195431002206245</v>
      </c>
      <c r="AK14" s="5">
        <v>1.0072027624405904</v>
      </c>
    </row>
    <row r="15" spans="1:37" x14ac:dyDescent="0.25">
      <c r="D15" s="4" t="s">
        <v>53</v>
      </c>
      <c r="E15" s="4" t="s">
        <v>32</v>
      </c>
      <c r="F15">
        <v>24</v>
      </c>
      <c r="G15">
        <v>200</v>
      </c>
      <c r="H15" s="5">
        <v>24.752566880593733</v>
      </c>
      <c r="I15" s="5">
        <v>195.19628880671061</v>
      </c>
      <c r="J15" s="5">
        <v>142.72897506881705</v>
      </c>
      <c r="K15" s="5">
        <v>95.669446456356837</v>
      </c>
      <c r="L15" s="5">
        <v>138.80017807416613</v>
      </c>
      <c r="M15" s="5">
        <v>64.282390042649283</v>
      </c>
      <c r="N15" s="5">
        <v>106.2267440157089</v>
      </c>
      <c r="O15" s="5">
        <v>77.973165731740139</v>
      </c>
      <c r="P15" s="5">
        <v>61.201305935951851</v>
      </c>
      <c r="Q15" s="5">
        <v>196.49115544209508</v>
      </c>
      <c r="R15" s="5">
        <v>102.96394291503273</v>
      </c>
      <c r="S15" s="5">
        <v>132.96343190278094</v>
      </c>
      <c r="V15" s="4" t="s">
        <v>53</v>
      </c>
      <c r="W15" s="4" t="s">
        <v>36</v>
      </c>
      <c r="X15">
        <v>24</v>
      </c>
      <c r="Y15">
        <v>200</v>
      </c>
      <c r="Z15" s="5">
        <v>12.103173730440444</v>
      </c>
      <c r="AA15" s="5">
        <v>164.99258140850441</v>
      </c>
      <c r="AB15" s="5">
        <v>145.32147668389763</v>
      </c>
      <c r="AC15" s="5">
        <v>60.930239022889744</v>
      </c>
      <c r="AD15" s="5">
        <v>82.43811910295608</v>
      </c>
      <c r="AE15" s="5">
        <v>88.671411731928401</v>
      </c>
      <c r="AF15" s="5">
        <v>124.38136310658533</v>
      </c>
      <c r="AG15" s="5">
        <v>52.801509142136865</v>
      </c>
      <c r="AH15" s="5">
        <v>52.530297535423344</v>
      </c>
      <c r="AI15" s="5">
        <v>55.85782967050352</v>
      </c>
      <c r="AJ15" s="5">
        <v>62.850233003335674</v>
      </c>
      <c r="AK15" s="5">
        <v>25.218403053687346</v>
      </c>
    </row>
    <row r="16" spans="1:37" x14ac:dyDescent="0.25">
      <c r="D16" s="4"/>
      <c r="E16" s="4" t="s">
        <v>34</v>
      </c>
      <c r="F16">
        <v>24</v>
      </c>
      <c r="G16">
        <v>100</v>
      </c>
      <c r="H16" s="5">
        <v>10.291453887879822</v>
      </c>
      <c r="I16" s="5">
        <v>140.90826184937669</v>
      </c>
      <c r="J16" s="5">
        <v>84.570225889267689</v>
      </c>
      <c r="K16" s="5">
        <v>88.828567934911248</v>
      </c>
      <c r="L16" s="5">
        <v>105.6657348424439</v>
      </c>
      <c r="M16" s="5">
        <v>29.549231266792773</v>
      </c>
      <c r="N16" s="5">
        <v>80.909658157618807</v>
      </c>
      <c r="O16" s="5">
        <v>42.833043999641973</v>
      </c>
      <c r="P16" s="5">
        <v>40.462129104207222</v>
      </c>
      <c r="Q16" s="5">
        <v>111.10323121433105</v>
      </c>
      <c r="R16" s="5">
        <v>60.47077641962305</v>
      </c>
      <c r="S16" s="5">
        <v>48.057423613477411</v>
      </c>
      <c r="V16" s="4"/>
      <c r="W16" s="4" t="s">
        <v>37</v>
      </c>
      <c r="X16">
        <v>24</v>
      </c>
      <c r="Y16">
        <v>100</v>
      </c>
      <c r="Z16" s="5">
        <v>4.5525109156008341</v>
      </c>
      <c r="AA16" s="5">
        <v>133.25898840977538</v>
      </c>
      <c r="AB16" s="5">
        <v>37.289125684779862</v>
      </c>
      <c r="AC16" s="5">
        <v>20.54531821443712</v>
      </c>
      <c r="AD16" s="5">
        <v>26.58519082314363</v>
      </c>
      <c r="AE16" s="5">
        <v>46.887781149827774</v>
      </c>
      <c r="AF16" s="5">
        <v>77.38414953393972</v>
      </c>
      <c r="AG16" s="5">
        <v>25.299817674541451</v>
      </c>
      <c r="AH16" s="5">
        <v>37.257910327442922</v>
      </c>
      <c r="AI16" s="5">
        <v>47.559938684569104</v>
      </c>
      <c r="AJ16" s="5">
        <v>39.485207160727249</v>
      </c>
      <c r="AK16" s="5">
        <v>11.555248581061724</v>
      </c>
    </row>
    <row r="17" spans="4:37" x14ac:dyDescent="0.25">
      <c r="D17" s="4"/>
      <c r="E17" s="4" t="s">
        <v>34</v>
      </c>
      <c r="F17">
        <v>24</v>
      </c>
      <c r="G17">
        <v>200</v>
      </c>
      <c r="H17" s="5">
        <v>28.24536358233135</v>
      </c>
      <c r="I17" s="5">
        <v>178.87440467405833</v>
      </c>
      <c r="J17" s="5">
        <v>130.61300689745059</v>
      </c>
      <c r="K17" s="5">
        <v>142.53664497508714</v>
      </c>
      <c r="L17" s="5">
        <v>146.32510489610434</v>
      </c>
      <c r="M17" s="5">
        <v>77.412075341862021</v>
      </c>
      <c r="N17" s="5">
        <v>148.23829450730253</v>
      </c>
      <c r="O17" s="5">
        <v>74.672783370455477</v>
      </c>
      <c r="P17" s="5">
        <v>61.09762492435685</v>
      </c>
      <c r="Q17" s="5">
        <v>200.06089079322075</v>
      </c>
      <c r="R17" s="5">
        <v>100.24775277705055</v>
      </c>
      <c r="S17" s="5">
        <v>96.888911410975481</v>
      </c>
      <c r="V17" s="4"/>
      <c r="W17" s="4" t="s">
        <v>37</v>
      </c>
      <c r="X17">
        <v>24</v>
      </c>
      <c r="Y17">
        <v>200</v>
      </c>
      <c r="Z17" s="5">
        <v>13.212796358762294</v>
      </c>
      <c r="AA17" s="5">
        <v>148.01581022068916</v>
      </c>
      <c r="AB17" s="5">
        <v>68.546044085889392</v>
      </c>
      <c r="AC17" s="5">
        <v>76.623581003275831</v>
      </c>
      <c r="AD17" s="5">
        <v>47.278287022613867</v>
      </c>
      <c r="AE17" s="5">
        <v>89.192960575073243</v>
      </c>
      <c r="AF17" s="5">
        <v>115.05460093711295</v>
      </c>
      <c r="AG17" s="5">
        <v>48.468516543898133</v>
      </c>
      <c r="AH17" s="5">
        <v>55.626336868419358</v>
      </c>
      <c r="AI17" s="5">
        <v>54.888012667805803</v>
      </c>
      <c r="AJ17" s="5">
        <v>59.058231200371992</v>
      </c>
      <c r="AK17" s="5">
        <v>22.100208739513803</v>
      </c>
    </row>
    <row r="18" spans="4:37" x14ac:dyDescent="0.25">
      <c r="D18" s="4"/>
      <c r="E18" s="4" t="s">
        <v>34</v>
      </c>
      <c r="F18">
        <v>24</v>
      </c>
      <c r="G18">
        <v>300</v>
      </c>
      <c r="H18" s="5">
        <v>49.055427229550787</v>
      </c>
      <c r="I18" s="5">
        <v>172.74410895743824</v>
      </c>
      <c r="J18" s="5">
        <v>180.92111900055957</v>
      </c>
      <c r="K18" s="5">
        <v>156.05202524321243</v>
      </c>
      <c r="L18" s="5">
        <v>161.97927506068356</v>
      </c>
      <c r="M18" s="5">
        <v>102.41473842863103</v>
      </c>
      <c r="N18" s="5">
        <v>117.04895362666656</v>
      </c>
      <c r="O18" s="5">
        <v>101.78196898154782</v>
      </c>
      <c r="P18" s="5">
        <v>65.623824361911971</v>
      </c>
      <c r="Q18" s="5">
        <v>275.29578913033299</v>
      </c>
      <c r="R18" s="5">
        <v>111.99548834994619</v>
      </c>
      <c r="S18" s="5">
        <v>106.87467496235584</v>
      </c>
      <c r="V18" s="4"/>
      <c r="W18" s="4" t="s">
        <v>37</v>
      </c>
      <c r="X18">
        <v>24</v>
      </c>
      <c r="Y18">
        <v>300</v>
      </c>
      <c r="Z18" s="5">
        <v>22.188824733193027</v>
      </c>
      <c r="AA18" s="5">
        <v>148.2049188221842</v>
      </c>
      <c r="AB18" s="5">
        <v>76.804547135668912</v>
      </c>
      <c r="AC18" s="5">
        <v>100.71119316494318</v>
      </c>
      <c r="AD18" s="5">
        <v>94.587675969796095</v>
      </c>
      <c r="AE18" s="5">
        <v>122.79778674961926</v>
      </c>
      <c r="AF18" s="5">
        <v>115.81796339942855</v>
      </c>
      <c r="AG18" s="5">
        <v>59.481776874402151</v>
      </c>
      <c r="AH18" s="5">
        <v>59.529847396593652</v>
      </c>
      <c r="AI18" s="5">
        <v>95.727467048337076</v>
      </c>
      <c r="AJ18" s="5">
        <v>62.8730794839867</v>
      </c>
      <c r="AK18" s="5">
        <v>38.717140342332719</v>
      </c>
    </row>
    <row r="19" spans="4:37" x14ac:dyDescent="0.25">
      <c r="D19" s="4"/>
      <c r="E19" s="4" t="s">
        <v>33</v>
      </c>
      <c r="F19">
        <v>12</v>
      </c>
      <c r="G19">
        <v>200</v>
      </c>
      <c r="H19" s="5">
        <v>10.987198654812481</v>
      </c>
      <c r="I19" s="5">
        <v>71.763031260790314</v>
      </c>
      <c r="J19" s="5">
        <v>49.836016474052329</v>
      </c>
      <c r="K19" s="5">
        <v>49.099434496764474</v>
      </c>
      <c r="L19" s="5">
        <v>50.048294071946408</v>
      </c>
      <c r="M19" s="5">
        <v>35.19863618013153</v>
      </c>
      <c r="N19" s="5">
        <v>47.768088342442653</v>
      </c>
      <c r="O19" s="5">
        <v>30.744736736033154</v>
      </c>
      <c r="P19" s="5">
        <v>17.930560165025319</v>
      </c>
      <c r="Q19" s="5">
        <v>66.906206122808271</v>
      </c>
      <c r="R19" s="5">
        <v>47.150875696015845</v>
      </c>
      <c r="S19" s="5">
        <v>27.188663555823808</v>
      </c>
      <c r="V19" s="4"/>
      <c r="W19" s="4" t="s">
        <v>38</v>
      </c>
      <c r="X19">
        <v>12</v>
      </c>
      <c r="Y19">
        <v>200</v>
      </c>
      <c r="Z19" s="5">
        <v>1.1551250142489558</v>
      </c>
      <c r="AA19" s="5">
        <v>75.265999606631567</v>
      </c>
      <c r="AB19" s="5">
        <v>29.735767350024489</v>
      </c>
      <c r="AC19" s="5">
        <v>26.310111581431102</v>
      </c>
      <c r="AD19" s="5">
        <v>61.628038307630007</v>
      </c>
      <c r="AE19" s="5">
        <v>51.305993109150016</v>
      </c>
      <c r="AF19" s="5">
        <v>43.501250068251963</v>
      </c>
      <c r="AG19" s="5">
        <v>17.573667081306905</v>
      </c>
      <c r="AH19" s="5">
        <v>29.876609691382296</v>
      </c>
      <c r="AI19" s="5">
        <v>37.242977240387347</v>
      </c>
      <c r="AJ19" s="5">
        <v>22.274706575826656</v>
      </c>
      <c r="AK19" s="5">
        <v>10.054907491911194</v>
      </c>
    </row>
    <row r="20" spans="4:37" x14ac:dyDescent="0.25">
      <c r="D20" s="4"/>
      <c r="E20" s="4" t="s">
        <v>33</v>
      </c>
      <c r="F20">
        <v>24</v>
      </c>
      <c r="G20">
        <v>200</v>
      </c>
      <c r="H20" s="5">
        <v>24.683176489950668</v>
      </c>
      <c r="I20" s="5">
        <v>164.13853884957933</v>
      </c>
      <c r="J20" s="5">
        <v>154.57182676309142</v>
      </c>
      <c r="K20" s="5">
        <v>91.202125742197794</v>
      </c>
      <c r="L20" s="5">
        <v>150.93349538509622</v>
      </c>
      <c r="M20" s="5">
        <v>78.538762010381419</v>
      </c>
      <c r="N20" s="5">
        <v>125.87255011668231</v>
      </c>
      <c r="O20" s="5">
        <v>79.415233341380187</v>
      </c>
      <c r="P20" s="5">
        <v>57.232457778294162</v>
      </c>
      <c r="Q20" s="5">
        <v>190.25060421877288</v>
      </c>
      <c r="R20" s="5">
        <v>119.49354808857132</v>
      </c>
      <c r="S20" s="5">
        <v>81.98440180242963</v>
      </c>
      <c r="V20" s="4"/>
      <c r="W20" s="4" t="s">
        <v>38</v>
      </c>
      <c r="X20">
        <v>24</v>
      </c>
      <c r="Y20">
        <v>200</v>
      </c>
      <c r="Z20" s="5">
        <v>9.3424997873232911</v>
      </c>
      <c r="AA20" s="5">
        <v>156.93452749594692</v>
      </c>
      <c r="AB20" s="5">
        <v>86.633313550819125</v>
      </c>
      <c r="AC20" s="5">
        <v>77.594837122192075</v>
      </c>
      <c r="AD20" s="5">
        <v>29.832721334331733</v>
      </c>
      <c r="AE20" s="5">
        <v>90.987061684457302</v>
      </c>
      <c r="AF20" s="5">
        <v>115.44566369088162</v>
      </c>
      <c r="AG20" s="5">
        <v>44.73971715444403</v>
      </c>
      <c r="AH20" s="5">
        <v>54.251086221359792</v>
      </c>
      <c r="AI20" s="5">
        <v>75.233503566649631</v>
      </c>
      <c r="AJ20" s="5">
        <v>49.425910936893999</v>
      </c>
      <c r="AK20" s="5">
        <v>17.579017556624457</v>
      </c>
    </row>
    <row r="21" spans="4:37" x14ac:dyDescent="0.25">
      <c r="D21" s="4"/>
      <c r="E21" s="4" t="s">
        <v>33</v>
      </c>
      <c r="F21">
        <v>36</v>
      </c>
      <c r="G21">
        <v>200</v>
      </c>
      <c r="H21" s="5">
        <v>42.447697719931128</v>
      </c>
      <c r="I21" s="5">
        <v>229.56868361841819</v>
      </c>
      <c r="J21" s="5">
        <v>265.48207419238167</v>
      </c>
      <c r="K21" s="5">
        <v>191.37838798281794</v>
      </c>
      <c r="L21" s="5">
        <v>217.82914789323542</v>
      </c>
      <c r="M21" s="5">
        <v>111.63921309190255</v>
      </c>
      <c r="N21" s="5">
        <v>188.99779681125574</v>
      </c>
      <c r="O21" s="5">
        <v>119.60544447453586</v>
      </c>
      <c r="P21" s="5">
        <v>95.947557157654131</v>
      </c>
      <c r="Q21" s="5">
        <v>288.9636063729007</v>
      </c>
      <c r="R21" s="5">
        <v>187.58124561652909</v>
      </c>
      <c r="S21" s="5">
        <v>121.12297552254763</v>
      </c>
      <c r="V21" s="4"/>
      <c r="W21" s="4" t="s">
        <v>38</v>
      </c>
      <c r="X21">
        <v>36</v>
      </c>
      <c r="Y21">
        <v>200</v>
      </c>
      <c r="Z21" s="5">
        <v>12.064962958990806</v>
      </c>
      <c r="AA21" s="5">
        <v>156.51675620338608</v>
      </c>
      <c r="AB21" s="5">
        <v>111.27296038811838</v>
      </c>
      <c r="AC21" s="5">
        <v>123.96864615275146</v>
      </c>
      <c r="AD21" s="5">
        <v>99.186138299935195</v>
      </c>
      <c r="AE21" s="5">
        <v>130.04763740897829</v>
      </c>
      <c r="AF21" s="5">
        <v>143.28685654800773</v>
      </c>
      <c r="AG21" s="5">
        <v>78.851711205802957</v>
      </c>
      <c r="AH21" s="5">
        <v>83.701139198501863</v>
      </c>
      <c r="AI21" s="5">
        <v>100.35115252845517</v>
      </c>
      <c r="AJ21" s="5">
        <v>78.910271966315904</v>
      </c>
      <c r="AK21" s="5">
        <v>32.08366154410357</v>
      </c>
    </row>
    <row r="22" spans="4:37" x14ac:dyDescent="0.25">
      <c r="D22" s="8"/>
      <c r="E22" s="4" t="s">
        <v>35</v>
      </c>
      <c r="F22">
        <v>24</v>
      </c>
      <c r="G22">
        <v>200</v>
      </c>
      <c r="H22" s="5">
        <v>15.341609517513206</v>
      </c>
      <c r="I22" s="5">
        <v>121.24216963961415</v>
      </c>
      <c r="J22" s="5">
        <v>152.9564342418372</v>
      </c>
      <c r="K22" s="5">
        <v>67.216406971604627</v>
      </c>
      <c r="L22" s="5">
        <v>120.82207573285427</v>
      </c>
      <c r="M22" s="5">
        <v>91.724388602185172</v>
      </c>
      <c r="N22" s="5">
        <v>147.12928473964274</v>
      </c>
      <c r="O22" s="5">
        <v>52.851531112813248</v>
      </c>
      <c r="P22" s="5">
        <v>52.768623684583844</v>
      </c>
      <c r="Q22" s="5">
        <v>162.95690880014601</v>
      </c>
      <c r="R22" s="5">
        <v>77.661946325584452</v>
      </c>
      <c r="S22" s="5">
        <v>55.415915462069115</v>
      </c>
      <c r="V22" s="8"/>
      <c r="W22" s="4" t="s">
        <v>39</v>
      </c>
      <c r="X22">
        <v>24</v>
      </c>
      <c r="Y22">
        <v>200</v>
      </c>
      <c r="Z22" s="5">
        <v>12.781967708103309</v>
      </c>
      <c r="AA22" s="5">
        <v>61.100766209942734</v>
      </c>
      <c r="AB22" s="5">
        <v>68.89197772294807</v>
      </c>
      <c r="AC22" s="5">
        <v>76.898649626741715</v>
      </c>
      <c r="AD22" s="5">
        <v>84.720044387382814</v>
      </c>
      <c r="AE22" s="5">
        <v>91.424880219076414</v>
      </c>
      <c r="AF22" s="5">
        <v>80.798911583960987</v>
      </c>
      <c r="AG22" s="5">
        <v>42.233372492855409</v>
      </c>
      <c r="AH22" s="5">
        <v>40.267443376548208</v>
      </c>
      <c r="AI22" s="5">
        <v>53.277770336880977</v>
      </c>
      <c r="AJ22" s="5">
        <v>57.389027162287555</v>
      </c>
      <c r="AK22" s="5">
        <v>18.9731807925628</v>
      </c>
    </row>
    <row r="23" spans="4:37" x14ac:dyDescent="0.25">
      <c r="D23" s="4" t="s">
        <v>54</v>
      </c>
      <c r="E23" s="4" t="s">
        <v>32</v>
      </c>
      <c r="F23">
        <v>24</v>
      </c>
      <c r="G23">
        <v>200</v>
      </c>
      <c r="H23" s="5">
        <v>0.9</v>
      </c>
      <c r="I23" s="5">
        <v>1.45</v>
      </c>
      <c r="J23" s="5">
        <v>1.1000000000000001</v>
      </c>
      <c r="K23" s="5">
        <v>1.1000000000000001</v>
      </c>
      <c r="L23" s="5">
        <v>1.25</v>
      </c>
      <c r="M23" s="5">
        <v>1</v>
      </c>
      <c r="N23" s="5">
        <v>1.25</v>
      </c>
      <c r="O23" s="5">
        <v>1.1000000000000001</v>
      </c>
      <c r="P23" s="5">
        <v>1.05</v>
      </c>
      <c r="Q23" s="5">
        <v>1.3</v>
      </c>
      <c r="R23" s="5">
        <v>1.2999999999999998</v>
      </c>
      <c r="S23" s="5">
        <v>1.2</v>
      </c>
      <c r="V23" s="4" t="s">
        <v>54</v>
      </c>
      <c r="W23" s="4" t="s">
        <v>36</v>
      </c>
      <c r="X23">
        <v>24</v>
      </c>
      <c r="Y23">
        <v>200</v>
      </c>
      <c r="Z23" s="5">
        <v>1</v>
      </c>
      <c r="AA23" s="5">
        <v>1.7000000000000002</v>
      </c>
      <c r="AB23" s="5">
        <v>1.25</v>
      </c>
      <c r="AC23" s="5">
        <v>1.2</v>
      </c>
      <c r="AD23" s="5">
        <v>2.15</v>
      </c>
      <c r="AE23" s="5">
        <v>1.1000000000000001</v>
      </c>
      <c r="AF23" s="5">
        <v>1.2</v>
      </c>
      <c r="AG23" s="5">
        <v>1.1000000000000001</v>
      </c>
      <c r="AH23" s="5">
        <v>1</v>
      </c>
      <c r="AI23" s="5">
        <v>1.35</v>
      </c>
      <c r="AJ23" s="5">
        <v>1.1499999999999999</v>
      </c>
      <c r="AK23" s="5">
        <v>1.25</v>
      </c>
    </row>
    <row r="24" spans="4:37" x14ac:dyDescent="0.25">
      <c r="D24" s="4"/>
      <c r="E24" s="4" t="s">
        <v>34</v>
      </c>
      <c r="F24">
        <v>24</v>
      </c>
      <c r="G24">
        <v>100</v>
      </c>
      <c r="H24" s="5">
        <v>1</v>
      </c>
      <c r="I24" s="5">
        <v>1.7000000000000002</v>
      </c>
      <c r="J24" s="5">
        <v>1.05</v>
      </c>
      <c r="K24" s="5">
        <v>1.1000000000000001</v>
      </c>
      <c r="L24" s="5">
        <v>1.1499999999999999</v>
      </c>
      <c r="M24" s="5">
        <v>1.1499999999999999</v>
      </c>
      <c r="N24" s="5">
        <v>1.4</v>
      </c>
      <c r="O24" s="5">
        <v>1.05</v>
      </c>
      <c r="P24" s="5">
        <v>1</v>
      </c>
      <c r="Q24" s="5">
        <v>1.3</v>
      </c>
      <c r="R24" s="5">
        <v>1.1000000000000001</v>
      </c>
      <c r="S24" s="5">
        <v>1.1499999999999999</v>
      </c>
      <c r="V24" s="4"/>
      <c r="W24" s="4" t="s">
        <v>37</v>
      </c>
      <c r="X24">
        <v>24</v>
      </c>
      <c r="Y24">
        <v>100</v>
      </c>
      <c r="Z24" s="5">
        <v>0.95</v>
      </c>
      <c r="AA24" s="5">
        <v>1.8</v>
      </c>
      <c r="AB24" s="5">
        <v>1.1000000000000001</v>
      </c>
      <c r="AC24" s="5">
        <v>1.05</v>
      </c>
      <c r="AD24" s="5">
        <v>0.75</v>
      </c>
      <c r="AE24" s="5">
        <v>1.1000000000000001</v>
      </c>
      <c r="AF24" s="5">
        <v>1.2</v>
      </c>
      <c r="AG24" s="5">
        <v>1.1000000000000001</v>
      </c>
      <c r="AH24" s="5">
        <v>1.05</v>
      </c>
      <c r="AI24" s="5">
        <v>1.55</v>
      </c>
      <c r="AJ24" s="5">
        <v>1.2</v>
      </c>
      <c r="AK24" s="5">
        <v>1.1499999999999999</v>
      </c>
    </row>
    <row r="25" spans="4:37" x14ac:dyDescent="0.25">
      <c r="D25" s="4"/>
      <c r="E25" s="4" t="s">
        <v>34</v>
      </c>
      <c r="F25">
        <v>24</v>
      </c>
      <c r="G25">
        <v>200</v>
      </c>
      <c r="H25" s="5">
        <v>0.95</v>
      </c>
      <c r="I25" s="5">
        <v>1.95</v>
      </c>
      <c r="J25" s="5">
        <v>1.1000000000000001</v>
      </c>
      <c r="K25" s="5">
        <v>1.05</v>
      </c>
      <c r="L25" s="5">
        <v>1.25</v>
      </c>
      <c r="M25" s="5">
        <v>1</v>
      </c>
      <c r="N25" s="5">
        <v>1.1000000000000001</v>
      </c>
      <c r="O25" s="5">
        <v>1.1000000000000001</v>
      </c>
      <c r="P25" s="5">
        <v>1</v>
      </c>
      <c r="Q25" s="5">
        <v>1.25</v>
      </c>
      <c r="R25" s="5">
        <v>1.2</v>
      </c>
      <c r="S25" s="5">
        <v>1.3</v>
      </c>
      <c r="V25" s="4"/>
      <c r="W25" s="4" t="s">
        <v>37</v>
      </c>
      <c r="X25">
        <v>24</v>
      </c>
      <c r="Y25">
        <v>200</v>
      </c>
      <c r="Z25" s="5">
        <v>1</v>
      </c>
      <c r="AA25" s="5">
        <v>1.85</v>
      </c>
      <c r="AB25" s="5">
        <v>1.2</v>
      </c>
      <c r="AC25" s="5">
        <v>1.1000000000000001</v>
      </c>
      <c r="AD25" s="5">
        <v>1.85</v>
      </c>
      <c r="AE25" s="5">
        <v>1.1499999999999999</v>
      </c>
      <c r="AF25" s="5">
        <v>1.25</v>
      </c>
      <c r="AG25" s="5">
        <v>1.1499999999999999</v>
      </c>
      <c r="AH25" s="5">
        <v>1</v>
      </c>
      <c r="AI25" s="5">
        <v>1.4</v>
      </c>
      <c r="AJ25" s="5">
        <v>1.2</v>
      </c>
      <c r="AK25" s="5">
        <v>1.25</v>
      </c>
    </row>
    <row r="26" spans="4:37" x14ac:dyDescent="0.25">
      <c r="D26" s="4"/>
      <c r="E26" s="4" t="s">
        <v>34</v>
      </c>
      <c r="F26">
        <v>24</v>
      </c>
      <c r="G26">
        <v>300</v>
      </c>
      <c r="H26" s="5">
        <v>1</v>
      </c>
      <c r="I26" s="5">
        <v>1.8</v>
      </c>
      <c r="J26" s="5">
        <v>1.1000000000000001</v>
      </c>
      <c r="K26" s="5">
        <v>1.1000000000000001</v>
      </c>
      <c r="L26" s="5">
        <v>1.2999999999999998</v>
      </c>
      <c r="M26" s="5">
        <v>1.1000000000000001</v>
      </c>
      <c r="N26" s="5">
        <v>1.2000000000000002</v>
      </c>
      <c r="O26" s="5">
        <v>1.1000000000000001</v>
      </c>
      <c r="P26" s="5">
        <v>1</v>
      </c>
      <c r="Q26" s="5">
        <v>1.3</v>
      </c>
      <c r="R26" s="5">
        <v>1.2</v>
      </c>
      <c r="S26" s="5">
        <v>1.3</v>
      </c>
      <c r="V26" s="4"/>
      <c r="W26" s="4" t="s">
        <v>37</v>
      </c>
      <c r="X26">
        <v>24</v>
      </c>
      <c r="Y26">
        <v>300</v>
      </c>
      <c r="Z26" s="5">
        <v>0.95</v>
      </c>
      <c r="AA26" s="5">
        <v>1.7</v>
      </c>
      <c r="AB26" s="5">
        <v>1.1000000000000001</v>
      </c>
      <c r="AC26" s="5">
        <v>1.2</v>
      </c>
      <c r="AD26" s="5">
        <v>1.25</v>
      </c>
      <c r="AE26" s="5">
        <v>1.1499999999999999</v>
      </c>
      <c r="AF26" s="5">
        <v>1.25</v>
      </c>
      <c r="AG26" s="5">
        <v>1.1499999999999999</v>
      </c>
      <c r="AH26" s="5">
        <v>1</v>
      </c>
      <c r="AI26" s="5">
        <v>1.45</v>
      </c>
      <c r="AJ26" s="5">
        <v>1.2</v>
      </c>
      <c r="AK26" s="5">
        <v>1.2</v>
      </c>
    </row>
    <row r="27" spans="4:37" x14ac:dyDescent="0.25">
      <c r="D27" s="4"/>
      <c r="E27" s="4" t="s">
        <v>33</v>
      </c>
      <c r="F27">
        <v>12</v>
      </c>
      <c r="G27">
        <v>200</v>
      </c>
      <c r="H27" s="5">
        <v>0.6</v>
      </c>
      <c r="I27" s="5">
        <v>1.25</v>
      </c>
      <c r="J27" s="5">
        <v>0.85000000000000009</v>
      </c>
      <c r="K27" s="5">
        <v>0.7</v>
      </c>
      <c r="L27" s="5">
        <v>1.1000000000000001</v>
      </c>
      <c r="M27" s="5">
        <v>0.75</v>
      </c>
      <c r="N27" s="5">
        <v>1.4</v>
      </c>
      <c r="O27" s="5">
        <v>0.7</v>
      </c>
      <c r="P27" s="5">
        <v>0.7</v>
      </c>
      <c r="Q27" s="5">
        <v>1.05</v>
      </c>
      <c r="R27" s="5">
        <v>0.85000000000000009</v>
      </c>
      <c r="S27" s="5">
        <v>1.05</v>
      </c>
      <c r="V27" s="4"/>
      <c r="W27" s="4" t="s">
        <v>38</v>
      </c>
      <c r="X27">
        <v>12</v>
      </c>
      <c r="Y27">
        <v>200</v>
      </c>
      <c r="Z27" s="5">
        <v>0.7</v>
      </c>
      <c r="AA27" s="5">
        <v>1.5499999999999998</v>
      </c>
      <c r="AB27" s="5">
        <v>0.85000000000000009</v>
      </c>
      <c r="AC27" s="5">
        <v>0.75</v>
      </c>
      <c r="AD27" s="5">
        <v>1.95</v>
      </c>
      <c r="AE27" s="5">
        <v>0.9</v>
      </c>
      <c r="AF27" s="5">
        <v>1.3</v>
      </c>
      <c r="AG27" s="5">
        <v>0.9</v>
      </c>
      <c r="AH27" s="5">
        <v>0.75</v>
      </c>
      <c r="AI27" s="5">
        <v>1.4</v>
      </c>
      <c r="AJ27" s="5">
        <v>0.8</v>
      </c>
      <c r="AK27" s="5">
        <v>0.85000000000000009</v>
      </c>
    </row>
    <row r="28" spans="4:37" x14ac:dyDescent="0.25">
      <c r="D28" s="4"/>
      <c r="E28" s="4" t="s">
        <v>33</v>
      </c>
      <c r="F28">
        <v>24</v>
      </c>
      <c r="G28">
        <v>200</v>
      </c>
      <c r="H28" s="5">
        <v>0.95</v>
      </c>
      <c r="I28" s="5">
        <v>2</v>
      </c>
      <c r="J28" s="5">
        <v>1.1000000000000001</v>
      </c>
      <c r="K28" s="5">
        <v>1.05</v>
      </c>
      <c r="L28" s="5">
        <v>1.2</v>
      </c>
      <c r="M28" s="5">
        <v>1.05</v>
      </c>
      <c r="N28" s="5">
        <v>1.1499999999999999</v>
      </c>
      <c r="O28" s="5">
        <v>1.05</v>
      </c>
      <c r="P28" s="5">
        <v>1</v>
      </c>
      <c r="Q28" s="5">
        <v>1.2</v>
      </c>
      <c r="R28" s="5">
        <v>1.2</v>
      </c>
      <c r="S28" s="5">
        <v>1.25</v>
      </c>
      <c r="V28" s="4"/>
      <c r="W28" s="4" t="s">
        <v>38</v>
      </c>
      <c r="X28">
        <v>24</v>
      </c>
      <c r="Y28">
        <v>200</v>
      </c>
      <c r="Z28" s="5">
        <v>0.95</v>
      </c>
      <c r="AA28" s="5">
        <v>1.7999999999999998</v>
      </c>
      <c r="AB28" s="5">
        <v>1.2999999999999998</v>
      </c>
      <c r="AC28" s="5">
        <v>1.1000000000000001</v>
      </c>
      <c r="AD28" s="5">
        <v>1</v>
      </c>
      <c r="AE28" s="5">
        <v>1.1000000000000001</v>
      </c>
      <c r="AF28" s="5">
        <v>1.4</v>
      </c>
      <c r="AG28" s="5">
        <v>1.1499999999999999</v>
      </c>
      <c r="AH28" s="5">
        <v>1</v>
      </c>
      <c r="AI28" s="5">
        <v>1.5</v>
      </c>
      <c r="AJ28" s="5">
        <v>1.2</v>
      </c>
      <c r="AK28" s="5">
        <v>1.25</v>
      </c>
    </row>
    <row r="29" spans="4:37" x14ac:dyDescent="0.25">
      <c r="D29" s="4"/>
      <c r="E29" s="4" t="s">
        <v>33</v>
      </c>
      <c r="F29">
        <v>36</v>
      </c>
      <c r="G29">
        <v>200</v>
      </c>
      <c r="H29" s="5">
        <v>1.35</v>
      </c>
      <c r="I29" s="5">
        <v>2.4</v>
      </c>
      <c r="J29" s="5">
        <v>1.5</v>
      </c>
      <c r="K29" s="5">
        <v>1.5</v>
      </c>
      <c r="L29" s="5">
        <v>1.55</v>
      </c>
      <c r="M29" s="5">
        <v>1.4</v>
      </c>
      <c r="N29" s="5">
        <v>1.35</v>
      </c>
      <c r="O29" s="5">
        <v>1.5</v>
      </c>
      <c r="P29" s="5">
        <v>1.4</v>
      </c>
      <c r="Q29" s="5">
        <v>1.6</v>
      </c>
      <c r="R29" s="5">
        <v>1.6</v>
      </c>
      <c r="S29" s="5">
        <v>1.6</v>
      </c>
      <c r="V29" s="4"/>
      <c r="W29" s="4" t="s">
        <v>38</v>
      </c>
      <c r="X29">
        <v>36</v>
      </c>
      <c r="Y29">
        <v>200</v>
      </c>
      <c r="Z29" s="5">
        <v>1.25</v>
      </c>
      <c r="AA29" s="5">
        <v>2.7</v>
      </c>
      <c r="AB29" s="5">
        <v>1.55</v>
      </c>
      <c r="AC29" s="5">
        <v>1.45</v>
      </c>
      <c r="AD29" s="5">
        <v>1.75</v>
      </c>
      <c r="AE29" s="5">
        <v>1.45</v>
      </c>
      <c r="AF29" s="5">
        <v>1.65</v>
      </c>
      <c r="AG29" s="5">
        <v>1.5</v>
      </c>
      <c r="AH29" s="5">
        <v>1.4</v>
      </c>
      <c r="AI29" s="5">
        <v>1.75</v>
      </c>
      <c r="AJ29" s="5">
        <v>1.5</v>
      </c>
      <c r="AK29" s="5">
        <v>1.5</v>
      </c>
    </row>
    <row r="30" spans="4:37" x14ac:dyDescent="0.25">
      <c r="D30" s="8"/>
      <c r="E30" s="4" t="s">
        <v>35</v>
      </c>
      <c r="F30">
        <v>24</v>
      </c>
      <c r="G30">
        <v>200</v>
      </c>
      <c r="H30" s="5">
        <v>0.95</v>
      </c>
      <c r="I30" s="5">
        <v>2.2999999999999998</v>
      </c>
      <c r="J30" s="5">
        <v>1.2</v>
      </c>
      <c r="K30" s="5">
        <v>1.05</v>
      </c>
      <c r="L30" s="5">
        <v>1.4</v>
      </c>
      <c r="M30" s="5">
        <v>1.05</v>
      </c>
      <c r="N30" s="5">
        <v>1.25</v>
      </c>
      <c r="O30" s="5">
        <v>1.05</v>
      </c>
      <c r="P30" s="5">
        <v>1</v>
      </c>
      <c r="Q30" s="5">
        <v>1.35</v>
      </c>
      <c r="R30" s="5">
        <v>1.1000000000000001</v>
      </c>
      <c r="S30" s="5">
        <v>1.2</v>
      </c>
      <c r="V30" s="8"/>
      <c r="W30" s="4" t="s">
        <v>39</v>
      </c>
      <c r="X30">
        <v>24</v>
      </c>
      <c r="Y30">
        <v>200</v>
      </c>
      <c r="Z30" s="5">
        <v>0.9</v>
      </c>
      <c r="AA30" s="5">
        <v>3.1</v>
      </c>
      <c r="AB30" s="5">
        <v>1.1499999999999999</v>
      </c>
      <c r="AC30" s="5">
        <v>1.2</v>
      </c>
      <c r="AD30" s="5">
        <v>1.55</v>
      </c>
      <c r="AE30" s="5">
        <v>1.2000000000000002</v>
      </c>
      <c r="AF30" s="5">
        <v>1.35</v>
      </c>
      <c r="AG30" s="5">
        <v>1.1000000000000001</v>
      </c>
      <c r="AH30" s="5">
        <v>1</v>
      </c>
      <c r="AI30" s="5">
        <v>1.45</v>
      </c>
      <c r="AJ30" s="5">
        <v>1.4500000000000002</v>
      </c>
      <c r="AK30" s="5">
        <v>1.35</v>
      </c>
    </row>
    <row r="33" spans="1:37" x14ac:dyDescent="0.25">
      <c r="D33" s="7"/>
      <c r="E33" s="7"/>
      <c r="F33" s="7"/>
      <c r="G33" s="7"/>
      <c r="H33" s="7" t="s">
        <v>0</v>
      </c>
      <c r="I33" s="7" t="s">
        <v>2</v>
      </c>
      <c r="J33" s="7"/>
      <c r="K33" s="7"/>
      <c r="L33" s="7"/>
      <c r="M33" s="7"/>
      <c r="N33" s="7"/>
      <c r="O33" s="7"/>
      <c r="P33" s="7"/>
      <c r="Q33" s="7"/>
      <c r="R33" s="7"/>
      <c r="S33" s="7"/>
      <c r="V33" s="7"/>
      <c r="W33" s="7"/>
      <c r="X33" s="7"/>
      <c r="Y33" s="7"/>
      <c r="Z33" s="7" t="s">
        <v>0</v>
      </c>
      <c r="AA33" s="7" t="s">
        <v>2</v>
      </c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x14ac:dyDescent="0.25">
      <c r="D34" s="7"/>
      <c r="E34" s="7"/>
      <c r="F34" s="7"/>
      <c r="G34" s="7"/>
      <c r="H34" s="7" t="s">
        <v>19</v>
      </c>
      <c r="I34" s="7" t="s">
        <v>19</v>
      </c>
      <c r="J34" s="7" t="s">
        <v>19</v>
      </c>
      <c r="K34" s="7" t="s">
        <v>19</v>
      </c>
      <c r="L34" s="7" t="s">
        <v>19</v>
      </c>
      <c r="M34" s="7" t="s">
        <v>19</v>
      </c>
      <c r="N34" s="7" t="s">
        <v>16</v>
      </c>
      <c r="O34" s="7" t="s">
        <v>16</v>
      </c>
      <c r="P34" s="7" t="s">
        <v>16</v>
      </c>
      <c r="Q34" s="7" t="s">
        <v>16</v>
      </c>
      <c r="R34" s="7" t="s">
        <v>16</v>
      </c>
      <c r="S34" s="7" t="s">
        <v>16</v>
      </c>
      <c r="V34" s="7"/>
      <c r="W34" s="7"/>
      <c r="X34" s="7"/>
      <c r="Y34" s="7"/>
      <c r="Z34" s="7" t="s">
        <v>19</v>
      </c>
      <c r="AA34" s="7" t="s">
        <v>19</v>
      </c>
      <c r="AB34" s="7" t="s">
        <v>19</v>
      </c>
      <c r="AC34" s="7" t="s">
        <v>19</v>
      </c>
      <c r="AD34" s="7" t="s">
        <v>19</v>
      </c>
      <c r="AE34" s="7" t="s">
        <v>19</v>
      </c>
      <c r="AF34" s="7" t="s">
        <v>16</v>
      </c>
      <c r="AG34" s="7" t="s">
        <v>16</v>
      </c>
      <c r="AH34" s="7" t="s">
        <v>16</v>
      </c>
      <c r="AI34" s="7" t="s">
        <v>16</v>
      </c>
      <c r="AJ34" s="7" t="s">
        <v>16</v>
      </c>
      <c r="AK34" s="7" t="s">
        <v>16</v>
      </c>
    </row>
    <row r="35" spans="1:37" x14ac:dyDescent="0.25">
      <c r="D35" s="6" t="s">
        <v>52</v>
      </c>
      <c r="E35" s="6" t="s">
        <v>31</v>
      </c>
      <c r="F35" s="6" t="s">
        <v>4</v>
      </c>
      <c r="G35" s="6" t="s">
        <v>5</v>
      </c>
      <c r="H35" s="6" t="s">
        <v>20</v>
      </c>
      <c r="I35" s="6" t="s">
        <v>23</v>
      </c>
      <c r="J35" s="6" t="s">
        <v>25</v>
      </c>
      <c r="K35" s="6" t="s">
        <v>30</v>
      </c>
      <c r="L35" s="6" t="s">
        <v>26</v>
      </c>
      <c r="M35" s="6" t="s">
        <v>28</v>
      </c>
      <c r="N35" s="6" t="s">
        <v>21</v>
      </c>
      <c r="O35" s="6" t="s">
        <v>18</v>
      </c>
      <c r="P35" s="6" t="s">
        <v>22</v>
      </c>
      <c r="Q35" s="6" t="s">
        <v>24</v>
      </c>
      <c r="R35" s="6" t="s">
        <v>29</v>
      </c>
      <c r="S35" s="6" t="s">
        <v>27</v>
      </c>
      <c r="V35" s="6" t="s">
        <v>52</v>
      </c>
      <c r="W35" s="6" t="s">
        <v>31</v>
      </c>
      <c r="X35" s="6" t="s">
        <v>4</v>
      </c>
      <c r="Y35" s="6" t="s">
        <v>5</v>
      </c>
      <c r="Z35" s="6" t="s">
        <v>20</v>
      </c>
      <c r="AA35" s="6" t="s">
        <v>23</v>
      </c>
      <c r="AB35" s="6" t="s">
        <v>25</v>
      </c>
      <c r="AC35" s="6" t="s">
        <v>30</v>
      </c>
      <c r="AD35" s="6" t="s">
        <v>26</v>
      </c>
      <c r="AE35" s="6" t="s">
        <v>28</v>
      </c>
      <c r="AF35" s="6" t="s">
        <v>21</v>
      </c>
      <c r="AG35" s="6" t="s">
        <v>18</v>
      </c>
      <c r="AH35" s="6" t="s">
        <v>22</v>
      </c>
      <c r="AI35" s="6" t="s">
        <v>24</v>
      </c>
      <c r="AJ35" s="6" t="s">
        <v>29</v>
      </c>
      <c r="AK35" s="6" t="s">
        <v>27</v>
      </c>
    </row>
    <row r="36" spans="1:37" x14ac:dyDescent="0.25">
      <c r="A36" t="s">
        <v>55</v>
      </c>
      <c r="D36" s="4" t="s">
        <v>51</v>
      </c>
      <c r="E36" s="4" t="s">
        <v>32</v>
      </c>
      <c r="F36">
        <v>24</v>
      </c>
      <c r="G36">
        <v>200</v>
      </c>
      <c r="H36" s="5">
        <f>H7/H$7*100</f>
        <v>100</v>
      </c>
      <c r="I36" s="5">
        <f t="shared" ref="I36:S36" si="0">I7/I$7*100</f>
        <v>100</v>
      </c>
      <c r="J36" s="5">
        <f t="shared" si="0"/>
        <v>100</v>
      </c>
      <c r="K36" s="5">
        <f t="shared" si="0"/>
        <v>100</v>
      </c>
      <c r="L36" s="5">
        <f t="shared" si="0"/>
        <v>100</v>
      </c>
      <c r="M36" s="5">
        <f t="shared" si="0"/>
        <v>100</v>
      </c>
      <c r="N36" s="5">
        <f t="shared" si="0"/>
        <v>100</v>
      </c>
      <c r="O36" s="5">
        <f t="shared" si="0"/>
        <v>100</v>
      </c>
      <c r="P36" s="5">
        <f t="shared" si="0"/>
        <v>100</v>
      </c>
      <c r="Q36" s="5">
        <f t="shared" si="0"/>
        <v>100</v>
      </c>
      <c r="R36" s="5">
        <f t="shared" si="0"/>
        <v>100</v>
      </c>
      <c r="S36" s="5">
        <f t="shared" si="0"/>
        <v>100</v>
      </c>
      <c r="V36" s="4" t="s">
        <v>51</v>
      </c>
      <c r="W36" s="4" t="s">
        <v>36</v>
      </c>
      <c r="X36">
        <v>24</v>
      </c>
      <c r="Y36">
        <v>200</v>
      </c>
      <c r="Z36" s="5">
        <f>Z7/Z$7*100</f>
        <v>100</v>
      </c>
      <c r="AA36" s="5">
        <f t="shared" ref="AA36:AK36" si="1">AA7/AA$7*100</f>
        <v>100</v>
      </c>
      <c r="AB36" s="5">
        <f t="shared" si="1"/>
        <v>100</v>
      </c>
      <c r="AC36" s="5">
        <f t="shared" si="1"/>
        <v>100</v>
      </c>
      <c r="AD36" s="5">
        <f t="shared" si="1"/>
        <v>100</v>
      </c>
      <c r="AE36" s="5">
        <f t="shared" si="1"/>
        <v>100</v>
      </c>
      <c r="AF36" s="5">
        <f t="shared" si="1"/>
        <v>100</v>
      </c>
      <c r="AG36" s="5">
        <f t="shared" si="1"/>
        <v>100</v>
      </c>
      <c r="AH36" s="5">
        <f t="shared" si="1"/>
        <v>100</v>
      </c>
      <c r="AI36" s="5">
        <f t="shared" si="1"/>
        <v>100</v>
      </c>
      <c r="AJ36" s="5">
        <f t="shared" si="1"/>
        <v>100</v>
      </c>
      <c r="AK36" s="5">
        <f t="shared" si="1"/>
        <v>100</v>
      </c>
    </row>
    <row r="37" spans="1:37" x14ac:dyDescent="0.25">
      <c r="D37" s="4"/>
      <c r="E37" s="4" t="s">
        <v>34</v>
      </c>
      <c r="F37">
        <v>24</v>
      </c>
      <c r="G37">
        <v>100</v>
      </c>
      <c r="H37" s="5">
        <f t="shared" ref="H37:S43" si="2">H8/H$7*100</f>
        <v>38.107305417173883</v>
      </c>
      <c r="I37" s="5">
        <f t="shared" si="2"/>
        <v>75.21039476092912</v>
      </c>
      <c r="J37" s="5">
        <f t="shared" si="2"/>
        <v>61.619176719637721</v>
      </c>
      <c r="K37" s="5">
        <f t="shared" si="2"/>
        <v>45.973675883311387</v>
      </c>
      <c r="L37" s="5">
        <f t="shared" si="2"/>
        <v>79.650279934512</v>
      </c>
      <c r="M37" s="5">
        <f t="shared" si="2"/>
        <v>52.962939638911855</v>
      </c>
      <c r="N37" s="5">
        <f t="shared" si="2"/>
        <v>106.46386474102756</v>
      </c>
      <c r="O37" s="5">
        <f t="shared" si="2"/>
        <v>48.966385708890627</v>
      </c>
      <c r="P37" s="5">
        <f t="shared" si="2"/>
        <v>53.320313591462956</v>
      </c>
      <c r="Q37" s="5">
        <f t="shared" si="2"/>
        <v>61.948421511245378</v>
      </c>
      <c r="R37" s="5">
        <f t="shared" si="2"/>
        <v>66.582180934936503</v>
      </c>
      <c r="S37" s="5">
        <f t="shared" si="2"/>
        <v>35.245486468947483</v>
      </c>
      <c r="V37" s="4"/>
      <c r="W37" s="4" t="s">
        <v>37</v>
      </c>
      <c r="X37">
        <v>24</v>
      </c>
      <c r="Y37">
        <v>100</v>
      </c>
      <c r="Z37" s="5">
        <f t="shared" ref="Z37:AK43" si="3">Z8/Z$7*100</f>
        <v>52.744722151103609</v>
      </c>
      <c r="AA37" s="5">
        <f t="shared" si="3"/>
        <v>83.164765780403087</v>
      </c>
      <c r="AB37" s="5">
        <f t="shared" si="3"/>
        <v>22.841023353382585</v>
      </c>
      <c r="AC37" s="5">
        <f t="shared" si="3"/>
        <v>40.658603031292117</v>
      </c>
      <c r="AD37" s="5">
        <f t="shared" si="3"/>
        <v>97.538551740010092</v>
      </c>
      <c r="AE37" s="5">
        <f t="shared" si="3"/>
        <v>51.471708347959876</v>
      </c>
      <c r="AF37" s="5">
        <f t="shared" si="3"/>
        <v>68.326037430967176</v>
      </c>
      <c r="AG37" s="5">
        <f t="shared" si="3"/>
        <v>46.120898892138882</v>
      </c>
      <c r="AH37" s="5">
        <f t="shared" si="3"/>
        <v>58.184780999971032</v>
      </c>
      <c r="AI37" s="5">
        <f t="shared" si="3"/>
        <v>78.116169199116698</v>
      </c>
      <c r="AJ37" s="5">
        <f t="shared" si="3"/>
        <v>65.042086749825458</v>
      </c>
      <c r="AK37" s="5">
        <f t="shared" si="3"/>
        <v>66.596280705235714</v>
      </c>
    </row>
    <row r="38" spans="1:37" x14ac:dyDescent="0.25">
      <c r="D38" s="4"/>
      <c r="E38" s="4" t="s">
        <v>34</v>
      </c>
      <c r="F38">
        <v>24</v>
      </c>
      <c r="G38">
        <v>200</v>
      </c>
      <c r="H38" s="5">
        <f t="shared" si="2"/>
        <v>104.90856128352569</v>
      </c>
      <c r="I38" s="5">
        <f t="shared" si="2"/>
        <v>91.754126208575371</v>
      </c>
      <c r="J38" s="5">
        <f t="shared" si="2"/>
        <v>98.128809931084191</v>
      </c>
      <c r="K38" s="5">
        <f t="shared" si="2"/>
        <v>99.424674321554889</v>
      </c>
      <c r="L38" s="5">
        <f t="shared" si="2"/>
        <v>103.9649090049283</v>
      </c>
      <c r="M38" s="5">
        <f t="shared" si="2"/>
        <v>107.53713644479843</v>
      </c>
      <c r="N38" s="5">
        <f t="shared" si="2"/>
        <v>161.76015478977698</v>
      </c>
      <c r="O38" s="5">
        <f t="shared" si="2"/>
        <v>96.052857717878481</v>
      </c>
      <c r="P38" s="5">
        <f t="shared" si="2"/>
        <v>93.918170913180646</v>
      </c>
      <c r="Q38" s="5">
        <f t="shared" si="2"/>
        <v>90.72257795155619</v>
      </c>
      <c r="R38" s="5">
        <f t="shared" si="2"/>
        <v>119.46561380753926</v>
      </c>
      <c r="S38" s="5">
        <f t="shared" si="2"/>
        <v>65.23262851725336</v>
      </c>
      <c r="V38" s="4"/>
      <c r="W38" s="4" t="s">
        <v>37</v>
      </c>
      <c r="X38">
        <v>24</v>
      </c>
      <c r="Y38">
        <v>200</v>
      </c>
      <c r="Z38" s="5">
        <f t="shared" si="3"/>
        <v>114.87934270029105</v>
      </c>
      <c r="AA38" s="5">
        <f t="shared" si="3"/>
        <v>90.6490139279868</v>
      </c>
      <c r="AB38" s="5">
        <f t="shared" si="3"/>
        <v>41.570873136270727</v>
      </c>
      <c r="AC38" s="5">
        <f t="shared" si="3"/>
        <v>112.10269268708832</v>
      </c>
      <c r="AD38" s="5">
        <f t="shared" si="3"/>
        <v>123.79923935076455</v>
      </c>
      <c r="AE38" s="5">
        <f t="shared" si="3"/>
        <v>102.62193984846124</v>
      </c>
      <c r="AF38" s="5">
        <f t="shared" si="3"/>
        <v>87.20310231599079</v>
      </c>
      <c r="AG38" s="5">
        <f t="shared" si="3"/>
        <v>94.103451094334005</v>
      </c>
      <c r="AH38" s="5">
        <f t="shared" si="3"/>
        <v>99.01646152299918</v>
      </c>
      <c r="AI38" s="5">
        <f t="shared" si="3"/>
        <v>87.130225618611405</v>
      </c>
      <c r="AJ38" s="5">
        <f t="shared" si="3"/>
        <v>89.102449576623201</v>
      </c>
      <c r="AK38" s="5">
        <f t="shared" si="3"/>
        <v>90.34033676155299</v>
      </c>
    </row>
    <row r="39" spans="1:37" x14ac:dyDescent="0.25">
      <c r="D39" s="4"/>
      <c r="E39" s="4" t="s">
        <v>34</v>
      </c>
      <c r="F39">
        <v>24</v>
      </c>
      <c r="G39">
        <v>300</v>
      </c>
      <c r="H39" s="5">
        <f t="shared" si="2"/>
        <v>159.5131471839002</v>
      </c>
      <c r="I39" s="5">
        <f t="shared" si="2"/>
        <v>88.462987703146155</v>
      </c>
      <c r="J39" s="5">
        <f t="shared" si="2"/>
        <v>133.39286412747032</v>
      </c>
      <c r="K39" s="5">
        <f t="shared" si="2"/>
        <v>110.80461851437084</v>
      </c>
      <c r="L39" s="5">
        <f t="shared" si="2"/>
        <v>109.71004980153265</v>
      </c>
      <c r="M39" s="5">
        <f t="shared" si="2"/>
        <v>137.09319763985863</v>
      </c>
      <c r="N39" s="5">
        <f t="shared" si="2"/>
        <v>150.35830904619436</v>
      </c>
      <c r="O39" s="5">
        <f t="shared" si="2"/>
        <v>124.47855227977441</v>
      </c>
      <c r="P39" s="5">
        <f t="shared" si="2"/>
        <v>111.37489426694628</v>
      </c>
      <c r="Q39" s="5">
        <f t="shared" si="2"/>
        <v>122.16504212627007</v>
      </c>
      <c r="R39" s="5">
        <f t="shared" si="2"/>
        <v>130.21923127809288</v>
      </c>
      <c r="S39" s="5">
        <f t="shared" si="2"/>
        <v>72.402086396231113</v>
      </c>
      <c r="V39" s="4"/>
      <c r="W39" s="4" t="s">
        <v>37</v>
      </c>
      <c r="X39">
        <v>24</v>
      </c>
      <c r="Y39">
        <v>300</v>
      </c>
      <c r="Z39" s="5">
        <f t="shared" si="3"/>
        <v>140.83072177394325</v>
      </c>
      <c r="AA39" s="5">
        <f t="shared" si="3"/>
        <v>95.106709644578629</v>
      </c>
      <c r="AB39" s="5">
        <f t="shared" si="3"/>
        <v>49.959872574184878</v>
      </c>
      <c r="AC39" s="5">
        <f t="shared" si="3"/>
        <v>145.58917068266322</v>
      </c>
      <c r="AD39" s="5">
        <f t="shared" si="3"/>
        <v>141.34359375456285</v>
      </c>
      <c r="AE39" s="5">
        <f t="shared" si="3"/>
        <v>133.22346883439343</v>
      </c>
      <c r="AF39" s="5">
        <f t="shared" si="3"/>
        <v>95.880620887474905</v>
      </c>
      <c r="AG39" s="5">
        <f t="shared" si="3"/>
        <v>114.90619506109863</v>
      </c>
      <c r="AH39" s="5">
        <f t="shared" si="3"/>
        <v>107.87156720121651</v>
      </c>
      <c r="AI39" s="5">
        <f t="shared" si="3"/>
        <v>148.51503323186159</v>
      </c>
      <c r="AJ39" s="5">
        <f t="shared" si="3"/>
        <v>94.269656911556737</v>
      </c>
      <c r="AK39" s="5">
        <f t="shared" si="3"/>
        <v>141.93033485625602</v>
      </c>
    </row>
    <row r="40" spans="1:37" x14ac:dyDescent="0.25">
      <c r="D40" s="4"/>
      <c r="E40" s="4" t="s">
        <v>33</v>
      </c>
      <c r="F40">
        <v>12</v>
      </c>
      <c r="G40">
        <v>200</v>
      </c>
      <c r="H40" s="5">
        <f t="shared" si="2"/>
        <v>77.712526289312137</v>
      </c>
      <c r="I40" s="5">
        <f t="shared" si="2"/>
        <v>42.215179297991931</v>
      </c>
      <c r="J40" s="5">
        <f t="shared" si="2"/>
        <v>51.381616393094809</v>
      </c>
      <c r="K40" s="5">
        <f t="shared" si="2"/>
        <v>49.814255908064311</v>
      </c>
      <c r="L40" s="5">
        <f t="shared" si="2"/>
        <v>52.84849929499552</v>
      </c>
      <c r="M40" s="5">
        <f t="shared" si="2"/>
        <v>66.862855749500795</v>
      </c>
      <c r="N40" s="5">
        <f t="shared" si="2"/>
        <v>58.342686683381316</v>
      </c>
      <c r="O40" s="5">
        <f t="shared" si="2"/>
        <v>47.463786232090968</v>
      </c>
      <c r="P40" s="5">
        <f t="shared" si="2"/>
        <v>48.882703287097065</v>
      </c>
      <c r="Q40" s="5">
        <f t="shared" si="2"/>
        <v>36.441705445552806</v>
      </c>
      <c r="R40" s="5">
        <f t="shared" si="2"/>
        <v>74.572864423009449</v>
      </c>
      <c r="S40" s="5">
        <f t="shared" si="2"/>
        <v>23.755008179006428</v>
      </c>
      <c r="V40" s="4"/>
      <c r="W40" s="4" t="s">
        <v>38</v>
      </c>
      <c r="X40">
        <v>12</v>
      </c>
      <c r="Y40">
        <v>200</v>
      </c>
      <c r="Z40" s="5">
        <f t="shared" si="3"/>
        <v>67.068852224680271</v>
      </c>
      <c r="AA40" s="5">
        <f t="shared" si="3"/>
        <v>55.158802936312554</v>
      </c>
      <c r="AB40" s="5">
        <f t="shared" si="3"/>
        <v>23.773971884263347</v>
      </c>
      <c r="AC40" s="5">
        <f t="shared" si="3"/>
        <v>69.203234519295023</v>
      </c>
      <c r="AD40" s="5">
        <f t="shared" si="3"/>
        <v>74.178162703961675</v>
      </c>
      <c r="AE40" s="5">
        <f t="shared" si="3"/>
        <v>67.626083970938609</v>
      </c>
      <c r="AF40" s="5">
        <f t="shared" si="3"/>
        <v>37.350127298927546</v>
      </c>
      <c r="AG40" s="5">
        <f t="shared" si="3"/>
        <v>38.606675304758191</v>
      </c>
      <c r="AH40" s="5">
        <f t="shared" si="3"/>
        <v>55.580986115861904</v>
      </c>
      <c r="AI40" s="5">
        <f t="shared" si="3"/>
        <v>54.399062450212952</v>
      </c>
      <c r="AJ40" s="5">
        <f t="shared" si="3"/>
        <v>46.559049208868295</v>
      </c>
      <c r="AK40" s="5">
        <f t="shared" si="3"/>
        <v>47.398082444183956</v>
      </c>
    </row>
    <row r="41" spans="1:37" x14ac:dyDescent="0.25">
      <c r="D41" s="4"/>
      <c r="E41" s="4" t="s">
        <v>33</v>
      </c>
      <c r="F41">
        <v>24</v>
      </c>
      <c r="G41">
        <v>200</v>
      </c>
      <c r="H41" s="5">
        <f t="shared" si="2"/>
        <v>94.868698641210599</v>
      </c>
      <c r="I41" s="5">
        <f t="shared" si="2"/>
        <v>80.88289375568209</v>
      </c>
      <c r="J41" s="5">
        <f t="shared" si="2"/>
        <v>108.27511392481652</v>
      </c>
      <c r="K41" s="5">
        <f t="shared" si="2"/>
        <v>89.359387985199803</v>
      </c>
      <c r="L41" s="5">
        <f t="shared" si="2"/>
        <v>100.0142042090108</v>
      </c>
      <c r="M41" s="5">
        <f t="shared" si="2"/>
        <v>106.54477870729792</v>
      </c>
      <c r="N41" s="5">
        <f t="shared" si="2"/>
        <v>118.03484111359359</v>
      </c>
      <c r="O41" s="5">
        <f t="shared" si="2"/>
        <v>94.648389627390117</v>
      </c>
      <c r="P41" s="5">
        <f t="shared" si="2"/>
        <v>91.52442765863529</v>
      </c>
      <c r="Q41" s="5">
        <f t="shared" si="2"/>
        <v>82.702840287205575</v>
      </c>
      <c r="R41" s="5">
        <f t="shared" si="2"/>
        <v>140.14763736688829</v>
      </c>
      <c r="S41" s="5">
        <f t="shared" si="2"/>
        <v>55.452684220685832</v>
      </c>
      <c r="V41" s="4"/>
      <c r="W41" s="4" t="s">
        <v>38</v>
      </c>
      <c r="X41">
        <v>24</v>
      </c>
      <c r="Y41">
        <v>200</v>
      </c>
      <c r="Z41" s="5">
        <f t="shared" si="3"/>
        <v>86.993195216156039</v>
      </c>
      <c r="AA41" s="5">
        <f t="shared" si="3"/>
        <v>97.753976312618036</v>
      </c>
      <c r="AB41" s="5">
        <f t="shared" si="3"/>
        <v>50.54759229338066</v>
      </c>
      <c r="AC41" s="5">
        <f t="shared" si="3"/>
        <v>133.80239206145154</v>
      </c>
      <c r="AD41" s="5">
        <f t="shared" si="3"/>
        <v>81.426193292293689</v>
      </c>
      <c r="AE41" s="5">
        <f t="shared" si="3"/>
        <v>101.25445208033075</v>
      </c>
      <c r="AF41" s="5">
        <f t="shared" si="3"/>
        <v>82.981888640387467</v>
      </c>
      <c r="AG41" s="5">
        <f t="shared" si="3"/>
        <v>85.647559611611101</v>
      </c>
      <c r="AH41" s="5">
        <f t="shared" si="3"/>
        <v>94.672445561390333</v>
      </c>
      <c r="AI41" s="5">
        <f t="shared" si="3"/>
        <v>110.18643926008878</v>
      </c>
      <c r="AJ41" s="5">
        <f t="shared" si="3"/>
        <v>79.507576503012515</v>
      </c>
      <c r="AK41" s="5">
        <f t="shared" si="3"/>
        <v>76.625659479001186</v>
      </c>
    </row>
    <row r="42" spans="1:37" x14ac:dyDescent="0.25">
      <c r="D42" s="4"/>
      <c r="E42" s="4" t="s">
        <v>33</v>
      </c>
      <c r="F42">
        <v>36</v>
      </c>
      <c r="G42">
        <v>200</v>
      </c>
      <c r="H42" s="5">
        <f t="shared" si="2"/>
        <v>110.63345645355976</v>
      </c>
      <c r="I42" s="5">
        <f t="shared" si="2"/>
        <v>107.78190384148122</v>
      </c>
      <c r="J42" s="5">
        <f t="shared" si="2"/>
        <v>162.04960626481986</v>
      </c>
      <c r="K42" s="5">
        <f t="shared" si="2"/>
        <v>117.58073305483232</v>
      </c>
      <c r="L42" s="5">
        <f t="shared" si="2"/>
        <v>130.40431711085995</v>
      </c>
      <c r="M42" s="5">
        <f t="shared" si="2"/>
        <v>129.81698191106599</v>
      </c>
      <c r="N42" s="5">
        <f t="shared" si="2"/>
        <v>165.47736136306796</v>
      </c>
      <c r="O42" s="5">
        <f t="shared" si="2"/>
        <v>122.8297210767328</v>
      </c>
      <c r="P42" s="5">
        <f t="shared" si="2"/>
        <v>122.79008934850782</v>
      </c>
      <c r="Q42" s="5">
        <f t="shared" si="2"/>
        <v>123.86573225994823</v>
      </c>
      <c r="R42" s="5">
        <f t="shared" si="2"/>
        <v>194.6891936764336</v>
      </c>
      <c r="S42" s="5">
        <f t="shared" si="2"/>
        <v>76.581389377691806</v>
      </c>
      <c r="V42" s="4"/>
      <c r="W42" s="4" t="s">
        <v>38</v>
      </c>
      <c r="X42">
        <v>36</v>
      </c>
      <c r="Y42">
        <v>200</v>
      </c>
      <c r="Z42" s="5">
        <f t="shared" si="3"/>
        <v>99.708594919230137</v>
      </c>
      <c r="AA42" s="5">
        <f t="shared" si="3"/>
        <v>91.73021802142668</v>
      </c>
      <c r="AB42" s="5">
        <f t="shared" si="3"/>
        <v>63.032737337039265</v>
      </c>
      <c r="AC42" s="5">
        <f t="shared" si="3"/>
        <v>173.30065962249773</v>
      </c>
      <c r="AD42" s="5">
        <f t="shared" si="3"/>
        <v>137.60285316214001</v>
      </c>
      <c r="AE42" s="5">
        <f t="shared" si="3"/>
        <v>121.12388751612613</v>
      </c>
      <c r="AF42" s="5">
        <f t="shared" si="3"/>
        <v>115.70552989025087</v>
      </c>
      <c r="AG42" s="5">
        <f t="shared" si="3"/>
        <v>130.94022937736952</v>
      </c>
      <c r="AH42" s="5">
        <f t="shared" si="3"/>
        <v>119.16941347753908</v>
      </c>
      <c r="AI42" s="5">
        <f t="shared" si="3"/>
        <v>146.45674627957678</v>
      </c>
      <c r="AJ42" s="5">
        <f t="shared" si="3"/>
        <v>104.53922867985115</v>
      </c>
      <c r="AK42" s="5">
        <f t="shared" si="3"/>
        <v>105.77042953578018</v>
      </c>
    </row>
    <row r="43" spans="1:37" x14ac:dyDescent="0.25">
      <c r="D43" s="8"/>
      <c r="E43" s="4" t="s">
        <v>35</v>
      </c>
      <c r="F43">
        <v>24</v>
      </c>
      <c r="G43">
        <v>200</v>
      </c>
      <c r="H43" s="5">
        <f t="shared" si="2"/>
        <v>47.961309571989254</v>
      </c>
      <c r="I43" s="5">
        <f t="shared" si="2"/>
        <v>60.58553029614805</v>
      </c>
      <c r="J43" s="5">
        <f t="shared" si="2"/>
        <v>98.436959285628163</v>
      </c>
      <c r="K43" s="5">
        <f t="shared" si="2"/>
        <v>69.605602785974668</v>
      </c>
      <c r="L43" s="5">
        <f t="shared" si="2"/>
        <v>90.595878562988631</v>
      </c>
      <c r="M43" s="5">
        <f t="shared" si="2"/>
        <v>111.5489287756662</v>
      </c>
      <c r="N43" s="5">
        <f t="shared" si="2"/>
        <v>132.36646459390937</v>
      </c>
      <c r="O43" s="5">
        <f t="shared" si="2"/>
        <v>68.532830091012997</v>
      </c>
      <c r="P43" s="5">
        <f t="shared" si="2"/>
        <v>91.2055346330812</v>
      </c>
      <c r="Q43" s="5">
        <f t="shared" si="2"/>
        <v>72.467305852185902</v>
      </c>
      <c r="R43" s="5">
        <f t="shared" si="2"/>
        <v>101.50566712551696</v>
      </c>
      <c r="S43" s="5">
        <f t="shared" si="2"/>
        <v>40.512036241658727</v>
      </c>
      <c r="V43" s="8"/>
      <c r="W43" s="4" t="s">
        <v>39</v>
      </c>
      <c r="X43">
        <v>24</v>
      </c>
      <c r="Y43">
        <v>200</v>
      </c>
      <c r="Z43" s="5">
        <f t="shared" si="3"/>
        <v>104.50137986876857</v>
      </c>
      <c r="AA43" s="5">
        <f t="shared" si="3"/>
        <v>32.628010811602387</v>
      </c>
      <c r="AB43" s="5">
        <f t="shared" si="3"/>
        <v>44.444107099364629</v>
      </c>
      <c r="AC43" s="5">
        <f t="shared" si="3"/>
        <v>136.29503027249962</v>
      </c>
      <c r="AD43" s="5">
        <f t="shared" si="3"/>
        <v>138.18309129052057</v>
      </c>
      <c r="AE43" s="5">
        <f t="shared" si="3"/>
        <v>101.57493790948513</v>
      </c>
      <c r="AF43" s="5">
        <f t="shared" si="3"/>
        <v>67.3483875149456</v>
      </c>
      <c r="AG43" s="5">
        <f t="shared" si="3"/>
        <v>71.268482407094766</v>
      </c>
      <c r="AH43" s="5">
        <f t="shared" si="3"/>
        <v>74.662578014201472</v>
      </c>
      <c r="AI43" s="5">
        <f t="shared" si="3"/>
        <v>78.426548361631774</v>
      </c>
      <c r="AJ43" s="5">
        <f t="shared" si="3"/>
        <v>82.677555588441564</v>
      </c>
      <c r="AK43" s="5">
        <f t="shared" si="3"/>
        <v>75.030468281348476</v>
      </c>
    </row>
    <row r="44" spans="1:37" x14ac:dyDescent="0.25">
      <c r="D44" s="4" t="s">
        <v>53</v>
      </c>
      <c r="E44" s="4" t="s">
        <v>32</v>
      </c>
      <c r="F44">
        <v>24</v>
      </c>
      <c r="G44">
        <v>200</v>
      </c>
      <c r="H44" s="5">
        <f>H15/H$15*100</f>
        <v>100</v>
      </c>
      <c r="I44" s="5">
        <f t="shared" ref="I44:S44" si="4">I15/I$15*100</f>
        <v>100</v>
      </c>
      <c r="J44" s="5">
        <f t="shared" si="4"/>
        <v>100</v>
      </c>
      <c r="K44" s="5">
        <f t="shared" si="4"/>
        <v>100</v>
      </c>
      <c r="L44" s="5">
        <f t="shared" si="4"/>
        <v>100</v>
      </c>
      <c r="M44" s="5">
        <f t="shared" si="4"/>
        <v>100</v>
      </c>
      <c r="N44" s="5">
        <f t="shared" si="4"/>
        <v>100</v>
      </c>
      <c r="O44" s="5">
        <f t="shared" si="4"/>
        <v>100</v>
      </c>
      <c r="P44" s="5">
        <f t="shared" si="4"/>
        <v>100</v>
      </c>
      <c r="Q44" s="5">
        <f t="shared" si="4"/>
        <v>100</v>
      </c>
      <c r="R44" s="5">
        <f t="shared" si="4"/>
        <v>100</v>
      </c>
      <c r="S44" s="5">
        <f t="shared" si="4"/>
        <v>100</v>
      </c>
      <c r="V44" s="4" t="s">
        <v>53</v>
      </c>
      <c r="W44" s="4" t="s">
        <v>36</v>
      </c>
      <c r="X44">
        <v>24</v>
      </c>
      <c r="Y44">
        <v>200</v>
      </c>
      <c r="Z44" s="5">
        <f>Z15/Z$15*100</f>
        <v>100</v>
      </c>
      <c r="AA44" s="5">
        <f t="shared" ref="AA44:AK44" si="5">AA15/AA$15*100</f>
        <v>100</v>
      </c>
      <c r="AB44" s="5">
        <f t="shared" si="5"/>
        <v>100</v>
      </c>
      <c r="AC44" s="5">
        <f t="shared" si="5"/>
        <v>100</v>
      </c>
      <c r="AD44" s="5">
        <f t="shared" si="5"/>
        <v>100</v>
      </c>
      <c r="AE44" s="5">
        <f t="shared" si="5"/>
        <v>100</v>
      </c>
      <c r="AF44" s="5">
        <f t="shared" si="5"/>
        <v>100</v>
      </c>
      <c r="AG44" s="5">
        <f t="shared" si="5"/>
        <v>100</v>
      </c>
      <c r="AH44" s="5">
        <f t="shared" si="5"/>
        <v>100</v>
      </c>
      <c r="AI44" s="5">
        <f t="shared" si="5"/>
        <v>100</v>
      </c>
      <c r="AJ44" s="5">
        <f t="shared" si="5"/>
        <v>100</v>
      </c>
      <c r="AK44" s="5">
        <f t="shared" si="5"/>
        <v>100</v>
      </c>
    </row>
    <row r="45" spans="1:37" x14ac:dyDescent="0.25">
      <c r="D45" s="4"/>
      <c r="E45" s="4" t="s">
        <v>34</v>
      </c>
      <c r="F45">
        <v>24</v>
      </c>
      <c r="G45">
        <v>100</v>
      </c>
      <c r="H45" s="5">
        <f t="shared" ref="H45:S51" si="6">H16/H$15*100</f>
        <v>41.577319788795023</v>
      </c>
      <c r="I45" s="5">
        <f t="shared" si="6"/>
        <v>72.187982010717633</v>
      </c>
      <c r="J45" s="5">
        <f t="shared" si="6"/>
        <v>59.252317792159573</v>
      </c>
      <c r="K45" s="5">
        <f t="shared" si="6"/>
        <v>92.849463674312872</v>
      </c>
      <c r="L45" s="5">
        <f t="shared" si="6"/>
        <v>76.127953370479645</v>
      </c>
      <c r="M45" s="5">
        <f t="shared" si="6"/>
        <v>45.967847877447952</v>
      </c>
      <c r="N45" s="5">
        <f t="shared" si="6"/>
        <v>76.166937909396722</v>
      </c>
      <c r="O45" s="5">
        <f t="shared" si="6"/>
        <v>54.933057543162114</v>
      </c>
      <c r="P45" s="5">
        <f t="shared" si="6"/>
        <v>66.11317926214106</v>
      </c>
      <c r="Q45" s="5">
        <f t="shared" si="6"/>
        <v>56.543629642949803</v>
      </c>
      <c r="R45" s="5">
        <f t="shared" si="6"/>
        <v>58.73005122727708</v>
      </c>
      <c r="S45" s="5">
        <f t="shared" si="6"/>
        <v>36.143338755437377</v>
      </c>
      <c r="V45" s="4"/>
      <c r="W45" s="4" t="s">
        <v>37</v>
      </c>
      <c r="X45">
        <v>24</v>
      </c>
      <c r="Y45">
        <v>100</v>
      </c>
      <c r="Z45" s="5">
        <f t="shared" ref="Z45:AK51" si="7">Z16/Z$15*100</f>
        <v>37.614191260850092</v>
      </c>
      <c r="AA45" s="5">
        <f t="shared" si="7"/>
        <v>80.766654641180523</v>
      </c>
      <c r="AB45" s="5">
        <f t="shared" si="7"/>
        <v>25.659748672861987</v>
      </c>
      <c r="AC45" s="5">
        <f t="shared" si="7"/>
        <v>33.719411812448058</v>
      </c>
      <c r="AD45" s="5">
        <f t="shared" si="7"/>
        <v>32.248662527030334</v>
      </c>
      <c r="AE45" s="5">
        <f t="shared" si="7"/>
        <v>52.878126370175558</v>
      </c>
      <c r="AF45" s="5">
        <f t="shared" si="7"/>
        <v>62.215228713667834</v>
      </c>
      <c r="AG45" s="5">
        <f t="shared" si="7"/>
        <v>47.914951836767848</v>
      </c>
      <c r="AH45" s="5">
        <f t="shared" si="7"/>
        <v>70.926516839769235</v>
      </c>
      <c r="AI45" s="5">
        <f t="shared" si="7"/>
        <v>85.144623350240494</v>
      </c>
      <c r="AJ45" s="5">
        <f t="shared" si="7"/>
        <v>62.824281269779277</v>
      </c>
      <c r="AK45" s="5">
        <f t="shared" si="7"/>
        <v>45.820699100025507</v>
      </c>
    </row>
    <row r="46" spans="1:37" x14ac:dyDescent="0.25">
      <c r="D46" s="4"/>
      <c r="E46" s="4" t="s">
        <v>34</v>
      </c>
      <c r="F46">
        <v>24</v>
      </c>
      <c r="G46">
        <v>200</v>
      </c>
      <c r="H46" s="5">
        <f t="shared" si="6"/>
        <v>114.11084643700531</v>
      </c>
      <c r="I46" s="5">
        <f t="shared" si="6"/>
        <v>91.638220054063254</v>
      </c>
      <c r="J46" s="5">
        <f t="shared" si="6"/>
        <v>91.511206350690372</v>
      </c>
      <c r="K46" s="5">
        <f t="shared" si="6"/>
        <v>148.98867951547155</v>
      </c>
      <c r="L46" s="5">
        <f t="shared" si="6"/>
        <v>105.42141006326185</v>
      </c>
      <c r="M46" s="5">
        <f t="shared" si="6"/>
        <v>120.42501109635411</v>
      </c>
      <c r="N46" s="5">
        <f t="shared" si="6"/>
        <v>139.54893928160024</v>
      </c>
      <c r="O46" s="5">
        <f t="shared" si="6"/>
        <v>95.767284385195623</v>
      </c>
      <c r="P46" s="5">
        <f t="shared" si="6"/>
        <v>99.83059019736686</v>
      </c>
      <c r="Q46" s="5">
        <f t="shared" si="6"/>
        <v>101.81674098413944</v>
      </c>
      <c r="R46" s="5">
        <f t="shared" si="6"/>
        <v>97.36199871422599</v>
      </c>
      <c r="S46" s="5">
        <f t="shared" si="6"/>
        <v>72.86884072142324</v>
      </c>
      <c r="V46" s="4"/>
      <c r="W46" s="4" t="s">
        <v>37</v>
      </c>
      <c r="X46">
        <v>24</v>
      </c>
      <c r="Y46">
        <v>200</v>
      </c>
      <c r="Z46" s="5">
        <f t="shared" si="7"/>
        <v>109.1680302459103</v>
      </c>
      <c r="AA46" s="5">
        <f t="shared" si="7"/>
        <v>89.71058514092671</v>
      </c>
      <c r="AB46" s="5">
        <f t="shared" si="7"/>
        <v>47.168557359894102</v>
      </c>
      <c r="AC46" s="5">
        <f t="shared" si="7"/>
        <v>125.75624555566006</v>
      </c>
      <c r="AD46" s="5">
        <f t="shared" si="7"/>
        <v>57.350031195603243</v>
      </c>
      <c r="AE46" s="5">
        <f t="shared" si="7"/>
        <v>100.58818150400219</v>
      </c>
      <c r="AF46" s="5">
        <f t="shared" si="7"/>
        <v>92.501479372371847</v>
      </c>
      <c r="AG46" s="5">
        <f t="shared" si="7"/>
        <v>91.793809175842483</v>
      </c>
      <c r="AH46" s="5">
        <f t="shared" si="7"/>
        <v>105.89381647973386</v>
      </c>
      <c r="AI46" s="5">
        <f t="shared" si="7"/>
        <v>98.263776075048909</v>
      </c>
      <c r="AJ46" s="5">
        <f t="shared" si="7"/>
        <v>93.966606611048803</v>
      </c>
      <c r="AK46" s="5">
        <f t="shared" si="7"/>
        <v>87.635242772767043</v>
      </c>
    </row>
    <row r="47" spans="1:37" x14ac:dyDescent="0.25">
      <c r="D47" s="4"/>
      <c r="E47" s="4" t="s">
        <v>34</v>
      </c>
      <c r="F47">
        <v>24</v>
      </c>
      <c r="G47">
        <v>300</v>
      </c>
      <c r="H47" s="5">
        <f t="shared" si="6"/>
        <v>198.18319233796615</v>
      </c>
      <c r="I47" s="5">
        <f t="shared" si="6"/>
        <v>88.497639997907328</v>
      </c>
      <c r="J47" s="5">
        <f t="shared" si="6"/>
        <v>126.75850780356835</v>
      </c>
      <c r="K47" s="5">
        <f t="shared" si="6"/>
        <v>163.1158442151135</v>
      </c>
      <c r="L47" s="5">
        <f t="shared" si="6"/>
        <v>116.69961617349797</v>
      </c>
      <c r="M47" s="5">
        <f t="shared" si="6"/>
        <v>159.32005384473439</v>
      </c>
      <c r="N47" s="5">
        <f t="shared" si="6"/>
        <v>110.18783895829213</v>
      </c>
      <c r="O47" s="5">
        <f t="shared" si="6"/>
        <v>130.53461152484149</v>
      </c>
      <c r="P47" s="5">
        <f t="shared" si="6"/>
        <v>107.2261830990802</v>
      </c>
      <c r="Q47" s="5">
        <f t="shared" si="6"/>
        <v>140.10594446906859</v>
      </c>
      <c r="R47" s="5">
        <f t="shared" si="6"/>
        <v>108.77156136334678</v>
      </c>
      <c r="S47" s="5">
        <f t="shared" si="6"/>
        <v>80.37899852081101</v>
      </c>
      <c r="V47" s="4"/>
      <c r="W47" s="4" t="s">
        <v>37</v>
      </c>
      <c r="X47">
        <v>24</v>
      </c>
      <c r="Y47">
        <v>300</v>
      </c>
      <c r="Z47" s="5">
        <f t="shared" si="7"/>
        <v>183.33063068727475</v>
      </c>
      <c r="AA47" s="5">
        <f t="shared" si="7"/>
        <v>89.825201567847643</v>
      </c>
      <c r="AB47" s="5">
        <f t="shared" si="7"/>
        <v>52.851477213332807</v>
      </c>
      <c r="AC47" s="5">
        <f t="shared" si="7"/>
        <v>165.28934529061814</v>
      </c>
      <c r="AD47" s="5">
        <f t="shared" si="7"/>
        <v>114.73778999211102</v>
      </c>
      <c r="AE47" s="5">
        <f t="shared" si="7"/>
        <v>138.48633325119687</v>
      </c>
      <c r="AF47" s="5">
        <f t="shared" si="7"/>
        <v>93.115206737348103</v>
      </c>
      <c r="AG47" s="5">
        <f t="shared" si="7"/>
        <v>112.65166060743191</v>
      </c>
      <c r="AH47" s="5">
        <f t="shared" si="7"/>
        <v>113.32478624635665</v>
      </c>
      <c r="AI47" s="5">
        <f t="shared" si="7"/>
        <v>171.37698978463399</v>
      </c>
      <c r="AJ47" s="5">
        <f t="shared" si="7"/>
        <v>100.03635066977368</v>
      </c>
      <c r="AK47" s="5">
        <f t="shared" si="7"/>
        <v>153.52732787999292</v>
      </c>
    </row>
    <row r="48" spans="1:37" x14ac:dyDescent="0.25">
      <c r="D48" s="4"/>
      <c r="E48" s="4" t="s">
        <v>33</v>
      </c>
      <c r="F48">
        <v>12</v>
      </c>
      <c r="G48">
        <v>200</v>
      </c>
      <c r="H48" s="5">
        <f t="shared" si="6"/>
        <v>44.388118241694592</v>
      </c>
      <c r="I48" s="5">
        <f t="shared" si="6"/>
        <v>36.764546959113694</v>
      </c>
      <c r="J48" s="5">
        <f t="shared" si="6"/>
        <v>34.916537759781292</v>
      </c>
      <c r="K48" s="5">
        <f t="shared" si="6"/>
        <v>51.321959429506059</v>
      </c>
      <c r="L48" s="5">
        <f t="shared" si="6"/>
        <v>36.057802494463473</v>
      </c>
      <c r="M48" s="5">
        <f t="shared" si="6"/>
        <v>54.756265528986049</v>
      </c>
      <c r="N48" s="5">
        <f t="shared" si="6"/>
        <v>44.968043391576295</v>
      </c>
      <c r="O48" s="5">
        <f t="shared" si="6"/>
        <v>39.429894178989386</v>
      </c>
      <c r="P48" s="5">
        <f t="shared" si="6"/>
        <v>29.297675745334484</v>
      </c>
      <c r="Q48" s="5">
        <f t="shared" si="6"/>
        <v>34.050492487701398</v>
      </c>
      <c r="R48" s="5">
        <f t="shared" si="6"/>
        <v>45.793580122437035</v>
      </c>
      <c r="S48" s="5">
        <f t="shared" si="6"/>
        <v>20.448226378289771</v>
      </c>
      <c r="V48" s="4"/>
      <c r="W48" s="4" t="s">
        <v>38</v>
      </c>
      <c r="X48">
        <v>12</v>
      </c>
      <c r="Y48">
        <v>200</v>
      </c>
      <c r="Z48" s="5">
        <f t="shared" si="7"/>
        <v>9.5439844124828568</v>
      </c>
      <c r="AA48" s="5">
        <f t="shared" si="7"/>
        <v>45.617808366959729</v>
      </c>
      <c r="AB48" s="5">
        <f t="shared" si="7"/>
        <v>20.462059723426528</v>
      </c>
      <c r="AC48" s="5">
        <f t="shared" si="7"/>
        <v>43.180712899463842</v>
      </c>
      <c r="AD48" s="5">
        <f t="shared" si="7"/>
        <v>74.756725381693172</v>
      </c>
      <c r="AE48" s="5">
        <f t="shared" si="7"/>
        <v>57.860805537029677</v>
      </c>
      <c r="AF48" s="5">
        <f t="shared" si="7"/>
        <v>34.974090154466886</v>
      </c>
      <c r="AG48" s="5">
        <f t="shared" si="7"/>
        <v>33.282509092685572</v>
      </c>
      <c r="AH48" s="5">
        <f t="shared" si="7"/>
        <v>56.875005650282617</v>
      </c>
      <c r="AI48" s="5">
        <f t="shared" si="7"/>
        <v>66.67458700074414</v>
      </c>
      <c r="AJ48" s="5">
        <f t="shared" si="7"/>
        <v>35.440929192170955</v>
      </c>
      <c r="AK48" s="5">
        <f t="shared" si="7"/>
        <v>39.871309339078081</v>
      </c>
    </row>
    <row r="49" spans="4:37" x14ac:dyDescent="0.25">
      <c r="D49" s="4"/>
      <c r="E49" s="4" t="s">
        <v>33</v>
      </c>
      <c r="F49">
        <v>24</v>
      </c>
      <c r="G49">
        <v>200</v>
      </c>
      <c r="H49" s="5">
        <f t="shared" si="6"/>
        <v>99.719663859599677</v>
      </c>
      <c r="I49" s="5">
        <f t="shared" si="6"/>
        <v>84.088964935247503</v>
      </c>
      <c r="J49" s="5">
        <f t="shared" si="6"/>
        <v>108.29744043812009</v>
      </c>
      <c r="K49" s="5">
        <f t="shared" si="6"/>
        <v>95.330462462540766</v>
      </c>
      <c r="L49" s="5">
        <f t="shared" si="6"/>
        <v>108.74157186199488</v>
      </c>
      <c r="M49" s="5">
        <f t="shared" si="6"/>
        <v>122.177725436583</v>
      </c>
      <c r="N49" s="5">
        <f t="shared" si="6"/>
        <v>118.4942184597771</v>
      </c>
      <c r="O49" s="5">
        <f t="shared" si="6"/>
        <v>101.84944088919174</v>
      </c>
      <c r="P49" s="5">
        <f t="shared" si="6"/>
        <v>93.515092371049803</v>
      </c>
      <c r="Q49" s="5">
        <f t="shared" si="6"/>
        <v>96.824004007060125</v>
      </c>
      <c r="R49" s="5">
        <f t="shared" si="6"/>
        <v>116.0537802900371</v>
      </c>
      <c r="S49" s="5">
        <f t="shared" si="6"/>
        <v>61.659360494225425</v>
      </c>
      <c r="V49" s="4"/>
      <c r="W49" s="4" t="s">
        <v>38</v>
      </c>
      <c r="X49">
        <v>24</v>
      </c>
      <c r="Y49">
        <v>200</v>
      </c>
      <c r="Z49" s="5">
        <f t="shared" si="7"/>
        <v>77.1904956121233</v>
      </c>
      <c r="AA49" s="5">
        <f t="shared" si="7"/>
        <v>95.116111376785739</v>
      </c>
      <c r="AB49" s="5">
        <f t="shared" si="7"/>
        <v>59.614941664309796</v>
      </c>
      <c r="AC49" s="5">
        <f t="shared" si="7"/>
        <v>127.35029168856849</v>
      </c>
      <c r="AD49" s="5">
        <f t="shared" si="7"/>
        <v>36.188017944798048</v>
      </c>
      <c r="AE49" s="5">
        <f t="shared" si="7"/>
        <v>102.61149552860348</v>
      </c>
      <c r="AF49" s="5">
        <f t="shared" si="7"/>
        <v>92.815885601730784</v>
      </c>
      <c r="AG49" s="5">
        <f t="shared" si="7"/>
        <v>84.731890965481256</v>
      </c>
      <c r="AH49" s="5">
        <f t="shared" si="7"/>
        <v>103.2758022830083</v>
      </c>
      <c r="AI49" s="5">
        <f t="shared" si="7"/>
        <v>134.68748071745739</v>
      </c>
      <c r="AJ49" s="5">
        <f t="shared" si="7"/>
        <v>78.640775976551751</v>
      </c>
      <c r="AK49" s="5">
        <f t="shared" si="7"/>
        <v>69.707100482138245</v>
      </c>
    </row>
    <row r="50" spans="4:37" x14ac:dyDescent="0.25">
      <c r="D50" s="4"/>
      <c r="E50" s="4" t="s">
        <v>33</v>
      </c>
      <c r="F50">
        <v>36</v>
      </c>
      <c r="G50">
        <v>200</v>
      </c>
      <c r="H50" s="5">
        <f t="shared" si="6"/>
        <v>171.488063943827</v>
      </c>
      <c r="I50" s="5">
        <f t="shared" si="6"/>
        <v>117.60914360710217</v>
      </c>
      <c r="J50" s="5">
        <f t="shared" si="6"/>
        <v>186.00433028008433</v>
      </c>
      <c r="K50" s="5">
        <f t="shared" si="6"/>
        <v>200.04128284584803</v>
      </c>
      <c r="L50" s="5">
        <f t="shared" si="6"/>
        <v>156.93722509263722</v>
      </c>
      <c r="M50" s="5">
        <f t="shared" si="6"/>
        <v>173.66997869530604</v>
      </c>
      <c r="N50" s="5">
        <f t="shared" si="6"/>
        <v>177.91922228483872</v>
      </c>
      <c r="O50" s="5">
        <f t="shared" si="6"/>
        <v>153.39308511088024</v>
      </c>
      <c r="P50" s="5">
        <f t="shared" si="6"/>
        <v>156.77370881279035</v>
      </c>
      <c r="Q50" s="5">
        <f t="shared" si="6"/>
        <v>147.06188974396701</v>
      </c>
      <c r="R50" s="5">
        <f t="shared" si="6"/>
        <v>182.1814902439427</v>
      </c>
      <c r="S50" s="5">
        <f t="shared" si="6"/>
        <v>91.094952792064888</v>
      </c>
      <c r="V50" s="4"/>
      <c r="W50" s="4" t="s">
        <v>38</v>
      </c>
      <c r="X50">
        <v>36</v>
      </c>
      <c r="Y50">
        <v>200</v>
      </c>
      <c r="Z50" s="5">
        <f t="shared" si="7"/>
        <v>99.684291308208401</v>
      </c>
      <c r="AA50" s="5">
        <f t="shared" si="7"/>
        <v>94.862905269581148</v>
      </c>
      <c r="AB50" s="5">
        <f t="shared" si="7"/>
        <v>76.570210355182823</v>
      </c>
      <c r="AC50" s="5">
        <f t="shared" si="7"/>
        <v>203.45997019013825</v>
      </c>
      <c r="AD50" s="5">
        <f t="shared" si="7"/>
        <v>120.31586768259801</v>
      </c>
      <c r="AE50" s="5">
        <f t="shared" si="7"/>
        <v>146.66241900167168</v>
      </c>
      <c r="AF50" s="5">
        <f t="shared" si="7"/>
        <v>115.19961911433776</v>
      </c>
      <c r="AG50" s="5">
        <f t="shared" si="7"/>
        <v>149.3360937725119</v>
      </c>
      <c r="AH50" s="5">
        <f t="shared" si="7"/>
        <v>159.33878756741998</v>
      </c>
      <c r="AI50" s="5">
        <f t="shared" si="7"/>
        <v>179.65458579470544</v>
      </c>
      <c r="AJ50" s="5">
        <f t="shared" si="7"/>
        <v>125.55287100069759</v>
      </c>
      <c r="AK50" s="5">
        <f t="shared" si="7"/>
        <v>127.22320868534302</v>
      </c>
    </row>
    <row r="51" spans="4:37" x14ac:dyDescent="0.25">
      <c r="D51" s="8"/>
      <c r="E51" s="4" t="s">
        <v>35</v>
      </c>
      <c r="F51">
        <v>24</v>
      </c>
      <c r="G51">
        <v>200</v>
      </c>
      <c r="H51" s="5">
        <f t="shared" si="6"/>
        <v>61.97987300275183</v>
      </c>
      <c r="I51" s="5">
        <f t="shared" si="6"/>
        <v>62.112948140972023</v>
      </c>
      <c r="J51" s="5">
        <f t="shared" si="6"/>
        <v>107.16565025993422</v>
      </c>
      <c r="K51" s="5">
        <f t="shared" si="6"/>
        <v>70.25901106500902</v>
      </c>
      <c r="L51" s="5">
        <f t="shared" si="6"/>
        <v>87.047493316827385</v>
      </c>
      <c r="M51" s="5">
        <f t="shared" si="6"/>
        <v>142.68976082147697</v>
      </c>
      <c r="N51" s="5">
        <f t="shared" si="6"/>
        <v>138.50493687153315</v>
      </c>
      <c r="O51" s="5">
        <f t="shared" si="6"/>
        <v>67.781692094744912</v>
      </c>
      <c r="P51" s="5">
        <f t="shared" si="6"/>
        <v>86.221401451477291</v>
      </c>
      <c r="Q51" s="5">
        <f t="shared" si="6"/>
        <v>82.933457454357821</v>
      </c>
      <c r="R51" s="5">
        <f t="shared" si="6"/>
        <v>75.426352300505968</v>
      </c>
      <c r="S51" s="5">
        <f t="shared" si="6"/>
        <v>41.677561017368781</v>
      </c>
      <c r="V51" s="8"/>
      <c r="W51" s="4" t="s">
        <v>39</v>
      </c>
      <c r="X51">
        <v>24</v>
      </c>
      <c r="Y51">
        <v>200</v>
      </c>
      <c r="Z51" s="5">
        <f t="shared" si="7"/>
        <v>105.60839654772238</v>
      </c>
      <c r="AA51" s="5">
        <f t="shared" si="7"/>
        <v>37.032432421106023</v>
      </c>
      <c r="AB51" s="5">
        <f t="shared" si="7"/>
        <v>47.406604512285185</v>
      </c>
      <c r="AC51" s="5">
        <f t="shared" si="7"/>
        <v>126.20769401192256</v>
      </c>
      <c r="AD51" s="5">
        <f t="shared" si="7"/>
        <v>102.76804627429317</v>
      </c>
      <c r="AE51" s="5">
        <f t="shared" si="7"/>
        <v>103.1052494071847</v>
      </c>
      <c r="AF51" s="5">
        <f t="shared" si="7"/>
        <v>64.960625584013329</v>
      </c>
      <c r="AG51" s="5">
        <f t="shared" si="7"/>
        <v>79.985161748250434</v>
      </c>
      <c r="AH51" s="5">
        <f t="shared" si="7"/>
        <v>76.655654480910201</v>
      </c>
      <c r="AI51" s="5">
        <f t="shared" si="7"/>
        <v>95.38102473933931</v>
      </c>
      <c r="AJ51" s="5">
        <f t="shared" si="7"/>
        <v>91.310762776713531</v>
      </c>
      <c r="AK51" s="5">
        <f t="shared" si="7"/>
        <v>75.235457027833519</v>
      </c>
    </row>
    <row r="52" spans="4:37" x14ac:dyDescent="0.25">
      <c r="D52" s="4" t="s">
        <v>54</v>
      </c>
      <c r="E52" s="4" t="s">
        <v>32</v>
      </c>
      <c r="F52">
        <v>24</v>
      </c>
      <c r="G52">
        <v>200</v>
      </c>
      <c r="H52" s="5">
        <f>H23/H$23*100</f>
        <v>100</v>
      </c>
      <c r="I52" s="5">
        <f t="shared" ref="I52:S52" si="8">I23/I$23*100</f>
        <v>100</v>
      </c>
      <c r="J52" s="5">
        <f t="shared" si="8"/>
        <v>100</v>
      </c>
      <c r="K52" s="5">
        <f t="shared" si="8"/>
        <v>100</v>
      </c>
      <c r="L52" s="5">
        <f t="shared" si="8"/>
        <v>100</v>
      </c>
      <c r="M52" s="5">
        <f t="shared" si="8"/>
        <v>100</v>
      </c>
      <c r="N52" s="5">
        <f t="shared" si="8"/>
        <v>100</v>
      </c>
      <c r="O52" s="5">
        <f t="shared" si="8"/>
        <v>100</v>
      </c>
      <c r="P52" s="5">
        <f t="shared" si="8"/>
        <v>100</v>
      </c>
      <c r="Q52" s="5">
        <f t="shared" si="8"/>
        <v>100</v>
      </c>
      <c r="R52" s="5">
        <f t="shared" si="8"/>
        <v>100</v>
      </c>
      <c r="S52" s="5">
        <f t="shared" si="8"/>
        <v>100</v>
      </c>
      <c r="V52" s="4" t="s">
        <v>54</v>
      </c>
      <c r="W52" s="4" t="s">
        <v>36</v>
      </c>
      <c r="X52">
        <v>24</v>
      </c>
      <c r="Y52">
        <v>200</v>
      </c>
      <c r="Z52" s="5">
        <f>Z23/Z$23*100</f>
        <v>100</v>
      </c>
      <c r="AA52" s="5">
        <f t="shared" ref="AA52:AK52" si="9">AA23/AA$23*100</f>
        <v>100</v>
      </c>
      <c r="AB52" s="5">
        <f t="shared" si="9"/>
        <v>100</v>
      </c>
      <c r="AC52" s="5">
        <f t="shared" si="9"/>
        <v>100</v>
      </c>
      <c r="AD52" s="5">
        <f t="shared" si="9"/>
        <v>100</v>
      </c>
      <c r="AE52" s="5">
        <f t="shared" si="9"/>
        <v>100</v>
      </c>
      <c r="AF52" s="5">
        <f t="shared" si="9"/>
        <v>100</v>
      </c>
      <c r="AG52" s="5">
        <f t="shared" si="9"/>
        <v>100</v>
      </c>
      <c r="AH52" s="5">
        <f t="shared" si="9"/>
        <v>100</v>
      </c>
      <c r="AI52" s="5">
        <f t="shared" si="9"/>
        <v>100</v>
      </c>
      <c r="AJ52" s="5">
        <f t="shared" si="9"/>
        <v>100</v>
      </c>
      <c r="AK52" s="5">
        <f t="shared" si="9"/>
        <v>100</v>
      </c>
    </row>
    <row r="53" spans="4:37" x14ac:dyDescent="0.25">
      <c r="D53" s="4"/>
      <c r="E53" s="4" t="s">
        <v>34</v>
      </c>
      <c r="F53">
        <v>24</v>
      </c>
      <c r="G53">
        <v>100</v>
      </c>
      <c r="H53" s="5">
        <f t="shared" ref="H53:S59" si="10">H24/H$23*100</f>
        <v>111.11111111111111</v>
      </c>
      <c r="I53" s="5">
        <f t="shared" si="10"/>
        <v>117.24137931034484</v>
      </c>
      <c r="J53" s="5">
        <f t="shared" si="10"/>
        <v>95.454545454545453</v>
      </c>
      <c r="K53" s="5">
        <f t="shared" si="10"/>
        <v>100</v>
      </c>
      <c r="L53" s="5">
        <f t="shared" si="10"/>
        <v>92</v>
      </c>
      <c r="M53" s="5">
        <f t="shared" si="10"/>
        <v>114.99999999999999</v>
      </c>
      <c r="N53" s="5">
        <f t="shared" si="10"/>
        <v>111.99999999999999</v>
      </c>
      <c r="O53" s="5">
        <f t="shared" si="10"/>
        <v>95.454545454545453</v>
      </c>
      <c r="P53" s="5">
        <f t="shared" si="10"/>
        <v>95.238095238095227</v>
      </c>
      <c r="Q53" s="5">
        <f t="shared" si="10"/>
        <v>100</v>
      </c>
      <c r="R53" s="5">
        <f t="shared" si="10"/>
        <v>84.615384615384642</v>
      </c>
      <c r="S53" s="5">
        <f t="shared" si="10"/>
        <v>95.833333333333329</v>
      </c>
      <c r="V53" s="4"/>
      <c r="W53" s="4" t="s">
        <v>37</v>
      </c>
      <c r="X53">
        <v>24</v>
      </c>
      <c r="Y53">
        <v>100</v>
      </c>
      <c r="Z53" s="5">
        <f t="shared" ref="Z53:AK59" si="11">Z24/Z$23*100</f>
        <v>95</v>
      </c>
      <c r="AA53" s="5">
        <f t="shared" si="11"/>
        <v>105.88235294117648</v>
      </c>
      <c r="AB53" s="5">
        <f t="shared" si="11"/>
        <v>88.000000000000014</v>
      </c>
      <c r="AC53" s="5">
        <f t="shared" si="11"/>
        <v>87.500000000000014</v>
      </c>
      <c r="AD53" s="5">
        <f t="shared" si="11"/>
        <v>34.883720930232556</v>
      </c>
      <c r="AE53" s="5">
        <f t="shared" si="11"/>
        <v>100</v>
      </c>
      <c r="AF53" s="5">
        <f t="shared" si="11"/>
        <v>100</v>
      </c>
      <c r="AG53" s="5">
        <f t="shared" si="11"/>
        <v>100</v>
      </c>
      <c r="AH53" s="5">
        <f t="shared" si="11"/>
        <v>105</v>
      </c>
      <c r="AI53" s="5">
        <f t="shared" si="11"/>
        <v>114.81481481481481</v>
      </c>
      <c r="AJ53" s="5">
        <f t="shared" si="11"/>
        <v>104.34782608695652</v>
      </c>
      <c r="AK53" s="5">
        <f t="shared" si="11"/>
        <v>92</v>
      </c>
    </row>
    <row r="54" spans="4:37" x14ac:dyDescent="0.25">
      <c r="D54" s="4"/>
      <c r="E54" s="4" t="s">
        <v>34</v>
      </c>
      <c r="F54">
        <v>24</v>
      </c>
      <c r="G54">
        <v>200</v>
      </c>
      <c r="H54" s="5">
        <f t="shared" si="10"/>
        <v>105.55555555555556</v>
      </c>
      <c r="I54" s="5">
        <f t="shared" si="10"/>
        <v>134.48275862068965</v>
      </c>
      <c r="J54" s="5">
        <f t="shared" si="10"/>
        <v>100</v>
      </c>
      <c r="K54" s="5">
        <f t="shared" si="10"/>
        <v>95.454545454545453</v>
      </c>
      <c r="L54" s="5">
        <f t="shared" si="10"/>
        <v>100</v>
      </c>
      <c r="M54" s="5">
        <f t="shared" si="10"/>
        <v>100</v>
      </c>
      <c r="N54" s="5">
        <f t="shared" si="10"/>
        <v>88.000000000000014</v>
      </c>
      <c r="O54" s="5">
        <f t="shared" si="10"/>
        <v>100</v>
      </c>
      <c r="P54" s="5">
        <f t="shared" si="10"/>
        <v>95.238095238095227</v>
      </c>
      <c r="Q54" s="5">
        <f t="shared" si="10"/>
        <v>96.153846153846146</v>
      </c>
      <c r="R54" s="5">
        <f t="shared" si="10"/>
        <v>92.307692307692307</v>
      </c>
      <c r="S54" s="5">
        <f t="shared" si="10"/>
        <v>108.33333333333334</v>
      </c>
      <c r="V54" s="4"/>
      <c r="W54" s="4" t="s">
        <v>37</v>
      </c>
      <c r="X54">
        <v>24</v>
      </c>
      <c r="Y54">
        <v>200</v>
      </c>
      <c r="Z54" s="5">
        <f t="shared" si="11"/>
        <v>100</v>
      </c>
      <c r="AA54" s="5">
        <f t="shared" si="11"/>
        <v>108.8235294117647</v>
      </c>
      <c r="AB54" s="5">
        <f t="shared" si="11"/>
        <v>96</v>
      </c>
      <c r="AC54" s="5">
        <f t="shared" si="11"/>
        <v>91.666666666666671</v>
      </c>
      <c r="AD54" s="5">
        <f t="shared" si="11"/>
        <v>86.04651162790698</v>
      </c>
      <c r="AE54" s="5">
        <f t="shared" si="11"/>
        <v>104.54545454545452</v>
      </c>
      <c r="AF54" s="5">
        <f t="shared" si="11"/>
        <v>104.16666666666667</v>
      </c>
      <c r="AG54" s="5">
        <f t="shared" si="11"/>
        <v>104.54545454545452</v>
      </c>
      <c r="AH54" s="5">
        <f t="shared" si="11"/>
        <v>100</v>
      </c>
      <c r="AI54" s="5">
        <f t="shared" si="11"/>
        <v>103.7037037037037</v>
      </c>
      <c r="AJ54" s="5">
        <f t="shared" si="11"/>
        <v>104.34782608695652</v>
      </c>
      <c r="AK54" s="5">
        <f t="shared" si="11"/>
        <v>100</v>
      </c>
    </row>
    <row r="55" spans="4:37" x14ac:dyDescent="0.25">
      <c r="D55" s="4"/>
      <c r="E55" s="4" t="s">
        <v>34</v>
      </c>
      <c r="F55">
        <v>24</v>
      </c>
      <c r="G55">
        <v>300</v>
      </c>
      <c r="H55" s="5">
        <f t="shared" si="10"/>
        <v>111.11111111111111</v>
      </c>
      <c r="I55" s="5">
        <f t="shared" si="10"/>
        <v>124.13793103448276</v>
      </c>
      <c r="J55" s="5">
        <f t="shared" si="10"/>
        <v>100</v>
      </c>
      <c r="K55" s="5">
        <f t="shared" si="10"/>
        <v>100</v>
      </c>
      <c r="L55" s="5">
        <f t="shared" si="10"/>
        <v>103.99999999999999</v>
      </c>
      <c r="M55" s="5">
        <f t="shared" si="10"/>
        <v>110.00000000000001</v>
      </c>
      <c r="N55" s="5">
        <f t="shared" si="10"/>
        <v>96.000000000000014</v>
      </c>
      <c r="O55" s="5">
        <f t="shared" si="10"/>
        <v>100</v>
      </c>
      <c r="P55" s="5">
        <f t="shared" si="10"/>
        <v>95.238095238095227</v>
      </c>
      <c r="Q55" s="5">
        <f t="shared" si="10"/>
        <v>100</v>
      </c>
      <c r="R55" s="5">
        <f t="shared" si="10"/>
        <v>92.307692307692307</v>
      </c>
      <c r="S55" s="5">
        <f t="shared" si="10"/>
        <v>108.33333333333334</v>
      </c>
      <c r="V55" s="4"/>
      <c r="W55" s="4" t="s">
        <v>37</v>
      </c>
      <c r="X55">
        <v>24</v>
      </c>
      <c r="Y55">
        <v>300</v>
      </c>
      <c r="Z55" s="5">
        <f t="shared" si="11"/>
        <v>95</v>
      </c>
      <c r="AA55" s="5">
        <f t="shared" si="11"/>
        <v>99.999999999999986</v>
      </c>
      <c r="AB55" s="5">
        <f t="shared" si="11"/>
        <v>88.000000000000014</v>
      </c>
      <c r="AC55" s="5">
        <f t="shared" si="11"/>
        <v>100</v>
      </c>
      <c r="AD55" s="5">
        <f t="shared" si="11"/>
        <v>58.139534883720934</v>
      </c>
      <c r="AE55" s="5">
        <f t="shared" si="11"/>
        <v>104.54545454545452</v>
      </c>
      <c r="AF55" s="5">
        <f t="shared" si="11"/>
        <v>104.16666666666667</v>
      </c>
      <c r="AG55" s="5">
        <f t="shared" si="11"/>
        <v>104.54545454545452</v>
      </c>
      <c r="AH55" s="5">
        <f t="shared" si="11"/>
        <v>100</v>
      </c>
      <c r="AI55" s="5">
        <f t="shared" si="11"/>
        <v>107.40740740740739</v>
      </c>
      <c r="AJ55" s="5">
        <f t="shared" si="11"/>
        <v>104.34782608695652</v>
      </c>
      <c r="AK55" s="5">
        <f t="shared" si="11"/>
        <v>96</v>
      </c>
    </row>
    <row r="56" spans="4:37" x14ac:dyDescent="0.25">
      <c r="D56" s="4"/>
      <c r="E56" s="4" t="s">
        <v>33</v>
      </c>
      <c r="F56">
        <v>12</v>
      </c>
      <c r="G56">
        <v>200</v>
      </c>
      <c r="H56" s="5">
        <f t="shared" si="10"/>
        <v>66.666666666666657</v>
      </c>
      <c r="I56" s="5">
        <f t="shared" si="10"/>
        <v>86.206896551724142</v>
      </c>
      <c r="J56" s="5">
        <f t="shared" si="10"/>
        <v>77.272727272727266</v>
      </c>
      <c r="K56" s="5">
        <f t="shared" si="10"/>
        <v>63.636363636363626</v>
      </c>
      <c r="L56" s="5">
        <f t="shared" si="10"/>
        <v>88.000000000000014</v>
      </c>
      <c r="M56" s="5">
        <f t="shared" si="10"/>
        <v>75</v>
      </c>
      <c r="N56" s="5">
        <f t="shared" si="10"/>
        <v>111.99999999999999</v>
      </c>
      <c r="O56" s="5">
        <f t="shared" si="10"/>
        <v>63.636363636363626</v>
      </c>
      <c r="P56" s="5">
        <f t="shared" si="10"/>
        <v>66.666666666666657</v>
      </c>
      <c r="Q56" s="5">
        <f t="shared" si="10"/>
        <v>80.769230769230774</v>
      </c>
      <c r="R56" s="5">
        <f t="shared" si="10"/>
        <v>65.384615384615401</v>
      </c>
      <c r="S56" s="5">
        <f t="shared" si="10"/>
        <v>87.500000000000014</v>
      </c>
      <c r="V56" s="4"/>
      <c r="W56" s="4" t="s">
        <v>38</v>
      </c>
      <c r="X56">
        <v>12</v>
      </c>
      <c r="Y56">
        <v>200</v>
      </c>
      <c r="Z56" s="5">
        <f t="shared" si="11"/>
        <v>70</v>
      </c>
      <c r="AA56" s="5">
        <f t="shared" si="11"/>
        <v>91.176470588235276</v>
      </c>
      <c r="AB56" s="5">
        <f t="shared" si="11"/>
        <v>68</v>
      </c>
      <c r="AC56" s="5">
        <f t="shared" si="11"/>
        <v>62.5</v>
      </c>
      <c r="AD56" s="5">
        <f t="shared" si="11"/>
        <v>90.697674418604663</v>
      </c>
      <c r="AE56" s="5">
        <f t="shared" si="11"/>
        <v>81.818181818181813</v>
      </c>
      <c r="AF56" s="5">
        <f t="shared" si="11"/>
        <v>108.33333333333334</v>
      </c>
      <c r="AG56" s="5">
        <f t="shared" si="11"/>
        <v>81.818181818181813</v>
      </c>
      <c r="AH56" s="5">
        <f t="shared" si="11"/>
        <v>75</v>
      </c>
      <c r="AI56" s="5">
        <f t="shared" si="11"/>
        <v>103.7037037037037</v>
      </c>
      <c r="AJ56" s="5">
        <f t="shared" si="11"/>
        <v>69.565217391304358</v>
      </c>
      <c r="AK56" s="5">
        <f t="shared" si="11"/>
        <v>68</v>
      </c>
    </row>
    <row r="57" spans="4:37" x14ac:dyDescent="0.25">
      <c r="D57" s="4"/>
      <c r="E57" s="4" t="s">
        <v>33</v>
      </c>
      <c r="F57">
        <v>24</v>
      </c>
      <c r="G57">
        <v>200</v>
      </c>
      <c r="H57" s="5">
        <f t="shared" si="10"/>
        <v>105.55555555555556</v>
      </c>
      <c r="I57" s="5">
        <f t="shared" si="10"/>
        <v>137.93103448275863</v>
      </c>
      <c r="J57" s="5">
        <f t="shared" si="10"/>
        <v>100</v>
      </c>
      <c r="K57" s="5">
        <f t="shared" si="10"/>
        <v>95.454545454545453</v>
      </c>
      <c r="L57" s="5">
        <f t="shared" si="10"/>
        <v>96</v>
      </c>
      <c r="M57" s="5">
        <f t="shared" si="10"/>
        <v>105</v>
      </c>
      <c r="N57" s="5">
        <f t="shared" si="10"/>
        <v>92</v>
      </c>
      <c r="O57" s="5">
        <f t="shared" si="10"/>
        <v>95.454545454545453</v>
      </c>
      <c r="P57" s="5">
        <f t="shared" si="10"/>
        <v>95.238095238095227</v>
      </c>
      <c r="Q57" s="5">
        <f t="shared" si="10"/>
        <v>92.307692307692307</v>
      </c>
      <c r="R57" s="5">
        <f t="shared" si="10"/>
        <v>92.307692307692307</v>
      </c>
      <c r="S57" s="5">
        <f t="shared" si="10"/>
        <v>104.16666666666667</v>
      </c>
      <c r="V57" s="4"/>
      <c r="W57" s="4" t="s">
        <v>38</v>
      </c>
      <c r="X57">
        <v>24</v>
      </c>
      <c r="Y57">
        <v>200</v>
      </c>
      <c r="Z57" s="5">
        <f t="shared" si="11"/>
        <v>95</v>
      </c>
      <c r="AA57" s="5">
        <f t="shared" si="11"/>
        <v>105.88235294117645</v>
      </c>
      <c r="AB57" s="5">
        <f t="shared" si="11"/>
        <v>103.99999999999999</v>
      </c>
      <c r="AC57" s="5">
        <f t="shared" si="11"/>
        <v>91.666666666666671</v>
      </c>
      <c r="AD57" s="5">
        <f t="shared" si="11"/>
        <v>46.511627906976742</v>
      </c>
      <c r="AE57" s="5">
        <f t="shared" si="11"/>
        <v>100</v>
      </c>
      <c r="AF57" s="5">
        <f t="shared" si="11"/>
        <v>116.66666666666667</v>
      </c>
      <c r="AG57" s="5">
        <f t="shared" si="11"/>
        <v>104.54545454545452</v>
      </c>
      <c r="AH57" s="5">
        <f t="shared" si="11"/>
        <v>100</v>
      </c>
      <c r="AI57" s="5">
        <f t="shared" si="11"/>
        <v>111.1111111111111</v>
      </c>
      <c r="AJ57" s="5">
        <f t="shared" si="11"/>
        <v>104.34782608695652</v>
      </c>
      <c r="AK57" s="5">
        <f t="shared" si="11"/>
        <v>100</v>
      </c>
    </row>
    <row r="58" spans="4:37" x14ac:dyDescent="0.25">
      <c r="D58" s="4"/>
      <c r="E58" s="4" t="s">
        <v>33</v>
      </c>
      <c r="F58">
        <v>36</v>
      </c>
      <c r="G58">
        <v>200</v>
      </c>
      <c r="H58" s="5">
        <f t="shared" si="10"/>
        <v>150</v>
      </c>
      <c r="I58" s="5">
        <f t="shared" si="10"/>
        <v>165.51724137931035</v>
      </c>
      <c r="J58" s="5">
        <f t="shared" si="10"/>
        <v>136.36363636363635</v>
      </c>
      <c r="K58" s="5">
        <f t="shared" si="10"/>
        <v>136.36363636363635</v>
      </c>
      <c r="L58" s="5">
        <f t="shared" si="10"/>
        <v>124</v>
      </c>
      <c r="M58" s="5">
        <f t="shared" si="10"/>
        <v>140</v>
      </c>
      <c r="N58" s="5">
        <f t="shared" si="10"/>
        <v>108</v>
      </c>
      <c r="O58" s="5">
        <f t="shared" si="10"/>
        <v>136.36363636363635</v>
      </c>
      <c r="P58" s="5">
        <f t="shared" si="10"/>
        <v>133.33333333333331</v>
      </c>
      <c r="Q58" s="5">
        <f t="shared" si="10"/>
        <v>123.07692307692308</v>
      </c>
      <c r="R58" s="5">
        <f t="shared" si="10"/>
        <v>123.07692307692311</v>
      </c>
      <c r="S58" s="5">
        <f t="shared" si="10"/>
        <v>133.33333333333334</v>
      </c>
      <c r="V58" s="4"/>
      <c r="W58" s="4" t="s">
        <v>38</v>
      </c>
      <c r="X58">
        <v>36</v>
      </c>
      <c r="Y58">
        <v>200</v>
      </c>
      <c r="Z58" s="5">
        <f t="shared" si="11"/>
        <v>125</v>
      </c>
      <c r="AA58" s="5">
        <f t="shared" si="11"/>
        <v>158.8235294117647</v>
      </c>
      <c r="AB58" s="5">
        <f t="shared" si="11"/>
        <v>124</v>
      </c>
      <c r="AC58" s="5">
        <f t="shared" si="11"/>
        <v>120.83333333333333</v>
      </c>
      <c r="AD58" s="5">
        <f t="shared" si="11"/>
        <v>81.395348837209298</v>
      </c>
      <c r="AE58" s="5">
        <f t="shared" si="11"/>
        <v>131.81818181818181</v>
      </c>
      <c r="AF58" s="5">
        <f t="shared" si="11"/>
        <v>137.5</v>
      </c>
      <c r="AG58" s="5">
        <f t="shared" si="11"/>
        <v>136.36363636363635</v>
      </c>
      <c r="AH58" s="5">
        <f t="shared" si="11"/>
        <v>140</v>
      </c>
      <c r="AI58" s="5">
        <f t="shared" si="11"/>
        <v>129.62962962962962</v>
      </c>
      <c r="AJ58" s="5">
        <f t="shared" si="11"/>
        <v>130.43478260869566</v>
      </c>
      <c r="AK58" s="5">
        <f t="shared" si="11"/>
        <v>120</v>
      </c>
    </row>
    <row r="59" spans="4:37" x14ac:dyDescent="0.25">
      <c r="D59" s="8"/>
      <c r="E59" s="4" t="s">
        <v>35</v>
      </c>
      <c r="F59">
        <v>24</v>
      </c>
      <c r="G59">
        <v>200</v>
      </c>
      <c r="H59" s="5">
        <f t="shared" si="10"/>
        <v>105.55555555555556</v>
      </c>
      <c r="I59" s="5">
        <f t="shared" si="10"/>
        <v>158.62068965517238</v>
      </c>
      <c r="J59" s="5">
        <f t="shared" si="10"/>
        <v>109.09090909090908</v>
      </c>
      <c r="K59" s="5">
        <f t="shared" si="10"/>
        <v>95.454545454545453</v>
      </c>
      <c r="L59" s="5">
        <f t="shared" si="10"/>
        <v>111.99999999999999</v>
      </c>
      <c r="M59" s="5">
        <f t="shared" si="10"/>
        <v>105</v>
      </c>
      <c r="N59" s="5">
        <f t="shared" si="10"/>
        <v>100</v>
      </c>
      <c r="O59" s="5">
        <f t="shared" si="10"/>
        <v>95.454545454545453</v>
      </c>
      <c r="P59" s="5">
        <f t="shared" si="10"/>
        <v>95.238095238095227</v>
      </c>
      <c r="Q59" s="5">
        <f t="shared" si="10"/>
        <v>103.84615384615385</v>
      </c>
      <c r="R59" s="5">
        <f t="shared" si="10"/>
        <v>84.615384615384642</v>
      </c>
      <c r="S59" s="5">
        <f t="shared" si="10"/>
        <v>100</v>
      </c>
      <c r="V59" s="8"/>
      <c r="W59" s="4" t="s">
        <v>39</v>
      </c>
      <c r="X59">
        <v>24</v>
      </c>
      <c r="Y59">
        <v>200</v>
      </c>
      <c r="Z59" s="5">
        <f t="shared" si="11"/>
        <v>90</v>
      </c>
      <c r="AA59" s="5">
        <f t="shared" si="11"/>
        <v>182.35294117647058</v>
      </c>
      <c r="AB59" s="5">
        <f t="shared" si="11"/>
        <v>92</v>
      </c>
      <c r="AC59" s="5">
        <f t="shared" si="11"/>
        <v>100</v>
      </c>
      <c r="AD59" s="5">
        <f t="shared" si="11"/>
        <v>72.093023255813961</v>
      </c>
      <c r="AE59" s="5">
        <f t="shared" si="11"/>
        <v>109.09090909090911</v>
      </c>
      <c r="AF59" s="5">
        <f t="shared" si="11"/>
        <v>112.50000000000003</v>
      </c>
      <c r="AG59" s="5">
        <f t="shared" si="11"/>
        <v>100</v>
      </c>
      <c r="AH59" s="5">
        <f t="shared" si="11"/>
        <v>100</v>
      </c>
      <c r="AI59" s="5">
        <f t="shared" si="11"/>
        <v>107.40740740740739</v>
      </c>
      <c r="AJ59" s="5">
        <f t="shared" si="11"/>
        <v>126.08695652173915</v>
      </c>
      <c r="AK59" s="5">
        <f t="shared" si="11"/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CA572-7757-49C0-9F8C-AE7260B1AB7C}">
  <dimension ref="A1:AD769"/>
  <sheetViews>
    <sheetView topLeftCell="A223" workbookViewId="0">
      <selection activeCell="B194" sqref="B194:Q265"/>
    </sheetView>
  </sheetViews>
  <sheetFormatPr defaultRowHeight="15" x14ac:dyDescent="0.25"/>
  <sheetData>
    <row r="1" spans="1:30" x14ac:dyDescent="0.25">
      <c r="A1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40</v>
      </c>
      <c r="S1" s="1" t="s">
        <v>41</v>
      </c>
      <c r="T1" s="1" t="s">
        <v>48</v>
      </c>
      <c r="U1" t="s">
        <v>47</v>
      </c>
      <c r="V1" s="1" t="s">
        <v>49</v>
      </c>
      <c r="AA1" s="4" t="s">
        <v>31</v>
      </c>
      <c r="AC1" t="s">
        <v>46</v>
      </c>
      <c r="AD1" t="s">
        <v>47</v>
      </c>
    </row>
    <row r="2" spans="1:30" x14ac:dyDescent="0.25">
      <c r="A2" t="s">
        <v>32</v>
      </c>
      <c r="B2" s="1" t="s">
        <v>16</v>
      </c>
      <c r="C2" s="1" t="s">
        <v>17</v>
      </c>
      <c r="D2" s="1" t="s">
        <v>18</v>
      </c>
      <c r="E2">
        <v>30</v>
      </c>
      <c r="F2">
        <v>24</v>
      </c>
      <c r="G2">
        <v>200</v>
      </c>
      <c r="H2">
        <v>1</v>
      </c>
      <c r="I2">
        <v>4.9395812930839309</v>
      </c>
      <c r="J2">
        <v>9</v>
      </c>
      <c r="K2">
        <v>-29.859320086904283</v>
      </c>
      <c r="L2">
        <v>62.154637576396418</v>
      </c>
      <c r="M2">
        <v>5.5461714825804638</v>
      </c>
      <c r="N2">
        <v>0.98094488750081721</v>
      </c>
      <c r="O2">
        <v>4.9395812930839309</v>
      </c>
      <c r="P2">
        <v>58</v>
      </c>
      <c r="Q2">
        <v>4.8693922809574346</v>
      </c>
      <c r="R2">
        <f>J2/10</f>
        <v>0.9</v>
      </c>
      <c r="S2">
        <f>M2/10</f>
        <v>0.55461714825804642</v>
      </c>
      <c r="T2" t="str">
        <f>INDEX($AC$2:$AC$9,MATCH(A2,$AA$2:$AA$9,0))</f>
        <v>Baseline</v>
      </c>
      <c r="U2" t="str">
        <f>INDEX($AD$2:$AD$9,MATCH(A2,$AA$2:$AA$9,0))</f>
        <v>Pre</v>
      </c>
      <c r="V2" t="b">
        <f>IF(T2="Baseline", IF(H2&gt;8, TRUE,FALSE), TRUE)</f>
        <v>0</v>
      </c>
      <c r="AA2" s="3" t="s">
        <v>32</v>
      </c>
      <c r="AC2" t="s">
        <v>42</v>
      </c>
      <c r="AD2" t="s">
        <v>43</v>
      </c>
    </row>
    <row r="3" spans="1:30" x14ac:dyDescent="0.25">
      <c r="A3" t="s">
        <v>32</v>
      </c>
      <c r="B3" s="1" t="s">
        <v>16</v>
      </c>
      <c r="C3" s="1" t="s">
        <v>17</v>
      </c>
      <c r="D3" s="1" t="s">
        <v>18</v>
      </c>
      <c r="E3">
        <v>30</v>
      </c>
      <c r="F3">
        <v>24</v>
      </c>
      <c r="G3">
        <v>200</v>
      </c>
      <c r="H3">
        <v>2</v>
      </c>
      <c r="I3">
        <v>4.9940452478286623</v>
      </c>
      <c r="J3">
        <v>11</v>
      </c>
      <c r="K3">
        <v>-29.593009831196692</v>
      </c>
      <c r="L3">
        <v>80.492243257922766</v>
      </c>
      <c r="M3">
        <v>5.7425648867426267</v>
      </c>
      <c r="N3">
        <v>0.98929741947969352</v>
      </c>
      <c r="O3">
        <v>4.9940452478286623</v>
      </c>
      <c r="P3">
        <v>60</v>
      </c>
      <c r="Q3">
        <v>4.9249720956855052</v>
      </c>
      <c r="R3">
        <f t="shared" ref="R3:R66" si="0">J3/10</f>
        <v>1.1000000000000001</v>
      </c>
      <c r="S3">
        <f t="shared" ref="S3:S66" si="1">M3/10</f>
        <v>0.57425648867426271</v>
      </c>
      <c r="T3" t="str">
        <f t="shared" ref="T3:T66" si="2">INDEX($AC$2:$AC$9,MATCH(A3,$AA$2:$AA$9,0))</f>
        <v>Baseline</v>
      </c>
      <c r="U3" t="str">
        <f t="shared" ref="U3:U66" si="3">INDEX($AD$2:$AD$9,MATCH(A3,$AA$2:$AA$9,0))</f>
        <v>Pre</v>
      </c>
      <c r="V3" t="b">
        <f t="shared" ref="V3:V66" si="4">IF(T3="Baseline", IF(H3&gt;8, TRUE,FALSE), TRUE)</f>
        <v>0</v>
      </c>
      <c r="AA3" s="3" t="s">
        <v>34</v>
      </c>
      <c r="AC3" t="s">
        <v>45</v>
      </c>
      <c r="AD3" t="s">
        <v>43</v>
      </c>
    </row>
    <row r="4" spans="1:30" x14ac:dyDescent="0.25">
      <c r="A4" t="s">
        <v>32</v>
      </c>
      <c r="B4" s="1" t="s">
        <v>16</v>
      </c>
      <c r="C4" s="1" t="s">
        <v>17</v>
      </c>
      <c r="D4" s="1" t="s">
        <v>18</v>
      </c>
      <c r="E4">
        <v>30</v>
      </c>
      <c r="F4">
        <v>24</v>
      </c>
      <c r="G4">
        <v>200</v>
      </c>
      <c r="H4">
        <v>3</v>
      </c>
      <c r="I4">
        <v>5.2633801338272335</v>
      </c>
      <c r="J4">
        <v>11</v>
      </c>
      <c r="K4">
        <v>-31.700233741801092</v>
      </c>
      <c r="L4">
        <v>86.099284374544652</v>
      </c>
      <c r="M4">
        <v>4.6794226852190919</v>
      </c>
      <c r="N4">
        <v>0.98164321250244968</v>
      </c>
      <c r="O4">
        <v>5.2633801338272335</v>
      </c>
      <c r="P4">
        <v>60</v>
      </c>
      <c r="Q4">
        <v>4.2776027315337277</v>
      </c>
      <c r="R4">
        <f t="shared" si="0"/>
        <v>1.1000000000000001</v>
      </c>
      <c r="S4">
        <f t="shared" si="1"/>
        <v>0.46794226852190918</v>
      </c>
      <c r="T4" t="str">
        <f t="shared" si="2"/>
        <v>Baseline</v>
      </c>
      <c r="U4" t="str">
        <f t="shared" si="3"/>
        <v>Pre</v>
      </c>
      <c r="V4" t="b">
        <f t="shared" si="4"/>
        <v>0</v>
      </c>
      <c r="AA4" s="3" t="s">
        <v>33</v>
      </c>
      <c r="AC4" t="s">
        <v>45</v>
      </c>
      <c r="AD4" t="s">
        <v>43</v>
      </c>
    </row>
    <row r="5" spans="1:30" x14ac:dyDescent="0.25">
      <c r="A5" t="s">
        <v>32</v>
      </c>
      <c r="B5" s="1" t="s">
        <v>16</v>
      </c>
      <c r="C5" s="1" t="s">
        <v>17</v>
      </c>
      <c r="D5" s="1" t="s">
        <v>18</v>
      </c>
      <c r="E5">
        <v>30</v>
      </c>
      <c r="F5">
        <v>24</v>
      </c>
      <c r="G5">
        <v>200</v>
      </c>
      <c r="H5">
        <v>4</v>
      </c>
      <c r="I5">
        <v>5.2933453244360997</v>
      </c>
      <c r="J5">
        <v>10</v>
      </c>
      <c r="K5">
        <v>-35.394020447229273</v>
      </c>
      <c r="L5">
        <v>83.488810262778173</v>
      </c>
      <c r="M5">
        <v>5.5366820369503644</v>
      </c>
      <c r="N5">
        <v>0.97943733549723566</v>
      </c>
      <c r="O5">
        <v>5.2933453244360997</v>
      </c>
      <c r="P5">
        <v>59</v>
      </c>
      <c r="Q5">
        <v>4.9994159188352514</v>
      </c>
      <c r="R5">
        <f t="shared" si="0"/>
        <v>1</v>
      </c>
      <c r="S5">
        <f t="shared" si="1"/>
        <v>0.55366820369503644</v>
      </c>
      <c r="T5" t="str">
        <f t="shared" si="2"/>
        <v>Baseline</v>
      </c>
      <c r="U5" t="str">
        <f t="shared" si="3"/>
        <v>Pre</v>
      </c>
      <c r="V5" t="b">
        <f t="shared" si="4"/>
        <v>0</v>
      </c>
      <c r="AA5" s="3" t="s">
        <v>35</v>
      </c>
      <c r="AC5" t="s">
        <v>42</v>
      </c>
      <c r="AD5" t="s">
        <v>43</v>
      </c>
    </row>
    <row r="6" spans="1:30" x14ac:dyDescent="0.25">
      <c r="A6" t="s">
        <v>32</v>
      </c>
      <c r="B6" s="1" t="s">
        <v>16</v>
      </c>
      <c r="C6" s="1" t="s">
        <v>17</v>
      </c>
      <c r="D6" s="1" t="s">
        <v>18</v>
      </c>
      <c r="E6">
        <v>30</v>
      </c>
      <c r="F6">
        <v>24</v>
      </c>
      <c r="G6">
        <v>200</v>
      </c>
      <c r="H6">
        <v>5</v>
      </c>
      <c r="I6">
        <v>5.169702322067149</v>
      </c>
      <c r="J6">
        <v>11</v>
      </c>
      <c r="K6">
        <v>-30.5856573107801</v>
      </c>
      <c r="L6">
        <v>83.252901384882605</v>
      </c>
      <c r="M6">
        <v>3.9826130156788278</v>
      </c>
      <c r="N6">
        <v>0.97272137898058175</v>
      </c>
      <c r="O6">
        <v>5.169702322067149</v>
      </c>
      <c r="P6">
        <v>60</v>
      </c>
      <c r="Q6">
        <v>3.8960534719615478</v>
      </c>
      <c r="R6">
        <f t="shared" si="0"/>
        <v>1.1000000000000001</v>
      </c>
      <c r="S6">
        <f t="shared" si="1"/>
        <v>0.39826130156788275</v>
      </c>
      <c r="T6" t="str">
        <f t="shared" si="2"/>
        <v>Baseline</v>
      </c>
      <c r="U6" t="str">
        <f t="shared" si="3"/>
        <v>Pre</v>
      </c>
      <c r="V6" t="b">
        <f t="shared" si="4"/>
        <v>0</v>
      </c>
      <c r="AA6" s="3" t="s">
        <v>36</v>
      </c>
      <c r="AC6" t="s">
        <v>42</v>
      </c>
      <c r="AD6" t="s">
        <v>44</v>
      </c>
    </row>
    <row r="7" spans="1:30" x14ac:dyDescent="0.25">
      <c r="A7" t="s">
        <v>32</v>
      </c>
      <c r="B7" s="1" t="s">
        <v>16</v>
      </c>
      <c r="C7" s="1" t="s">
        <v>17</v>
      </c>
      <c r="D7" s="1" t="s">
        <v>18</v>
      </c>
      <c r="E7">
        <v>30</v>
      </c>
      <c r="F7">
        <v>24</v>
      </c>
      <c r="G7">
        <v>200</v>
      </c>
      <c r="H7">
        <v>6</v>
      </c>
      <c r="I7">
        <v>4.8026573810582267</v>
      </c>
      <c r="J7">
        <v>10</v>
      </c>
      <c r="K7">
        <v>-30.627109872078812</v>
      </c>
      <c r="L7">
        <v>77.58374746940612</v>
      </c>
      <c r="M7">
        <v>6.6909638984895752</v>
      </c>
      <c r="N7">
        <v>0.98859263384321694</v>
      </c>
      <c r="O7">
        <v>4.8026573810582267</v>
      </c>
      <c r="P7">
        <v>59</v>
      </c>
      <c r="Q7">
        <v>4.8031565682426098</v>
      </c>
      <c r="R7">
        <f t="shared" si="0"/>
        <v>1</v>
      </c>
      <c r="S7">
        <f t="shared" si="1"/>
        <v>0.66909638984895747</v>
      </c>
      <c r="T7" t="str">
        <f t="shared" si="2"/>
        <v>Baseline</v>
      </c>
      <c r="U7" t="str">
        <f t="shared" si="3"/>
        <v>Pre</v>
      </c>
      <c r="V7" t="b">
        <f t="shared" si="4"/>
        <v>0</v>
      </c>
      <c r="AA7" s="3" t="s">
        <v>37</v>
      </c>
      <c r="AC7" t="s">
        <v>45</v>
      </c>
      <c r="AD7" t="s">
        <v>44</v>
      </c>
    </row>
    <row r="8" spans="1:30" x14ac:dyDescent="0.25">
      <c r="A8" t="s">
        <v>32</v>
      </c>
      <c r="B8" s="1" t="s">
        <v>16</v>
      </c>
      <c r="C8" s="1" t="s">
        <v>17</v>
      </c>
      <c r="D8" s="1" t="s">
        <v>18</v>
      </c>
      <c r="E8">
        <v>30</v>
      </c>
      <c r="F8">
        <v>24</v>
      </c>
      <c r="G8">
        <v>200</v>
      </c>
      <c r="H8">
        <v>7</v>
      </c>
      <c r="I8">
        <v>4.9450835151627324</v>
      </c>
      <c r="J8">
        <v>10</v>
      </c>
      <c r="K8">
        <v>-31.07532941452429</v>
      </c>
      <c r="L8">
        <v>74.65809515622135</v>
      </c>
      <c r="M8">
        <v>6.9411671003208939</v>
      </c>
      <c r="N8">
        <v>0.98968288998058596</v>
      </c>
      <c r="O8">
        <v>4.9450835151627324</v>
      </c>
      <c r="P8">
        <v>59</v>
      </c>
      <c r="Q8">
        <v>5.1258557314662845</v>
      </c>
      <c r="R8">
        <f t="shared" si="0"/>
        <v>1</v>
      </c>
      <c r="S8">
        <f t="shared" si="1"/>
        <v>0.69411671003208941</v>
      </c>
      <c r="T8" t="str">
        <f t="shared" si="2"/>
        <v>Baseline</v>
      </c>
      <c r="U8" t="str">
        <f t="shared" si="3"/>
        <v>Pre</v>
      </c>
      <c r="V8" t="b">
        <f t="shared" si="4"/>
        <v>0</v>
      </c>
      <c r="AA8" s="3" t="s">
        <v>38</v>
      </c>
      <c r="AC8" t="s">
        <v>45</v>
      </c>
      <c r="AD8" t="s">
        <v>44</v>
      </c>
    </row>
    <row r="9" spans="1:30" x14ac:dyDescent="0.25">
      <c r="A9" t="s">
        <v>32</v>
      </c>
      <c r="B9" s="1" t="s">
        <v>16</v>
      </c>
      <c r="C9" s="1" t="s">
        <v>17</v>
      </c>
      <c r="D9" s="1" t="s">
        <v>18</v>
      </c>
      <c r="E9">
        <v>30</v>
      </c>
      <c r="F9">
        <v>24</v>
      </c>
      <c r="G9">
        <v>200</v>
      </c>
      <c r="H9">
        <v>8</v>
      </c>
      <c r="I9">
        <v>4.9729653861603111</v>
      </c>
      <c r="J9">
        <v>10</v>
      </c>
      <c r="K9">
        <v>-34.498814685270268</v>
      </c>
      <c r="L9">
        <v>74.49567286613896</v>
      </c>
      <c r="M9">
        <v>7.193065645600524</v>
      </c>
      <c r="N9">
        <v>0.9952295224058274</v>
      </c>
      <c r="O9">
        <v>4.9729653861603111</v>
      </c>
      <c r="P9">
        <v>59</v>
      </c>
      <c r="Q9">
        <v>5.1524533393884999</v>
      </c>
      <c r="R9">
        <f t="shared" si="0"/>
        <v>1</v>
      </c>
      <c r="S9">
        <f t="shared" si="1"/>
        <v>0.71930656456005237</v>
      </c>
      <c r="T9" t="str">
        <f t="shared" si="2"/>
        <v>Baseline</v>
      </c>
      <c r="U9" t="str">
        <f t="shared" si="3"/>
        <v>Pre</v>
      </c>
      <c r="V9" t="b">
        <f t="shared" si="4"/>
        <v>0</v>
      </c>
      <c r="AA9" s="3" t="s">
        <v>39</v>
      </c>
      <c r="AC9" t="s">
        <v>42</v>
      </c>
      <c r="AD9" t="s">
        <v>44</v>
      </c>
    </row>
    <row r="10" spans="1:30" x14ac:dyDescent="0.25">
      <c r="A10" t="s">
        <v>32</v>
      </c>
      <c r="B10" s="1" t="s">
        <v>16</v>
      </c>
      <c r="C10" s="1" t="s">
        <v>17</v>
      </c>
      <c r="D10" s="1" t="s">
        <v>18</v>
      </c>
      <c r="E10">
        <v>30</v>
      </c>
      <c r="F10">
        <v>24</v>
      </c>
      <c r="G10">
        <v>200</v>
      </c>
      <c r="H10">
        <v>9</v>
      </c>
      <c r="I10">
        <v>4.9215007202894645</v>
      </c>
      <c r="J10">
        <v>11</v>
      </c>
      <c r="K10">
        <v>-30.224552017398459</v>
      </c>
      <c r="L10">
        <v>75.716753828814831</v>
      </c>
      <c r="M10">
        <v>3.8327125195583203</v>
      </c>
      <c r="N10">
        <v>0.96870836522871717</v>
      </c>
      <c r="O10">
        <v>4.9215007202894645</v>
      </c>
      <c r="P10">
        <v>60</v>
      </c>
      <c r="Q10">
        <v>3.5822976762621241</v>
      </c>
      <c r="R10">
        <f t="shared" si="0"/>
        <v>1.1000000000000001</v>
      </c>
      <c r="S10">
        <f t="shared" si="1"/>
        <v>0.383271251955832</v>
      </c>
      <c r="T10" t="str">
        <f t="shared" si="2"/>
        <v>Baseline</v>
      </c>
      <c r="U10" t="str">
        <f t="shared" si="3"/>
        <v>Pre</v>
      </c>
      <c r="V10" t="b">
        <f t="shared" si="4"/>
        <v>1</v>
      </c>
    </row>
    <row r="11" spans="1:30" x14ac:dyDescent="0.25">
      <c r="A11" t="s">
        <v>32</v>
      </c>
      <c r="B11" s="1" t="s">
        <v>16</v>
      </c>
      <c r="C11" s="1" t="s">
        <v>17</v>
      </c>
      <c r="D11" s="1" t="s">
        <v>18</v>
      </c>
      <c r="E11">
        <v>30</v>
      </c>
      <c r="F11">
        <v>24</v>
      </c>
      <c r="G11">
        <v>200</v>
      </c>
      <c r="H11">
        <v>10</v>
      </c>
      <c r="I11">
        <v>5.161155135544842</v>
      </c>
      <c r="J11">
        <v>11</v>
      </c>
      <c r="K11">
        <v>-38.610622455219236</v>
      </c>
      <c r="L11">
        <v>80.229577634665446</v>
      </c>
      <c r="M11">
        <v>4.7846912999691149</v>
      </c>
      <c r="N11">
        <v>0.97462079249033651</v>
      </c>
      <c r="O11">
        <v>5.161155135544842</v>
      </c>
      <c r="P11">
        <v>60</v>
      </c>
      <c r="Q11">
        <v>4.519434913363563</v>
      </c>
      <c r="R11">
        <f t="shared" si="0"/>
        <v>1.1000000000000001</v>
      </c>
      <c r="S11">
        <f t="shared" si="1"/>
        <v>0.47846912999691149</v>
      </c>
      <c r="T11" t="str">
        <f t="shared" si="2"/>
        <v>Baseline</v>
      </c>
      <c r="U11" t="str">
        <f t="shared" si="3"/>
        <v>Pre</v>
      </c>
      <c r="V11" t="b">
        <f t="shared" si="4"/>
        <v>1</v>
      </c>
    </row>
    <row r="12" spans="1:30" x14ac:dyDescent="0.25">
      <c r="A12" t="s">
        <v>32</v>
      </c>
      <c r="B12" s="1" t="s">
        <v>19</v>
      </c>
      <c r="C12" s="1" t="s">
        <v>17</v>
      </c>
      <c r="D12" s="1" t="s">
        <v>20</v>
      </c>
      <c r="E12">
        <v>30</v>
      </c>
      <c r="F12">
        <v>24</v>
      </c>
      <c r="G12">
        <v>200</v>
      </c>
      <c r="H12">
        <v>1</v>
      </c>
      <c r="I12">
        <v>2.4195232815926038</v>
      </c>
      <c r="J12">
        <v>9</v>
      </c>
      <c r="K12">
        <v>-30.326777691795058</v>
      </c>
      <c r="L12">
        <v>18.962515056263637</v>
      </c>
      <c r="M12">
        <v>3.882705722512263</v>
      </c>
      <c r="N12">
        <v>0.97445550001410908</v>
      </c>
      <c r="O12">
        <v>2.4195232815926038</v>
      </c>
      <c r="P12">
        <v>58</v>
      </c>
      <c r="Q12">
        <v>2.1884389480924065</v>
      </c>
      <c r="R12">
        <f t="shared" si="0"/>
        <v>0.9</v>
      </c>
      <c r="S12">
        <f t="shared" si="1"/>
        <v>0.3882705722512263</v>
      </c>
      <c r="T12" t="str">
        <f t="shared" si="2"/>
        <v>Baseline</v>
      </c>
      <c r="U12" t="str">
        <f t="shared" si="3"/>
        <v>Pre</v>
      </c>
      <c r="V12" t="b">
        <f t="shared" si="4"/>
        <v>0</v>
      </c>
    </row>
    <row r="13" spans="1:30" x14ac:dyDescent="0.25">
      <c r="A13" t="s">
        <v>32</v>
      </c>
      <c r="B13" s="1" t="s">
        <v>19</v>
      </c>
      <c r="C13" s="1" t="s">
        <v>17</v>
      </c>
      <c r="D13" s="1" t="s">
        <v>20</v>
      </c>
      <c r="E13">
        <v>30</v>
      </c>
      <c r="F13">
        <v>24</v>
      </c>
      <c r="G13">
        <v>200</v>
      </c>
      <c r="H13">
        <v>2</v>
      </c>
      <c r="I13">
        <v>2.0841988638026598</v>
      </c>
      <c r="J13">
        <v>9</v>
      </c>
      <c r="K13">
        <v>-33.858754315374327</v>
      </c>
      <c r="L13">
        <v>15.744018404591818</v>
      </c>
      <c r="M13">
        <v>4.8159095429966703</v>
      </c>
      <c r="N13">
        <v>0.96132894232968868</v>
      </c>
      <c r="O13">
        <v>2.0841988638026598</v>
      </c>
      <c r="P13">
        <v>58</v>
      </c>
      <c r="Q13">
        <v>2.3488843989384378</v>
      </c>
      <c r="R13">
        <f t="shared" si="0"/>
        <v>0.9</v>
      </c>
      <c r="S13">
        <f t="shared" si="1"/>
        <v>0.48159095429966703</v>
      </c>
      <c r="T13" t="str">
        <f t="shared" si="2"/>
        <v>Baseline</v>
      </c>
      <c r="U13" t="str">
        <f t="shared" si="3"/>
        <v>Pre</v>
      </c>
      <c r="V13" t="b">
        <f t="shared" si="4"/>
        <v>0</v>
      </c>
    </row>
    <row r="14" spans="1:30" x14ac:dyDescent="0.25">
      <c r="A14" t="s">
        <v>32</v>
      </c>
      <c r="B14" s="1" t="s">
        <v>19</v>
      </c>
      <c r="C14" s="1" t="s">
        <v>17</v>
      </c>
      <c r="D14" s="1" t="s">
        <v>20</v>
      </c>
      <c r="E14">
        <v>30</v>
      </c>
      <c r="F14">
        <v>24</v>
      </c>
      <c r="G14">
        <v>200</v>
      </c>
      <c r="H14">
        <v>3</v>
      </c>
      <c r="I14">
        <v>2.3473324314825814</v>
      </c>
      <c r="J14">
        <v>10</v>
      </c>
      <c r="K14">
        <v>-34.70970246813134</v>
      </c>
      <c r="L14">
        <v>21.051156883674665</v>
      </c>
      <c r="M14">
        <v>2.7596592757303018</v>
      </c>
      <c r="N14">
        <v>0.97730419302862548</v>
      </c>
      <c r="O14">
        <v>2.3473324314825814</v>
      </c>
      <c r="P14">
        <v>59</v>
      </c>
      <c r="Q14">
        <v>2.0481705168793738</v>
      </c>
      <c r="R14">
        <f t="shared" si="0"/>
        <v>1</v>
      </c>
      <c r="S14">
        <f t="shared" si="1"/>
        <v>0.27596592757303018</v>
      </c>
      <c r="T14" t="str">
        <f t="shared" si="2"/>
        <v>Baseline</v>
      </c>
      <c r="U14" t="str">
        <f t="shared" si="3"/>
        <v>Pre</v>
      </c>
      <c r="V14" t="b">
        <f t="shared" si="4"/>
        <v>0</v>
      </c>
    </row>
    <row r="15" spans="1:30" x14ac:dyDescent="0.25">
      <c r="A15" t="s">
        <v>32</v>
      </c>
      <c r="B15" s="1" t="s">
        <v>19</v>
      </c>
      <c r="C15" s="1" t="s">
        <v>17</v>
      </c>
      <c r="D15" s="1" t="s">
        <v>20</v>
      </c>
      <c r="E15">
        <v>30</v>
      </c>
      <c r="F15">
        <v>24</v>
      </c>
      <c r="G15">
        <v>200</v>
      </c>
      <c r="H15">
        <v>4</v>
      </c>
      <c r="I15">
        <v>2.1593089306793121</v>
      </c>
      <c r="J15">
        <v>9</v>
      </c>
      <c r="K15">
        <v>-32.851789689241237</v>
      </c>
      <c r="L15">
        <v>17.141440324984053</v>
      </c>
      <c r="M15">
        <v>3.2319345280539298</v>
      </c>
      <c r="N15">
        <v>0.95039901816014516</v>
      </c>
      <c r="O15">
        <v>2.1593089306793121</v>
      </c>
      <c r="P15">
        <v>58</v>
      </c>
      <c r="Q15">
        <v>1.8565209397768387</v>
      </c>
      <c r="R15">
        <f t="shared" si="0"/>
        <v>0.9</v>
      </c>
      <c r="S15">
        <f t="shared" si="1"/>
        <v>0.32319345280539297</v>
      </c>
      <c r="T15" t="str">
        <f t="shared" si="2"/>
        <v>Baseline</v>
      </c>
      <c r="U15" t="str">
        <f t="shared" si="3"/>
        <v>Pre</v>
      </c>
      <c r="V15" t="b">
        <f t="shared" si="4"/>
        <v>0</v>
      </c>
    </row>
    <row r="16" spans="1:30" x14ac:dyDescent="0.25">
      <c r="A16" t="s">
        <v>32</v>
      </c>
      <c r="B16" s="1" t="s">
        <v>19</v>
      </c>
      <c r="C16" s="1" t="s">
        <v>17</v>
      </c>
      <c r="D16" s="1" t="s">
        <v>20</v>
      </c>
      <c r="E16">
        <v>30</v>
      </c>
      <c r="F16">
        <v>24</v>
      </c>
      <c r="G16">
        <v>200</v>
      </c>
      <c r="H16">
        <v>5</v>
      </c>
      <c r="I16">
        <v>2.2424979975356218</v>
      </c>
      <c r="J16">
        <v>10</v>
      </c>
      <c r="K16">
        <v>-35.693603290228154</v>
      </c>
      <c r="L16">
        <v>18.142677189412431</v>
      </c>
      <c r="M16">
        <v>3.622797099521498</v>
      </c>
      <c r="N16">
        <v>0.96196777177036152</v>
      </c>
      <c r="O16">
        <v>2.2424979975356218</v>
      </c>
      <c r="P16">
        <v>59</v>
      </c>
      <c r="Q16">
        <v>2.32674444686949</v>
      </c>
      <c r="R16">
        <f t="shared" si="0"/>
        <v>1</v>
      </c>
      <c r="S16">
        <f t="shared" si="1"/>
        <v>0.36227970995214981</v>
      </c>
      <c r="T16" t="str">
        <f t="shared" si="2"/>
        <v>Baseline</v>
      </c>
      <c r="U16" t="str">
        <f t="shared" si="3"/>
        <v>Pre</v>
      </c>
      <c r="V16" t="b">
        <f t="shared" si="4"/>
        <v>0</v>
      </c>
    </row>
    <row r="17" spans="1:22" x14ac:dyDescent="0.25">
      <c r="A17" t="s">
        <v>32</v>
      </c>
      <c r="B17" s="1" t="s">
        <v>19</v>
      </c>
      <c r="C17" s="1" t="s">
        <v>17</v>
      </c>
      <c r="D17" s="1" t="s">
        <v>20</v>
      </c>
      <c r="E17">
        <v>30</v>
      </c>
      <c r="F17">
        <v>24</v>
      </c>
      <c r="G17">
        <v>200</v>
      </c>
      <c r="H17">
        <v>6</v>
      </c>
      <c r="I17">
        <v>2.3847001452801577</v>
      </c>
      <c r="J17">
        <v>9</v>
      </c>
      <c r="K17">
        <v>-35.679548254877218</v>
      </c>
      <c r="L17">
        <v>24.76555850896019</v>
      </c>
      <c r="M17">
        <v>4.2292624348933598</v>
      </c>
      <c r="N17">
        <v>0.97880110457946401</v>
      </c>
      <c r="O17">
        <v>2.3847001452801577</v>
      </c>
      <c r="P17">
        <v>58</v>
      </c>
      <c r="Q17">
        <v>2.3756774908790756</v>
      </c>
      <c r="R17">
        <f t="shared" si="0"/>
        <v>0.9</v>
      </c>
      <c r="S17">
        <f t="shared" si="1"/>
        <v>0.422926243489336</v>
      </c>
      <c r="T17" t="str">
        <f t="shared" si="2"/>
        <v>Baseline</v>
      </c>
      <c r="U17" t="str">
        <f t="shared" si="3"/>
        <v>Pre</v>
      </c>
      <c r="V17" t="b">
        <f t="shared" si="4"/>
        <v>0</v>
      </c>
    </row>
    <row r="18" spans="1:22" x14ac:dyDescent="0.25">
      <c r="A18" t="s">
        <v>32</v>
      </c>
      <c r="B18" s="1" t="s">
        <v>19</v>
      </c>
      <c r="C18" s="1" t="s">
        <v>17</v>
      </c>
      <c r="D18" s="1" t="s">
        <v>20</v>
      </c>
      <c r="E18">
        <v>30</v>
      </c>
      <c r="F18">
        <v>24</v>
      </c>
      <c r="G18">
        <v>200</v>
      </c>
      <c r="H18">
        <v>7</v>
      </c>
      <c r="I18">
        <v>2.455964082137772</v>
      </c>
      <c r="J18">
        <v>9</v>
      </c>
      <c r="K18">
        <v>-38.430172398498598</v>
      </c>
      <c r="L18">
        <v>22.002631476056273</v>
      </c>
      <c r="M18">
        <v>3.6044682110214024</v>
      </c>
      <c r="N18">
        <v>0.9684307521238098</v>
      </c>
      <c r="O18">
        <v>2.455964082137772</v>
      </c>
      <c r="P18">
        <v>58</v>
      </c>
      <c r="Q18">
        <v>2.3086275600130115</v>
      </c>
      <c r="R18">
        <f t="shared" si="0"/>
        <v>0.9</v>
      </c>
      <c r="S18">
        <f t="shared" si="1"/>
        <v>0.36044682110214021</v>
      </c>
      <c r="T18" t="str">
        <f t="shared" si="2"/>
        <v>Baseline</v>
      </c>
      <c r="U18" t="str">
        <f t="shared" si="3"/>
        <v>Pre</v>
      </c>
      <c r="V18" t="b">
        <f t="shared" si="4"/>
        <v>0</v>
      </c>
    </row>
    <row r="19" spans="1:22" x14ac:dyDescent="0.25">
      <c r="A19" t="s">
        <v>32</v>
      </c>
      <c r="B19" s="1" t="s">
        <v>19</v>
      </c>
      <c r="C19" s="1" t="s">
        <v>17</v>
      </c>
      <c r="D19" s="1" t="s">
        <v>20</v>
      </c>
      <c r="E19">
        <v>30</v>
      </c>
      <c r="F19">
        <v>24</v>
      </c>
      <c r="G19">
        <v>200</v>
      </c>
      <c r="H19">
        <v>8</v>
      </c>
      <c r="I19">
        <v>2.4958490132026117</v>
      </c>
      <c r="J19">
        <v>10</v>
      </c>
      <c r="K19">
        <v>-42.220030457451585</v>
      </c>
      <c r="L19">
        <v>16.69416689677621</v>
      </c>
      <c r="M19">
        <v>3.5973136319424825</v>
      </c>
      <c r="N19">
        <v>0.9708744371545639</v>
      </c>
      <c r="O19">
        <v>2.4958490132026117</v>
      </c>
      <c r="P19">
        <v>59</v>
      </c>
      <c r="Q19">
        <v>2.3582851125399928</v>
      </c>
      <c r="R19">
        <f t="shared" si="0"/>
        <v>1</v>
      </c>
      <c r="S19">
        <f t="shared" si="1"/>
        <v>0.35973136319424825</v>
      </c>
      <c r="T19" t="str">
        <f t="shared" si="2"/>
        <v>Baseline</v>
      </c>
      <c r="U19" t="str">
        <f t="shared" si="3"/>
        <v>Pre</v>
      </c>
      <c r="V19" t="b">
        <f t="shared" si="4"/>
        <v>0</v>
      </c>
    </row>
    <row r="20" spans="1:22" x14ac:dyDescent="0.25">
      <c r="A20" t="s">
        <v>32</v>
      </c>
      <c r="B20" s="1" t="s">
        <v>19</v>
      </c>
      <c r="C20" s="1" t="s">
        <v>17</v>
      </c>
      <c r="D20" s="1" t="s">
        <v>20</v>
      </c>
      <c r="E20">
        <v>30</v>
      </c>
      <c r="F20">
        <v>24</v>
      </c>
      <c r="G20">
        <v>200</v>
      </c>
      <c r="H20">
        <v>9</v>
      </c>
      <c r="I20">
        <v>2.4519718898526333</v>
      </c>
      <c r="J20">
        <v>10</v>
      </c>
      <c r="K20">
        <v>-33.465161015725769</v>
      </c>
      <c r="L20">
        <v>28.811531134746389</v>
      </c>
      <c r="M20">
        <v>3.132950803203959</v>
      </c>
      <c r="N20">
        <v>0.98077752716651478</v>
      </c>
      <c r="O20">
        <v>2.4519718898526333</v>
      </c>
      <c r="P20">
        <v>59</v>
      </c>
      <c r="Q20">
        <v>1.9882710520913525</v>
      </c>
      <c r="R20">
        <f t="shared" si="0"/>
        <v>1</v>
      </c>
      <c r="S20">
        <f t="shared" si="1"/>
        <v>0.31329508032039588</v>
      </c>
      <c r="T20" t="str">
        <f t="shared" si="2"/>
        <v>Baseline</v>
      </c>
      <c r="U20" t="str">
        <f t="shared" si="3"/>
        <v>Pre</v>
      </c>
      <c r="V20" t="b">
        <f t="shared" si="4"/>
        <v>1</v>
      </c>
    </row>
    <row r="21" spans="1:22" x14ac:dyDescent="0.25">
      <c r="A21" t="s">
        <v>32</v>
      </c>
      <c r="B21" s="1" t="s">
        <v>19</v>
      </c>
      <c r="C21" s="1" t="s">
        <v>17</v>
      </c>
      <c r="D21" s="1" t="s">
        <v>20</v>
      </c>
      <c r="E21">
        <v>30</v>
      </c>
      <c r="F21">
        <v>24</v>
      </c>
      <c r="G21">
        <v>200</v>
      </c>
      <c r="H21">
        <v>10</v>
      </c>
      <c r="I21">
        <v>2.2270896695751574</v>
      </c>
      <c r="J21">
        <v>8</v>
      </c>
      <c r="K21">
        <v>-32.338590854059248</v>
      </c>
      <c r="L21">
        <v>20.693602626441074</v>
      </c>
      <c r="M21">
        <v>6.5472608682690723</v>
      </c>
      <c r="N21">
        <v>0.98633534637617748</v>
      </c>
      <c r="O21">
        <v>2.2270896695751574</v>
      </c>
      <c r="P21">
        <v>57</v>
      </c>
      <c r="Q21">
        <v>2.7767500024036385</v>
      </c>
      <c r="R21">
        <f t="shared" si="0"/>
        <v>0.8</v>
      </c>
      <c r="S21">
        <f t="shared" si="1"/>
        <v>0.65472608682690725</v>
      </c>
      <c r="T21" t="str">
        <f t="shared" si="2"/>
        <v>Baseline</v>
      </c>
      <c r="U21" t="str">
        <f t="shared" si="3"/>
        <v>Pre</v>
      </c>
      <c r="V21" t="b">
        <f t="shared" si="4"/>
        <v>1</v>
      </c>
    </row>
    <row r="22" spans="1:22" x14ac:dyDescent="0.25">
      <c r="A22" t="s">
        <v>32</v>
      </c>
      <c r="B22" s="1" t="s">
        <v>16</v>
      </c>
      <c r="C22" s="1" t="s">
        <v>17</v>
      </c>
      <c r="D22" s="1" t="s">
        <v>21</v>
      </c>
      <c r="E22">
        <v>30</v>
      </c>
      <c r="F22">
        <v>24</v>
      </c>
      <c r="G22">
        <v>200</v>
      </c>
      <c r="H22">
        <v>1</v>
      </c>
      <c r="I22">
        <v>9.9771453109066961</v>
      </c>
      <c r="J22">
        <v>12</v>
      </c>
      <c r="K22">
        <v>11.018980117199453</v>
      </c>
      <c r="L22">
        <v>125.36332626101586</v>
      </c>
      <c r="M22">
        <v>3.5517563135327097</v>
      </c>
      <c r="N22">
        <v>0.98805144834710412</v>
      </c>
      <c r="O22">
        <v>9.9771453109066961</v>
      </c>
      <c r="P22">
        <v>61</v>
      </c>
      <c r="Q22">
        <v>7.9979563199865966</v>
      </c>
      <c r="R22">
        <f t="shared" si="0"/>
        <v>1.2</v>
      </c>
      <c r="S22">
        <f t="shared" si="1"/>
        <v>0.35517563135327096</v>
      </c>
      <c r="T22" t="str">
        <f t="shared" si="2"/>
        <v>Baseline</v>
      </c>
      <c r="U22" t="str">
        <f t="shared" si="3"/>
        <v>Pre</v>
      </c>
      <c r="V22" t="b">
        <f t="shared" si="4"/>
        <v>0</v>
      </c>
    </row>
    <row r="23" spans="1:22" x14ac:dyDescent="0.25">
      <c r="A23" t="s">
        <v>32</v>
      </c>
      <c r="B23" s="1" t="s">
        <v>16</v>
      </c>
      <c r="C23" s="1" t="s">
        <v>17</v>
      </c>
      <c r="D23" s="1" t="s">
        <v>21</v>
      </c>
      <c r="E23">
        <v>30</v>
      </c>
      <c r="F23">
        <v>24</v>
      </c>
      <c r="G23">
        <v>200</v>
      </c>
      <c r="H23">
        <v>2</v>
      </c>
      <c r="I23">
        <v>8.870764111245796</v>
      </c>
      <c r="J23">
        <v>13</v>
      </c>
      <c r="K23">
        <v>-6.6098350768444067</v>
      </c>
      <c r="L23">
        <v>134.09656916425547</v>
      </c>
      <c r="M23">
        <v>4.4619060406892936</v>
      </c>
      <c r="N23">
        <v>0.99115933894500496</v>
      </c>
      <c r="O23">
        <v>8.870764111245796</v>
      </c>
      <c r="P23">
        <v>62</v>
      </c>
      <c r="Q23">
        <v>7.6411075561916197</v>
      </c>
      <c r="R23">
        <f t="shared" si="0"/>
        <v>1.3</v>
      </c>
      <c r="S23">
        <f t="shared" si="1"/>
        <v>0.44619060406892935</v>
      </c>
      <c r="T23" t="str">
        <f t="shared" si="2"/>
        <v>Baseline</v>
      </c>
      <c r="U23" t="str">
        <f t="shared" si="3"/>
        <v>Pre</v>
      </c>
      <c r="V23" t="b">
        <f t="shared" si="4"/>
        <v>0</v>
      </c>
    </row>
    <row r="24" spans="1:22" x14ac:dyDescent="0.25">
      <c r="A24" t="s">
        <v>32</v>
      </c>
      <c r="B24" s="1" t="s">
        <v>16</v>
      </c>
      <c r="C24" s="1" t="s">
        <v>17</v>
      </c>
      <c r="D24" s="1" t="s">
        <v>21</v>
      </c>
      <c r="E24">
        <v>30</v>
      </c>
      <c r="F24">
        <v>24</v>
      </c>
      <c r="G24">
        <v>200</v>
      </c>
      <c r="H24">
        <v>3</v>
      </c>
      <c r="I24">
        <v>8.6845350369594385</v>
      </c>
      <c r="J24">
        <v>13</v>
      </c>
      <c r="K24">
        <v>-4.0433242679698251</v>
      </c>
      <c r="L24">
        <v>119.70362607568853</v>
      </c>
      <c r="M24">
        <v>6.3391074398205038</v>
      </c>
      <c r="N24">
        <v>0.96635153264271256</v>
      </c>
      <c r="O24">
        <v>8.6845350369594385</v>
      </c>
      <c r="P24">
        <v>62</v>
      </c>
      <c r="Q24">
        <v>7.8007055648606638</v>
      </c>
      <c r="R24">
        <f t="shared" si="0"/>
        <v>1.3</v>
      </c>
      <c r="S24">
        <f t="shared" si="1"/>
        <v>0.63391074398205038</v>
      </c>
      <c r="T24" t="str">
        <f t="shared" si="2"/>
        <v>Baseline</v>
      </c>
      <c r="U24" t="str">
        <f t="shared" si="3"/>
        <v>Pre</v>
      </c>
      <c r="V24" t="b">
        <f t="shared" si="4"/>
        <v>0</v>
      </c>
    </row>
    <row r="25" spans="1:22" x14ac:dyDescent="0.25">
      <c r="A25" t="s">
        <v>32</v>
      </c>
      <c r="B25" s="1" t="s">
        <v>16</v>
      </c>
      <c r="C25" s="1" t="s">
        <v>17</v>
      </c>
      <c r="D25" s="1" t="s">
        <v>21</v>
      </c>
      <c r="E25">
        <v>30</v>
      </c>
      <c r="F25">
        <v>24</v>
      </c>
      <c r="G25">
        <v>200</v>
      </c>
      <c r="H25">
        <v>4</v>
      </c>
      <c r="I25">
        <v>8.5164286270558165</v>
      </c>
      <c r="J25">
        <v>14</v>
      </c>
      <c r="K25">
        <v>18.09906252920069</v>
      </c>
      <c r="L25">
        <v>130.3105017535751</v>
      </c>
      <c r="M25">
        <v>4.5807737843030472</v>
      </c>
      <c r="N25">
        <v>0.98228486643967006</v>
      </c>
      <c r="O25">
        <v>8.5164286270558165</v>
      </c>
      <c r="P25">
        <v>63</v>
      </c>
      <c r="Q25">
        <v>8.3871089986633951</v>
      </c>
      <c r="R25">
        <f t="shared" si="0"/>
        <v>1.4</v>
      </c>
      <c r="S25">
        <f t="shared" si="1"/>
        <v>0.45807737843030472</v>
      </c>
      <c r="T25" t="str">
        <f t="shared" si="2"/>
        <v>Baseline</v>
      </c>
      <c r="U25" t="str">
        <f t="shared" si="3"/>
        <v>Pre</v>
      </c>
      <c r="V25" t="b">
        <f t="shared" si="4"/>
        <v>0</v>
      </c>
    </row>
    <row r="26" spans="1:22" x14ac:dyDescent="0.25">
      <c r="A26" t="s">
        <v>32</v>
      </c>
      <c r="B26" s="1" t="s">
        <v>16</v>
      </c>
      <c r="C26" s="1" t="s">
        <v>17</v>
      </c>
      <c r="D26" s="1" t="s">
        <v>21</v>
      </c>
      <c r="E26">
        <v>30</v>
      </c>
      <c r="F26">
        <v>24</v>
      </c>
      <c r="G26">
        <v>200</v>
      </c>
      <c r="H26">
        <v>5</v>
      </c>
      <c r="I26">
        <v>6.271965861048546</v>
      </c>
      <c r="J26">
        <v>12</v>
      </c>
      <c r="K26">
        <v>-24.436841029495305</v>
      </c>
      <c r="L26">
        <v>101.13782194986935</v>
      </c>
      <c r="M26">
        <v>5.5102579852325251</v>
      </c>
      <c r="N26">
        <v>0.96869723428632293</v>
      </c>
      <c r="O26">
        <v>6.271965861048546</v>
      </c>
      <c r="P26">
        <v>61</v>
      </c>
      <c r="Q26">
        <v>5.3920812048406583</v>
      </c>
      <c r="R26">
        <f t="shared" si="0"/>
        <v>1.2</v>
      </c>
      <c r="S26">
        <f t="shared" si="1"/>
        <v>0.55102579852325251</v>
      </c>
      <c r="T26" t="str">
        <f t="shared" si="2"/>
        <v>Baseline</v>
      </c>
      <c r="U26" t="str">
        <f t="shared" si="3"/>
        <v>Pre</v>
      </c>
      <c r="V26" t="b">
        <f t="shared" si="4"/>
        <v>0</v>
      </c>
    </row>
    <row r="27" spans="1:22" x14ac:dyDescent="0.25">
      <c r="A27" t="s">
        <v>32</v>
      </c>
      <c r="B27" s="1" t="s">
        <v>16</v>
      </c>
      <c r="C27" s="1" t="s">
        <v>17</v>
      </c>
      <c r="D27" s="1" t="s">
        <v>21</v>
      </c>
      <c r="E27">
        <v>30</v>
      </c>
      <c r="F27">
        <v>24</v>
      </c>
      <c r="G27">
        <v>200</v>
      </c>
      <c r="H27">
        <v>6</v>
      </c>
      <c r="I27">
        <v>6.7789408936608435</v>
      </c>
      <c r="J27">
        <v>13</v>
      </c>
      <c r="K27">
        <v>-6.1056133987876011</v>
      </c>
      <c r="L27">
        <v>102.85693688654932</v>
      </c>
      <c r="M27">
        <v>4.01517663186082</v>
      </c>
      <c r="N27">
        <v>0.98834494709985043</v>
      </c>
      <c r="O27">
        <v>6.7789408936608435</v>
      </c>
      <c r="P27">
        <v>62</v>
      </c>
      <c r="Q27">
        <v>5.8060608536495657</v>
      </c>
      <c r="R27">
        <f t="shared" si="0"/>
        <v>1.3</v>
      </c>
      <c r="S27">
        <f t="shared" si="1"/>
        <v>0.40151766318608201</v>
      </c>
      <c r="T27" t="str">
        <f t="shared" si="2"/>
        <v>Baseline</v>
      </c>
      <c r="U27" t="str">
        <f t="shared" si="3"/>
        <v>Pre</v>
      </c>
      <c r="V27" t="b">
        <f t="shared" si="4"/>
        <v>0</v>
      </c>
    </row>
    <row r="28" spans="1:22" x14ac:dyDescent="0.25">
      <c r="A28" t="s">
        <v>32</v>
      </c>
      <c r="B28" s="1" t="s">
        <v>16</v>
      </c>
      <c r="C28" s="1" t="s">
        <v>17</v>
      </c>
      <c r="D28" s="1" t="s">
        <v>21</v>
      </c>
      <c r="E28">
        <v>30</v>
      </c>
      <c r="F28">
        <v>24</v>
      </c>
      <c r="G28">
        <v>200</v>
      </c>
      <c r="H28">
        <v>7</v>
      </c>
      <c r="I28">
        <v>6.2096152971811476</v>
      </c>
      <c r="J28">
        <v>12</v>
      </c>
      <c r="K28">
        <v>-20.290259168700796</v>
      </c>
      <c r="L28">
        <v>79.183784976506857</v>
      </c>
      <c r="M28">
        <v>6.1850333408541518</v>
      </c>
      <c r="N28">
        <v>0.9952760786830257</v>
      </c>
      <c r="O28">
        <v>6.2096152971811476</v>
      </c>
      <c r="P28">
        <v>61</v>
      </c>
      <c r="Q28">
        <v>6.6332319258467436</v>
      </c>
      <c r="R28">
        <f t="shared" si="0"/>
        <v>1.2</v>
      </c>
      <c r="S28">
        <f t="shared" si="1"/>
        <v>0.61850333408541514</v>
      </c>
      <c r="T28" t="str">
        <f t="shared" si="2"/>
        <v>Baseline</v>
      </c>
      <c r="U28" t="str">
        <f t="shared" si="3"/>
        <v>Pre</v>
      </c>
      <c r="V28" t="b">
        <f t="shared" si="4"/>
        <v>0</v>
      </c>
    </row>
    <row r="29" spans="1:22" x14ac:dyDescent="0.25">
      <c r="A29" t="s">
        <v>32</v>
      </c>
      <c r="B29" s="1" t="s">
        <v>16</v>
      </c>
      <c r="C29" s="1" t="s">
        <v>17</v>
      </c>
      <c r="D29" s="1" t="s">
        <v>21</v>
      </c>
      <c r="E29">
        <v>30</v>
      </c>
      <c r="F29">
        <v>24</v>
      </c>
      <c r="G29">
        <v>200</v>
      </c>
      <c r="H29">
        <v>8</v>
      </c>
      <c r="I29">
        <v>8.36109487418525</v>
      </c>
      <c r="J29">
        <v>10</v>
      </c>
      <c r="K29">
        <v>-21.790034536595151</v>
      </c>
      <c r="L29">
        <v>123.83288153045149</v>
      </c>
      <c r="M29">
        <v>7.580681473792807</v>
      </c>
      <c r="N29">
        <v>0.93516115021668023</v>
      </c>
      <c r="O29">
        <v>8.36109487418525</v>
      </c>
      <c r="P29">
        <v>59</v>
      </c>
      <c r="Q29">
        <v>7.1075962970708426</v>
      </c>
      <c r="R29">
        <f t="shared" si="0"/>
        <v>1</v>
      </c>
      <c r="S29">
        <f t="shared" si="1"/>
        <v>0.75806814737928074</v>
      </c>
      <c r="T29" t="str">
        <f t="shared" si="2"/>
        <v>Baseline</v>
      </c>
      <c r="U29" t="str">
        <f t="shared" si="3"/>
        <v>Pre</v>
      </c>
      <c r="V29" t="b">
        <f t="shared" si="4"/>
        <v>0</v>
      </c>
    </row>
    <row r="30" spans="1:22" x14ac:dyDescent="0.25">
      <c r="A30" t="s">
        <v>32</v>
      </c>
      <c r="B30" s="1" t="s">
        <v>16</v>
      </c>
      <c r="C30" s="1" t="s">
        <v>17</v>
      </c>
      <c r="D30" s="1" t="s">
        <v>21</v>
      </c>
      <c r="E30">
        <v>30</v>
      </c>
      <c r="F30">
        <v>24</v>
      </c>
      <c r="G30">
        <v>200</v>
      </c>
      <c r="H30">
        <v>9</v>
      </c>
      <c r="I30">
        <v>6.9484710182518352</v>
      </c>
      <c r="J30">
        <v>11</v>
      </c>
      <c r="K30">
        <v>-22.189083932499759</v>
      </c>
      <c r="L30">
        <v>83.893979700106343</v>
      </c>
      <c r="M30">
        <v>9.7766206305340564</v>
      </c>
      <c r="N30">
        <v>0.93219241606071779</v>
      </c>
      <c r="O30">
        <v>6.9484710182518352</v>
      </c>
      <c r="P30">
        <v>60</v>
      </c>
      <c r="Q30">
        <v>7.6134831632662054</v>
      </c>
      <c r="R30">
        <f t="shared" si="0"/>
        <v>1.1000000000000001</v>
      </c>
      <c r="S30">
        <f t="shared" si="1"/>
        <v>0.97766206305340564</v>
      </c>
      <c r="T30" t="str">
        <f t="shared" si="2"/>
        <v>Baseline</v>
      </c>
      <c r="U30" t="str">
        <f t="shared" si="3"/>
        <v>Pre</v>
      </c>
      <c r="V30" t="b">
        <f t="shared" si="4"/>
        <v>1</v>
      </c>
    </row>
    <row r="31" spans="1:22" x14ac:dyDescent="0.25">
      <c r="A31" t="s">
        <v>32</v>
      </c>
      <c r="B31" s="1" t="s">
        <v>16</v>
      </c>
      <c r="C31" s="1" t="s">
        <v>17</v>
      </c>
      <c r="D31" s="1" t="s">
        <v>21</v>
      </c>
      <c r="E31">
        <v>30</v>
      </c>
      <c r="F31">
        <v>24</v>
      </c>
      <c r="G31">
        <v>200</v>
      </c>
      <c r="H31">
        <v>10</v>
      </c>
      <c r="I31">
        <v>7.6115470200518445</v>
      </c>
      <c r="J31">
        <v>14</v>
      </c>
      <c r="K31">
        <v>-22.289611788639469</v>
      </c>
      <c r="L31">
        <v>128.55950833131146</v>
      </c>
      <c r="M31">
        <v>4.4999334977726475</v>
      </c>
      <c r="N31">
        <v>0.98609481476761485</v>
      </c>
      <c r="O31">
        <v>7.6115470200518445</v>
      </c>
      <c r="P31">
        <v>63</v>
      </c>
      <c r="Q31">
        <v>6.9092047484847505</v>
      </c>
      <c r="R31">
        <f t="shared" si="0"/>
        <v>1.4</v>
      </c>
      <c r="S31">
        <f t="shared" si="1"/>
        <v>0.44999334977726474</v>
      </c>
      <c r="T31" t="str">
        <f t="shared" si="2"/>
        <v>Baseline</v>
      </c>
      <c r="U31" t="str">
        <f t="shared" si="3"/>
        <v>Pre</v>
      </c>
      <c r="V31" t="b">
        <f t="shared" si="4"/>
        <v>1</v>
      </c>
    </row>
    <row r="32" spans="1:22" x14ac:dyDescent="0.25">
      <c r="A32" t="s">
        <v>32</v>
      </c>
      <c r="B32" s="1" t="s">
        <v>16</v>
      </c>
      <c r="C32" s="1" t="s">
        <v>17</v>
      </c>
      <c r="D32" s="1" t="s">
        <v>22</v>
      </c>
      <c r="E32">
        <v>30</v>
      </c>
      <c r="F32">
        <v>24</v>
      </c>
      <c r="G32">
        <v>200</v>
      </c>
      <c r="H32">
        <v>1</v>
      </c>
      <c r="I32">
        <v>4.343396345008232</v>
      </c>
      <c r="J32">
        <v>10</v>
      </c>
      <c r="K32">
        <v>-36.948564597176265</v>
      </c>
      <c r="L32">
        <v>50.098478455107184</v>
      </c>
      <c r="M32">
        <v>3.5112482902813436</v>
      </c>
      <c r="N32">
        <v>0.97866382301229893</v>
      </c>
      <c r="O32">
        <v>4.343396345008232</v>
      </c>
      <c r="P32">
        <v>59</v>
      </c>
      <c r="Q32">
        <v>3.8239294149037666</v>
      </c>
      <c r="R32">
        <f t="shared" si="0"/>
        <v>1</v>
      </c>
      <c r="S32">
        <f t="shared" si="1"/>
        <v>0.35112482902813436</v>
      </c>
      <c r="T32" t="str">
        <f t="shared" si="2"/>
        <v>Baseline</v>
      </c>
      <c r="U32" t="str">
        <f t="shared" si="3"/>
        <v>Pre</v>
      </c>
      <c r="V32" t="b">
        <f t="shared" si="4"/>
        <v>0</v>
      </c>
    </row>
    <row r="33" spans="1:22" x14ac:dyDescent="0.25">
      <c r="A33" t="s">
        <v>32</v>
      </c>
      <c r="B33" s="1" t="s">
        <v>16</v>
      </c>
      <c r="C33" s="1" t="s">
        <v>17</v>
      </c>
      <c r="D33" s="1" t="s">
        <v>22</v>
      </c>
      <c r="E33">
        <v>30</v>
      </c>
      <c r="F33">
        <v>24</v>
      </c>
      <c r="G33">
        <v>200</v>
      </c>
      <c r="H33">
        <v>2</v>
      </c>
      <c r="I33">
        <v>4.6009493928108167</v>
      </c>
      <c r="J33">
        <v>10</v>
      </c>
      <c r="K33">
        <v>-34.245291472612635</v>
      </c>
      <c r="L33">
        <v>56.489989364511857</v>
      </c>
      <c r="M33">
        <v>3.763436289547879</v>
      </c>
      <c r="N33">
        <v>0.97842553932579568</v>
      </c>
      <c r="O33">
        <v>4.6009493928108167</v>
      </c>
      <c r="P33">
        <v>59</v>
      </c>
      <c r="Q33">
        <v>4.1556647840386596</v>
      </c>
      <c r="R33">
        <f t="shared" si="0"/>
        <v>1</v>
      </c>
      <c r="S33">
        <f t="shared" si="1"/>
        <v>0.3763436289547879</v>
      </c>
      <c r="T33" t="str">
        <f t="shared" si="2"/>
        <v>Baseline</v>
      </c>
      <c r="U33" t="str">
        <f t="shared" si="3"/>
        <v>Pre</v>
      </c>
      <c r="V33" t="b">
        <f t="shared" si="4"/>
        <v>0</v>
      </c>
    </row>
    <row r="34" spans="1:22" x14ac:dyDescent="0.25">
      <c r="A34" t="s">
        <v>32</v>
      </c>
      <c r="B34" s="1" t="s">
        <v>16</v>
      </c>
      <c r="C34" s="1" t="s">
        <v>17</v>
      </c>
      <c r="D34" s="1" t="s">
        <v>22</v>
      </c>
      <c r="E34">
        <v>30</v>
      </c>
      <c r="F34">
        <v>24</v>
      </c>
      <c r="G34">
        <v>200</v>
      </c>
      <c r="H34">
        <v>3</v>
      </c>
      <c r="I34">
        <v>4.470764473933027</v>
      </c>
      <c r="J34">
        <v>10</v>
      </c>
      <c r="K34">
        <v>-35.667345987650108</v>
      </c>
      <c r="L34">
        <v>59.471191051065396</v>
      </c>
      <c r="M34">
        <v>3.8625315586696245</v>
      </c>
      <c r="N34">
        <v>0.97573862395304345</v>
      </c>
      <c r="O34">
        <v>4.470764473933027</v>
      </c>
      <c r="P34">
        <v>59</v>
      </c>
      <c r="Q34">
        <v>3.921170693511101</v>
      </c>
      <c r="R34">
        <f t="shared" si="0"/>
        <v>1</v>
      </c>
      <c r="S34">
        <f t="shared" si="1"/>
        <v>0.38625315586696246</v>
      </c>
      <c r="T34" t="str">
        <f t="shared" si="2"/>
        <v>Baseline</v>
      </c>
      <c r="U34" t="str">
        <f t="shared" si="3"/>
        <v>Pre</v>
      </c>
      <c r="V34" t="b">
        <f t="shared" si="4"/>
        <v>0</v>
      </c>
    </row>
    <row r="35" spans="1:22" x14ac:dyDescent="0.25">
      <c r="A35" t="s">
        <v>32</v>
      </c>
      <c r="B35" s="1" t="s">
        <v>16</v>
      </c>
      <c r="C35" s="1" t="s">
        <v>17</v>
      </c>
      <c r="D35" s="1" t="s">
        <v>22</v>
      </c>
      <c r="E35">
        <v>30</v>
      </c>
      <c r="F35">
        <v>24</v>
      </c>
      <c r="G35">
        <v>200</v>
      </c>
      <c r="H35">
        <v>4</v>
      </c>
      <c r="I35">
        <v>4.3203083248858567</v>
      </c>
      <c r="J35">
        <v>10</v>
      </c>
      <c r="K35">
        <v>-37.591775772320617</v>
      </c>
      <c r="L35">
        <v>50.774883113854159</v>
      </c>
      <c r="M35">
        <v>3.5668498474301811</v>
      </c>
      <c r="N35">
        <v>0.977554004769979</v>
      </c>
      <c r="O35">
        <v>4.3203083248858567</v>
      </c>
      <c r="P35">
        <v>59</v>
      </c>
      <c r="Q35">
        <v>3.7892172286317565</v>
      </c>
      <c r="R35">
        <f t="shared" si="0"/>
        <v>1</v>
      </c>
      <c r="S35">
        <f t="shared" si="1"/>
        <v>0.35668498474301813</v>
      </c>
      <c r="T35" t="str">
        <f t="shared" si="2"/>
        <v>Baseline</v>
      </c>
      <c r="U35" t="str">
        <f t="shared" si="3"/>
        <v>Pre</v>
      </c>
      <c r="V35" t="b">
        <f t="shared" si="4"/>
        <v>0</v>
      </c>
    </row>
    <row r="36" spans="1:22" x14ac:dyDescent="0.25">
      <c r="A36" t="s">
        <v>32</v>
      </c>
      <c r="B36" s="1" t="s">
        <v>16</v>
      </c>
      <c r="C36" s="1" t="s">
        <v>17</v>
      </c>
      <c r="D36" s="1" t="s">
        <v>22</v>
      </c>
      <c r="E36">
        <v>30</v>
      </c>
      <c r="F36">
        <v>24</v>
      </c>
      <c r="G36">
        <v>200</v>
      </c>
      <c r="H36">
        <v>5</v>
      </c>
      <c r="I36">
        <v>4.5752835109950478</v>
      </c>
      <c r="J36">
        <v>10</v>
      </c>
      <c r="K36">
        <v>-30.518385083226026</v>
      </c>
      <c r="L36">
        <v>61.341453067745078</v>
      </c>
      <c r="M36">
        <v>3.750845185181126</v>
      </c>
      <c r="N36">
        <v>0.9738433732349564</v>
      </c>
      <c r="O36">
        <v>4.5752835109950478</v>
      </c>
      <c r="P36">
        <v>59</v>
      </c>
      <c r="Q36">
        <v>3.9006756755975989</v>
      </c>
      <c r="R36">
        <f t="shared" si="0"/>
        <v>1</v>
      </c>
      <c r="S36">
        <f t="shared" si="1"/>
        <v>0.37508451851811259</v>
      </c>
      <c r="T36" t="str">
        <f t="shared" si="2"/>
        <v>Baseline</v>
      </c>
      <c r="U36" t="str">
        <f t="shared" si="3"/>
        <v>Pre</v>
      </c>
      <c r="V36" t="b">
        <f t="shared" si="4"/>
        <v>0</v>
      </c>
    </row>
    <row r="37" spans="1:22" x14ac:dyDescent="0.25">
      <c r="A37" t="s">
        <v>32</v>
      </c>
      <c r="B37" s="1" t="s">
        <v>16</v>
      </c>
      <c r="C37" s="1" t="s">
        <v>17</v>
      </c>
      <c r="D37" s="1" t="s">
        <v>22</v>
      </c>
      <c r="E37">
        <v>30</v>
      </c>
      <c r="F37">
        <v>24</v>
      </c>
      <c r="G37">
        <v>200</v>
      </c>
      <c r="H37">
        <v>6</v>
      </c>
      <c r="I37">
        <v>4.2029488188866875</v>
      </c>
      <c r="J37">
        <v>10</v>
      </c>
      <c r="K37">
        <v>-35.63812186192979</v>
      </c>
      <c r="L37">
        <v>51.268849878338258</v>
      </c>
      <c r="M37">
        <v>4.4604670414765923</v>
      </c>
      <c r="N37">
        <v>0.98195629583481792</v>
      </c>
      <c r="O37">
        <v>4.2029488188866875</v>
      </c>
      <c r="P37">
        <v>59</v>
      </c>
      <c r="Q37">
        <v>4.1206994709957545</v>
      </c>
      <c r="R37">
        <f t="shared" si="0"/>
        <v>1</v>
      </c>
      <c r="S37">
        <f t="shared" si="1"/>
        <v>0.44604670414765923</v>
      </c>
      <c r="T37" t="str">
        <f t="shared" si="2"/>
        <v>Baseline</v>
      </c>
      <c r="U37" t="str">
        <f t="shared" si="3"/>
        <v>Pre</v>
      </c>
      <c r="V37" t="b">
        <f t="shared" si="4"/>
        <v>0</v>
      </c>
    </row>
    <row r="38" spans="1:22" x14ac:dyDescent="0.25">
      <c r="A38" t="s">
        <v>32</v>
      </c>
      <c r="B38" s="1" t="s">
        <v>16</v>
      </c>
      <c r="C38" s="1" t="s">
        <v>17</v>
      </c>
      <c r="D38" s="1" t="s">
        <v>22</v>
      </c>
      <c r="E38">
        <v>30</v>
      </c>
      <c r="F38">
        <v>24</v>
      </c>
      <c r="G38">
        <v>200</v>
      </c>
      <c r="H38">
        <v>7</v>
      </c>
      <c r="I38">
        <v>4.199732913927587</v>
      </c>
      <c r="J38">
        <v>10</v>
      </c>
      <c r="K38">
        <v>-27.997308415172022</v>
      </c>
      <c r="L38">
        <v>55.835796963872077</v>
      </c>
      <c r="M38">
        <v>3.7456499274624404</v>
      </c>
      <c r="N38">
        <v>0.97305893322442416</v>
      </c>
      <c r="O38">
        <v>4.199732913927587</v>
      </c>
      <c r="P38">
        <v>59</v>
      </c>
      <c r="Q38">
        <v>3.5911479261880066</v>
      </c>
      <c r="R38">
        <f t="shared" si="0"/>
        <v>1</v>
      </c>
      <c r="S38">
        <f t="shared" si="1"/>
        <v>0.37456499274624405</v>
      </c>
      <c r="T38" t="str">
        <f t="shared" si="2"/>
        <v>Baseline</v>
      </c>
      <c r="U38" t="str">
        <f t="shared" si="3"/>
        <v>Pre</v>
      </c>
      <c r="V38" t="b">
        <f t="shared" si="4"/>
        <v>0</v>
      </c>
    </row>
    <row r="39" spans="1:22" x14ac:dyDescent="0.25">
      <c r="A39" t="s">
        <v>32</v>
      </c>
      <c r="B39" s="1" t="s">
        <v>16</v>
      </c>
      <c r="C39" s="1" t="s">
        <v>17</v>
      </c>
      <c r="D39" s="1" t="s">
        <v>22</v>
      </c>
      <c r="E39">
        <v>30</v>
      </c>
      <c r="F39">
        <v>24</v>
      </c>
      <c r="G39">
        <v>200</v>
      </c>
      <c r="H39">
        <v>8</v>
      </c>
      <c r="I39">
        <v>4.1671945671564758</v>
      </c>
      <c r="J39">
        <v>10</v>
      </c>
      <c r="K39">
        <v>-24.001334101433891</v>
      </c>
      <c r="L39">
        <v>59.114186047346941</v>
      </c>
      <c r="M39">
        <v>3.7499597433637062</v>
      </c>
      <c r="N39">
        <v>0.97212477585400536</v>
      </c>
      <c r="O39">
        <v>4.1671945671564758</v>
      </c>
      <c r="P39">
        <v>59</v>
      </c>
      <c r="Q39">
        <v>3.4816873428087534</v>
      </c>
      <c r="R39">
        <f t="shared" si="0"/>
        <v>1</v>
      </c>
      <c r="S39">
        <f t="shared" si="1"/>
        <v>0.37499597433637061</v>
      </c>
      <c r="T39" t="str">
        <f t="shared" si="2"/>
        <v>Baseline</v>
      </c>
      <c r="U39" t="str">
        <f t="shared" si="3"/>
        <v>Pre</v>
      </c>
      <c r="V39" t="b">
        <f t="shared" si="4"/>
        <v>0</v>
      </c>
    </row>
    <row r="40" spans="1:22" x14ac:dyDescent="0.25">
      <c r="A40" t="s">
        <v>32</v>
      </c>
      <c r="B40" s="1" t="s">
        <v>16</v>
      </c>
      <c r="C40" s="1" t="s">
        <v>17</v>
      </c>
      <c r="D40" s="1" t="s">
        <v>22</v>
      </c>
      <c r="E40">
        <v>30</v>
      </c>
      <c r="F40">
        <v>24</v>
      </c>
      <c r="G40">
        <v>200</v>
      </c>
      <c r="H40">
        <v>9</v>
      </c>
      <c r="I40">
        <v>4.2732423055867104</v>
      </c>
      <c r="J40">
        <v>10</v>
      </c>
      <c r="K40">
        <v>-24.970149519488523</v>
      </c>
      <c r="L40">
        <v>62.13081661893861</v>
      </c>
      <c r="M40">
        <v>3.8131072300728794</v>
      </c>
      <c r="N40">
        <v>0.97291539872755484</v>
      </c>
      <c r="O40">
        <v>4.2732423055867104</v>
      </c>
      <c r="P40">
        <v>59</v>
      </c>
      <c r="Q40">
        <v>3.527831167453531</v>
      </c>
      <c r="R40">
        <f t="shared" si="0"/>
        <v>1</v>
      </c>
      <c r="S40">
        <f t="shared" si="1"/>
        <v>0.38131072300728797</v>
      </c>
      <c r="T40" t="str">
        <f t="shared" si="2"/>
        <v>Baseline</v>
      </c>
      <c r="U40" t="str">
        <f t="shared" si="3"/>
        <v>Pre</v>
      </c>
      <c r="V40" t="b">
        <f t="shared" si="4"/>
        <v>1</v>
      </c>
    </row>
    <row r="41" spans="1:22" x14ac:dyDescent="0.25">
      <c r="A41" t="s">
        <v>32</v>
      </c>
      <c r="B41" s="1" t="s">
        <v>16</v>
      </c>
      <c r="C41" s="1" t="s">
        <v>17</v>
      </c>
      <c r="D41" s="1" t="s">
        <v>22</v>
      </c>
      <c r="E41">
        <v>30</v>
      </c>
      <c r="F41">
        <v>24</v>
      </c>
      <c r="G41">
        <v>200</v>
      </c>
      <c r="H41">
        <v>10</v>
      </c>
      <c r="I41">
        <v>4.6678508303253459</v>
      </c>
      <c r="J41">
        <v>11</v>
      </c>
      <c r="K41">
        <v>-34.419096891032936</v>
      </c>
      <c r="L41">
        <v>60.271795252965084</v>
      </c>
      <c r="M41">
        <v>3.0490668302966992</v>
      </c>
      <c r="N41">
        <v>0.97745534269076417</v>
      </c>
      <c r="O41">
        <v>4.6678508303253459</v>
      </c>
      <c r="P41">
        <v>60</v>
      </c>
      <c r="Q41">
        <v>3.8245158937550947</v>
      </c>
      <c r="R41">
        <f t="shared" si="0"/>
        <v>1.1000000000000001</v>
      </c>
      <c r="S41">
        <f t="shared" si="1"/>
        <v>0.30490668302966994</v>
      </c>
      <c r="T41" t="str">
        <f t="shared" si="2"/>
        <v>Baseline</v>
      </c>
      <c r="U41" t="str">
        <f t="shared" si="3"/>
        <v>Pre</v>
      </c>
      <c r="V41" t="b">
        <f t="shared" si="4"/>
        <v>1</v>
      </c>
    </row>
    <row r="42" spans="1:22" x14ac:dyDescent="0.25">
      <c r="A42" t="s">
        <v>32</v>
      </c>
      <c r="B42" s="1" t="s">
        <v>19</v>
      </c>
      <c r="C42" s="1" t="s">
        <v>17</v>
      </c>
      <c r="D42" s="1" t="s">
        <v>23</v>
      </c>
      <c r="E42">
        <v>30</v>
      </c>
      <c r="F42">
        <v>24</v>
      </c>
      <c r="G42">
        <v>200</v>
      </c>
      <c r="H42">
        <v>1</v>
      </c>
      <c r="I42">
        <v>8.5983450429237038</v>
      </c>
      <c r="J42">
        <v>16</v>
      </c>
      <c r="K42">
        <v>-17.475145578964376</v>
      </c>
      <c r="L42">
        <v>207.86855774153074</v>
      </c>
      <c r="M42">
        <v>15.183534913748479</v>
      </c>
      <c r="N42">
        <v>0.97768846114965069</v>
      </c>
      <c r="O42">
        <v>8.5983450429237038</v>
      </c>
      <c r="P42">
        <v>65</v>
      </c>
      <c r="Q42">
        <v>8.4742072901478824</v>
      </c>
      <c r="R42">
        <f t="shared" si="0"/>
        <v>1.6</v>
      </c>
      <c r="S42">
        <f t="shared" si="1"/>
        <v>1.518353491374848</v>
      </c>
      <c r="T42" t="str">
        <f t="shared" si="2"/>
        <v>Baseline</v>
      </c>
      <c r="U42" t="str">
        <f t="shared" si="3"/>
        <v>Pre</v>
      </c>
      <c r="V42" t="b">
        <f t="shared" si="4"/>
        <v>0</v>
      </c>
    </row>
    <row r="43" spans="1:22" x14ac:dyDescent="0.25">
      <c r="A43" t="s">
        <v>32</v>
      </c>
      <c r="B43" s="1" t="s">
        <v>19</v>
      </c>
      <c r="C43" s="1" t="s">
        <v>17</v>
      </c>
      <c r="D43" s="1" t="s">
        <v>23</v>
      </c>
      <c r="E43">
        <v>30</v>
      </c>
      <c r="F43">
        <v>24</v>
      </c>
      <c r="G43">
        <v>200</v>
      </c>
      <c r="H43">
        <v>2</v>
      </c>
      <c r="I43">
        <v>8.6359045337981986</v>
      </c>
      <c r="J43">
        <v>15</v>
      </c>
      <c r="K43">
        <v>-18.343170004908753</v>
      </c>
      <c r="L43">
        <v>212.08867411082318</v>
      </c>
      <c r="M43">
        <v>15.091002245134403</v>
      </c>
      <c r="N43">
        <v>0.99445451052013389</v>
      </c>
      <c r="O43">
        <v>8.6359045337981986</v>
      </c>
      <c r="P43">
        <v>64</v>
      </c>
      <c r="Q43">
        <v>8.7020320667298989</v>
      </c>
      <c r="R43">
        <f t="shared" si="0"/>
        <v>1.5</v>
      </c>
      <c r="S43">
        <f t="shared" si="1"/>
        <v>1.5091002245134404</v>
      </c>
      <c r="T43" t="str">
        <f t="shared" si="2"/>
        <v>Baseline</v>
      </c>
      <c r="U43" t="str">
        <f t="shared" si="3"/>
        <v>Pre</v>
      </c>
      <c r="V43" t="b">
        <f t="shared" si="4"/>
        <v>0</v>
      </c>
    </row>
    <row r="44" spans="1:22" x14ac:dyDescent="0.25">
      <c r="A44" t="s">
        <v>32</v>
      </c>
      <c r="B44" s="1" t="s">
        <v>19</v>
      </c>
      <c r="C44" s="1" t="s">
        <v>17</v>
      </c>
      <c r="D44" s="1" t="s">
        <v>23</v>
      </c>
      <c r="E44">
        <v>30</v>
      </c>
      <c r="F44">
        <v>24</v>
      </c>
      <c r="G44">
        <v>200</v>
      </c>
      <c r="H44">
        <v>3</v>
      </c>
      <c r="I44">
        <v>8.3294268762510093</v>
      </c>
      <c r="J44">
        <v>16</v>
      </c>
      <c r="K44">
        <v>-18.449480339680818</v>
      </c>
      <c r="L44">
        <v>204.89855998810901</v>
      </c>
      <c r="M44">
        <v>5.7738798247692635</v>
      </c>
      <c r="N44">
        <v>0.94524106190620782</v>
      </c>
      <c r="O44">
        <v>8.3294268762510093</v>
      </c>
      <c r="P44">
        <v>65</v>
      </c>
      <c r="Q44">
        <v>4.5155980981829789</v>
      </c>
      <c r="R44">
        <f t="shared" si="0"/>
        <v>1.6</v>
      </c>
      <c r="S44">
        <f t="shared" si="1"/>
        <v>0.57738798247692635</v>
      </c>
      <c r="T44" t="str">
        <f t="shared" si="2"/>
        <v>Baseline</v>
      </c>
      <c r="U44" t="str">
        <f t="shared" si="3"/>
        <v>Pre</v>
      </c>
      <c r="V44" t="b">
        <f t="shared" si="4"/>
        <v>0</v>
      </c>
    </row>
    <row r="45" spans="1:22" x14ac:dyDescent="0.25">
      <c r="A45" t="s">
        <v>32</v>
      </c>
      <c r="B45" s="1" t="s">
        <v>19</v>
      </c>
      <c r="C45" s="1" t="s">
        <v>17</v>
      </c>
      <c r="D45" s="1" t="s">
        <v>23</v>
      </c>
      <c r="E45">
        <v>30</v>
      </c>
      <c r="F45">
        <v>24</v>
      </c>
      <c r="G45">
        <v>200</v>
      </c>
      <c r="H45">
        <v>4</v>
      </c>
      <c r="I45">
        <v>8.2271653019175019</v>
      </c>
      <c r="J45">
        <v>15</v>
      </c>
      <c r="K45">
        <v>-28.969654668530257</v>
      </c>
      <c r="L45">
        <v>210.91083964303866</v>
      </c>
      <c r="M45">
        <v>15.590585902962772</v>
      </c>
      <c r="N45">
        <v>0.98846100715928742</v>
      </c>
      <c r="O45">
        <v>8.2271653019175019</v>
      </c>
      <c r="P45">
        <v>64</v>
      </c>
      <c r="Q45">
        <v>8.7834029212272355</v>
      </c>
      <c r="R45">
        <f t="shared" si="0"/>
        <v>1.5</v>
      </c>
      <c r="S45">
        <f t="shared" si="1"/>
        <v>1.5590585902962772</v>
      </c>
      <c r="T45" t="str">
        <f t="shared" si="2"/>
        <v>Baseline</v>
      </c>
      <c r="U45" t="str">
        <f t="shared" si="3"/>
        <v>Pre</v>
      </c>
      <c r="V45" t="b">
        <f t="shared" si="4"/>
        <v>0</v>
      </c>
    </row>
    <row r="46" spans="1:22" x14ac:dyDescent="0.25">
      <c r="A46" t="s">
        <v>32</v>
      </c>
      <c r="B46" s="1" t="s">
        <v>19</v>
      </c>
      <c r="C46" s="1" t="s">
        <v>17</v>
      </c>
      <c r="D46" s="1" t="s">
        <v>23</v>
      </c>
      <c r="E46">
        <v>30</v>
      </c>
      <c r="F46">
        <v>24</v>
      </c>
      <c r="G46">
        <v>200</v>
      </c>
      <c r="H46">
        <v>5</v>
      </c>
      <c r="I46">
        <v>8.4523404769248582</v>
      </c>
      <c r="J46">
        <v>15</v>
      </c>
      <c r="K46">
        <v>-9.836288510718104</v>
      </c>
      <c r="L46">
        <v>210.89785373499168</v>
      </c>
      <c r="M46">
        <v>19.302927450923349</v>
      </c>
      <c r="N46">
        <v>0.96607290179846395</v>
      </c>
      <c r="O46">
        <v>8.4523404769248582</v>
      </c>
      <c r="P46">
        <v>64</v>
      </c>
      <c r="Q46">
        <v>8.1920919736977176</v>
      </c>
      <c r="R46">
        <f t="shared" si="0"/>
        <v>1.5</v>
      </c>
      <c r="S46">
        <f t="shared" si="1"/>
        <v>1.9302927450923348</v>
      </c>
      <c r="T46" t="str">
        <f t="shared" si="2"/>
        <v>Baseline</v>
      </c>
      <c r="U46" t="str">
        <f t="shared" si="3"/>
        <v>Pre</v>
      </c>
      <c r="V46" t="b">
        <f t="shared" si="4"/>
        <v>0</v>
      </c>
    </row>
    <row r="47" spans="1:22" x14ac:dyDescent="0.25">
      <c r="A47" t="s">
        <v>32</v>
      </c>
      <c r="B47" s="1" t="s">
        <v>19</v>
      </c>
      <c r="C47" s="1" t="s">
        <v>17</v>
      </c>
      <c r="D47" s="1" t="s">
        <v>23</v>
      </c>
      <c r="E47">
        <v>30</v>
      </c>
      <c r="F47">
        <v>24</v>
      </c>
      <c r="G47">
        <v>200</v>
      </c>
      <c r="H47">
        <v>6</v>
      </c>
      <c r="I47">
        <v>7.7919530206444891</v>
      </c>
      <c r="J47">
        <v>18</v>
      </c>
      <c r="K47">
        <v>-13.881894472809426</v>
      </c>
      <c r="L47">
        <v>202.13077673532803</v>
      </c>
      <c r="M47">
        <v>13.944412392259494</v>
      </c>
      <c r="N47">
        <v>0.98778204743653064</v>
      </c>
      <c r="O47">
        <v>7.7919530206444891</v>
      </c>
      <c r="P47">
        <v>67</v>
      </c>
      <c r="Q47">
        <v>7.1064596131592754</v>
      </c>
      <c r="R47">
        <f t="shared" si="0"/>
        <v>1.8</v>
      </c>
      <c r="S47">
        <f t="shared" si="1"/>
        <v>1.3944412392259493</v>
      </c>
      <c r="T47" t="str">
        <f t="shared" si="2"/>
        <v>Baseline</v>
      </c>
      <c r="U47" t="str">
        <f t="shared" si="3"/>
        <v>Pre</v>
      </c>
      <c r="V47" t="b">
        <f t="shared" si="4"/>
        <v>0</v>
      </c>
    </row>
    <row r="48" spans="1:22" x14ac:dyDescent="0.25">
      <c r="A48" t="s">
        <v>32</v>
      </c>
      <c r="B48" s="1" t="s">
        <v>19</v>
      </c>
      <c r="C48" s="1" t="s">
        <v>17</v>
      </c>
      <c r="D48" s="1" t="s">
        <v>23</v>
      </c>
      <c r="E48">
        <v>30</v>
      </c>
      <c r="F48">
        <v>24</v>
      </c>
      <c r="G48">
        <v>200</v>
      </c>
      <c r="H48">
        <v>7</v>
      </c>
      <c r="I48">
        <v>7.5809862607875678</v>
      </c>
      <c r="J48">
        <v>17</v>
      </c>
      <c r="K48">
        <v>-14.03512253392825</v>
      </c>
      <c r="L48">
        <v>197.85703492382271</v>
      </c>
      <c r="M48">
        <v>17.425496391446408</v>
      </c>
      <c r="N48">
        <v>0.97697832183252775</v>
      </c>
      <c r="O48">
        <v>7.5809862607875678</v>
      </c>
      <c r="P48">
        <v>66</v>
      </c>
      <c r="Q48">
        <v>7.0783484097412508</v>
      </c>
      <c r="R48">
        <f t="shared" si="0"/>
        <v>1.7</v>
      </c>
      <c r="S48">
        <f t="shared" si="1"/>
        <v>1.7425496391446409</v>
      </c>
      <c r="T48" t="str">
        <f t="shared" si="2"/>
        <v>Baseline</v>
      </c>
      <c r="U48" t="str">
        <f t="shared" si="3"/>
        <v>Pre</v>
      </c>
      <c r="V48" t="b">
        <f t="shared" si="4"/>
        <v>0</v>
      </c>
    </row>
    <row r="49" spans="1:22" x14ac:dyDescent="0.25">
      <c r="A49" t="s">
        <v>32</v>
      </c>
      <c r="B49" s="1" t="s">
        <v>19</v>
      </c>
      <c r="C49" s="1" t="s">
        <v>17</v>
      </c>
      <c r="D49" s="1" t="s">
        <v>23</v>
      </c>
      <c r="E49">
        <v>30</v>
      </c>
      <c r="F49">
        <v>24</v>
      </c>
      <c r="G49">
        <v>200</v>
      </c>
      <c r="H49">
        <v>8</v>
      </c>
      <c r="I49">
        <v>7.5537450557123273</v>
      </c>
      <c r="J49">
        <v>14</v>
      </c>
      <c r="K49">
        <v>-12.883751894879712</v>
      </c>
      <c r="L49">
        <v>199.49072080690638</v>
      </c>
      <c r="M49">
        <v>20.990237143594133</v>
      </c>
      <c r="N49">
        <v>0.96967380665544456</v>
      </c>
      <c r="O49">
        <v>7.5537450557123273</v>
      </c>
      <c r="P49">
        <v>63</v>
      </c>
      <c r="Q49">
        <v>7.5641114750035285</v>
      </c>
      <c r="R49">
        <f t="shared" si="0"/>
        <v>1.4</v>
      </c>
      <c r="S49">
        <f t="shared" si="1"/>
        <v>2.0990237143594133</v>
      </c>
      <c r="T49" t="str">
        <f t="shared" si="2"/>
        <v>Baseline</v>
      </c>
      <c r="U49" t="str">
        <f t="shared" si="3"/>
        <v>Pre</v>
      </c>
      <c r="V49" t="b">
        <f t="shared" si="4"/>
        <v>0</v>
      </c>
    </row>
    <row r="50" spans="1:22" x14ac:dyDescent="0.25">
      <c r="A50" t="s">
        <v>32</v>
      </c>
      <c r="B50" s="1" t="s">
        <v>19</v>
      </c>
      <c r="C50" s="1" t="s">
        <v>17</v>
      </c>
      <c r="D50" s="1" t="s">
        <v>23</v>
      </c>
      <c r="E50">
        <v>30</v>
      </c>
      <c r="F50">
        <v>24</v>
      </c>
      <c r="G50">
        <v>200</v>
      </c>
      <c r="H50">
        <v>9</v>
      </c>
      <c r="I50">
        <v>6.6673318164471418</v>
      </c>
      <c r="J50">
        <v>14</v>
      </c>
      <c r="K50">
        <v>-15.785998776630043</v>
      </c>
      <c r="L50">
        <v>189.23612040370381</v>
      </c>
      <c r="M50">
        <v>5.346583044185949</v>
      </c>
      <c r="N50">
        <v>0.96319816176517259</v>
      </c>
      <c r="O50">
        <v>6.6673318164471418</v>
      </c>
      <c r="P50">
        <v>63</v>
      </c>
      <c r="Q50">
        <v>1.2004013867846519</v>
      </c>
      <c r="R50">
        <f t="shared" si="0"/>
        <v>1.4</v>
      </c>
      <c r="S50">
        <f t="shared" si="1"/>
        <v>0.53465830441859485</v>
      </c>
      <c r="T50" t="str">
        <f t="shared" si="2"/>
        <v>Baseline</v>
      </c>
      <c r="U50" t="str">
        <f t="shared" si="3"/>
        <v>Pre</v>
      </c>
      <c r="V50" t="b">
        <f t="shared" si="4"/>
        <v>1</v>
      </c>
    </row>
    <row r="51" spans="1:22" x14ac:dyDescent="0.25">
      <c r="A51" t="s">
        <v>32</v>
      </c>
      <c r="B51" s="1" t="s">
        <v>19</v>
      </c>
      <c r="C51" s="1" t="s">
        <v>17</v>
      </c>
      <c r="D51" s="1" t="s">
        <v>23</v>
      </c>
      <c r="E51">
        <v>30</v>
      </c>
      <c r="F51">
        <v>24</v>
      </c>
      <c r="G51">
        <v>200</v>
      </c>
      <c r="H51">
        <v>10</v>
      </c>
      <c r="I51">
        <v>7.5194071299485996</v>
      </c>
      <c r="J51">
        <v>15</v>
      </c>
      <c r="K51">
        <v>-4.1377739654382246</v>
      </c>
      <c r="L51">
        <v>201.15645720971742</v>
      </c>
      <c r="M51">
        <v>20.36732150063709</v>
      </c>
      <c r="N51">
        <v>0.9840035602515087</v>
      </c>
      <c r="O51">
        <v>7.5194071299485996</v>
      </c>
      <c r="P51">
        <v>64</v>
      </c>
      <c r="Q51">
        <v>6.8861619427080685</v>
      </c>
      <c r="R51">
        <f t="shared" si="0"/>
        <v>1.5</v>
      </c>
      <c r="S51">
        <f t="shared" si="1"/>
        <v>2.0367321500637088</v>
      </c>
      <c r="T51" t="str">
        <f t="shared" si="2"/>
        <v>Baseline</v>
      </c>
      <c r="U51" t="str">
        <f t="shared" si="3"/>
        <v>Pre</v>
      </c>
      <c r="V51" t="b">
        <f t="shared" si="4"/>
        <v>1</v>
      </c>
    </row>
    <row r="52" spans="1:22" x14ac:dyDescent="0.25">
      <c r="A52" t="s">
        <v>32</v>
      </c>
      <c r="B52" s="1" t="s">
        <v>16</v>
      </c>
      <c r="C52" s="1" t="s">
        <v>17</v>
      </c>
      <c r="D52" s="1" t="s">
        <v>24</v>
      </c>
      <c r="E52">
        <v>30</v>
      </c>
      <c r="F52">
        <v>24</v>
      </c>
      <c r="G52">
        <v>200</v>
      </c>
      <c r="H52">
        <v>1</v>
      </c>
      <c r="I52">
        <v>10.377230894355844</v>
      </c>
      <c r="J52">
        <v>13</v>
      </c>
      <c r="K52">
        <v>5.6630706794557275</v>
      </c>
      <c r="L52">
        <v>176.08822793597636</v>
      </c>
      <c r="M52">
        <v>11.233900944747678</v>
      </c>
      <c r="N52">
        <v>0.95148167169896147</v>
      </c>
      <c r="O52">
        <v>10.377230894355844</v>
      </c>
      <c r="P52">
        <v>62</v>
      </c>
      <c r="Q52">
        <v>10.96891710848152</v>
      </c>
      <c r="R52">
        <f t="shared" si="0"/>
        <v>1.3</v>
      </c>
      <c r="S52">
        <f t="shared" si="1"/>
        <v>1.1233900944747677</v>
      </c>
      <c r="T52" t="str">
        <f t="shared" si="2"/>
        <v>Baseline</v>
      </c>
      <c r="U52" t="str">
        <f t="shared" si="3"/>
        <v>Pre</v>
      </c>
      <c r="V52" t="b">
        <f t="shared" si="4"/>
        <v>0</v>
      </c>
    </row>
    <row r="53" spans="1:22" x14ac:dyDescent="0.25">
      <c r="A53" t="s">
        <v>32</v>
      </c>
      <c r="B53" s="1" t="s">
        <v>16</v>
      </c>
      <c r="C53" s="1" t="s">
        <v>17</v>
      </c>
      <c r="D53" s="1" t="s">
        <v>24</v>
      </c>
      <c r="E53">
        <v>30</v>
      </c>
      <c r="F53">
        <v>24</v>
      </c>
      <c r="G53">
        <v>200</v>
      </c>
      <c r="H53">
        <v>2</v>
      </c>
      <c r="I53">
        <v>10.673083112497705</v>
      </c>
      <c r="J53">
        <v>13</v>
      </c>
      <c r="K53">
        <v>4.2649647479487696</v>
      </c>
      <c r="L53">
        <v>187.85395833114097</v>
      </c>
      <c r="M53">
        <v>5.9866614970639471</v>
      </c>
      <c r="N53">
        <v>0.97625189337359519</v>
      </c>
      <c r="O53">
        <v>10.673083112497705</v>
      </c>
      <c r="P53">
        <v>62</v>
      </c>
      <c r="Q53">
        <v>10.195185766834099</v>
      </c>
      <c r="R53">
        <f t="shared" si="0"/>
        <v>1.3</v>
      </c>
      <c r="S53">
        <f t="shared" si="1"/>
        <v>0.59866614970639476</v>
      </c>
      <c r="T53" t="str">
        <f t="shared" si="2"/>
        <v>Baseline</v>
      </c>
      <c r="U53" t="str">
        <f t="shared" si="3"/>
        <v>Pre</v>
      </c>
      <c r="V53" t="b">
        <f t="shared" si="4"/>
        <v>0</v>
      </c>
    </row>
    <row r="54" spans="1:22" x14ac:dyDescent="0.25">
      <c r="A54" t="s">
        <v>32</v>
      </c>
      <c r="B54" s="1" t="s">
        <v>16</v>
      </c>
      <c r="C54" s="1" t="s">
        <v>17</v>
      </c>
      <c r="D54" s="1" t="s">
        <v>24</v>
      </c>
      <c r="E54">
        <v>30</v>
      </c>
      <c r="F54">
        <v>24</v>
      </c>
      <c r="G54">
        <v>200</v>
      </c>
      <c r="H54">
        <v>3</v>
      </c>
      <c r="I54">
        <v>10.670909754715934</v>
      </c>
      <c r="J54">
        <v>13</v>
      </c>
      <c r="K54">
        <v>1.3293341972960984</v>
      </c>
      <c r="L54">
        <v>190.62417438862053</v>
      </c>
      <c r="M54">
        <v>5.4966253895433859</v>
      </c>
      <c r="N54">
        <v>0.96844325393973929</v>
      </c>
      <c r="O54">
        <v>10.670909754715934</v>
      </c>
      <c r="P54">
        <v>62</v>
      </c>
      <c r="Q54">
        <v>9.6394349179368852</v>
      </c>
      <c r="R54">
        <f t="shared" si="0"/>
        <v>1.3</v>
      </c>
      <c r="S54">
        <f t="shared" si="1"/>
        <v>0.54966253895433859</v>
      </c>
      <c r="T54" t="str">
        <f t="shared" si="2"/>
        <v>Baseline</v>
      </c>
      <c r="U54" t="str">
        <f t="shared" si="3"/>
        <v>Pre</v>
      </c>
      <c r="V54" t="b">
        <f t="shared" si="4"/>
        <v>0</v>
      </c>
    </row>
    <row r="55" spans="1:22" x14ac:dyDescent="0.25">
      <c r="A55" t="s">
        <v>32</v>
      </c>
      <c r="B55" s="1" t="s">
        <v>16</v>
      </c>
      <c r="C55" s="1" t="s">
        <v>17</v>
      </c>
      <c r="D55" s="1" t="s">
        <v>24</v>
      </c>
      <c r="E55">
        <v>30</v>
      </c>
      <c r="F55">
        <v>24</v>
      </c>
      <c r="G55">
        <v>200</v>
      </c>
      <c r="H55">
        <v>4</v>
      </c>
      <c r="I55">
        <v>10.698197877880816</v>
      </c>
      <c r="J55">
        <v>12</v>
      </c>
      <c r="K55">
        <v>-11.276152421776617</v>
      </c>
      <c r="L55">
        <v>197.96986348810623</v>
      </c>
      <c r="M55">
        <v>6.4459839687532341</v>
      </c>
      <c r="N55">
        <v>0.96950641864819587</v>
      </c>
      <c r="O55">
        <v>10.698197877880816</v>
      </c>
      <c r="P55">
        <v>61</v>
      </c>
      <c r="Q55">
        <v>10.321819765038729</v>
      </c>
      <c r="R55">
        <f t="shared" si="0"/>
        <v>1.2</v>
      </c>
      <c r="S55">
        <f t="shared" si="1"/>
        <v>0.64459839687532339</v>
      </c>
      <c r="T55" t="str">
        <f t="shared" si="2"/>
        <v>Baseline</v>
      </c>
      <c r="U55" t="str">
        <f t="shared" si="3"/>
        <v>Pre</v>
      </c>
      <c r="V55" t="b">
        <f t="shared" si="4"/>
        <v>0</v>
      </c>
    </row>
    <row r="56" spans="1:22" x14ac:dyDescent="0.25">
      <c r="A56" t="s">
        <v>32</v>
      </c>
      <c r="B56" s="1" t="s">
        <v>16</v>
      </c>
      <c r="C56" s="1" t="s">
        <v>17</v>
      </c>
      <c r="D56" s="1" t="s">
        <v>24</v>
      </c>
      <c r="E56">
        <v>30</v>
      </c>
      <c r="F56">
        <v>24</v>
      </c>
      <c r="G56">
        <v>200</v>
      </c>
      <c r="H56">
        <v>5</v>
      </c>
      <c r="I56">
        <v>10.799739135387151</v>
      </c>
      <c r="J56">
        <v>13</v>
      </c>
      <c r="K56">
        <v>2.6237246716551312</v>
      </c>
      <c r="L56">
        <v>199.58256346118492</v>
      </c>
      <c r="M56">
        <v>11.807789736371802</v>
      </c>
      <c r="N56">
        <v>0.89607576207002571</v>
      </c>
      <c r="O56">
        <v>10.799739135387151</v>
      </c>
      <c r="P56">
        <v>62</v>
      </c>
      <c r="Q56">
        <v>10.256944806566159</v>
      </c>
      <c r="R56">
        <f t="shared" si="0"/>
        <v>1.3</v>
      </c>
      <c r="S56">
        <f t="shared" si="1"/>
        <v>1.1807789736371803</v>
      </c>
      <c r="T56" t="str">
        <f t="shared" si="2"/>
        <v>Baseline</v>
      </c>
      <c r="U56" t="str">
        <f t="shared" si="3"/>
        <v>Pre</v>
      </c>
      <c r="V56" t="b">
        <f t="shared" si="4"/>
        <v>0</v>
      </c>
    </row>
    <row r="57" spans="1:22" x14ac:dyDescent="0.25">
      <c r="A57" t="s">
        <v>32</v>
      </c>
      <c r="B57" s="1" t="s">
        <v>16</v>
      </c>
      <c r="C57" s="1" t="s">
        <v>17</v>
      </c>
      <c r="D57" s="1" t="s">
        <v>24</v>
      </c>
      <c r="E57">
        <v>30</v>
      </c>
      <c r="F57">
        <v>24</v>
      </c>
      <c r="G57">
        <v>200</v>
      </c>
      <c r="H57">
        <v>6</v>
      </c>
      <c r="I57">
        <v>10.935341700885013</v>
      </c>
      <c r="J57">
        <v>13</v>
      </c>
      <c r="K57">
        <v>-20.821019648191655</v>
      </c>
      <c r="L57">
        <v>201.68336878473986</v>
      </c>
      <c r="M57">
        <v>6.092860972156573</v>
      </c>
      <c r="N57">
        <v>0.97555832622365157</v>
      </c>
      <c r="O57">
        <v>10.935341700885013</v>
      </c>
      <c r="P57">
        <v>62</v>
      </c>
      <c r="Q57">
        <v>10.342257090530705</v>
      </c>
      <c r="R57">
        <f t="shared" si="0"/>
        <v>1.3</v>
      </c>
      <c r="S57">
        <f t="shared" si="1"/>
        <v>0.6092860972156573</v>
      </c>
      <c r="T57" t="str">
        <f t="shared" si="2"/>
        <v>Baseline</v>
      </c>
      <c r="U57" t="str">
        <f t="shared" si="3"/>
        <v>Pre</v>
      </c>
      <c r="V57" t="b">
        <f t="shared" si="4"/>
        <v>0</v>
      </c>
    </row>
    <row r="58" spans="1:22" x14ac:dyDescent="0.25">
      <c r="A58" t="s">
        <v>32</v>
      </c>
      <c r="B58" s="1" t="s">
        <v>16</v>
      </c>
      <c r="C58" s="1" t="s">
        <v>17</v>
      </c>
      <c r="D58" s="1" t="s">
        <v>24</v>
      </c>
      <c r="E58">
        <v>30</v>
      </c>
      <c r="F58">
        <v>24</v>
      </c>
      <c r="G58">
        <v>200</v>
      </c>
      <c r="H58">
        <v>7</v>
      </c>
      <c r="I58">
        <v>11.153548778190295</v>
      </c>
      <c r="J58">
        <v>13</v>
      </c>
      <c r="K58">
        <v>8.8118504555433557</v>
      </c>
      <c r="L58">
        <v>221.29859312767042</v>
      </c>
      <c r="M58">
        <v>5.648745761076114</v>
      </c>
      <c r="N58">
        <v>0.97299804605252704</v>
      </c>
      <c r="O58">
        <v>11.153548778190295</v>
      </c>
      <c r="P58">
        <v>62</v>
      </c>
      <c r="Q58">
        <v>9.6210580011430782</v>
      </c>
      <c r="R58">
        <f t="shared" si="0"/>
        <v>1.3</v>
      </c>
      <c r="S58">
        <f t="shared" si="1"/>
        <v>0.56487457610761138</v>
      </c>
      <c r="T58" t="str">
        <f t="shared" si="2"/>
        <v>Baseline</v>
      </c>
      <c r="U58" t="str">
        <f t="shared" si="3"/>
        <v>Pre</v>
      </c>
      <c r="V58" t="b">
        <f t="shared" si="4"/>
        <v>0</v>
      </c>
    </row>
    <row r="59" spans="1:22" x14ac:dyDescent="0.25">
      <c r="A59" t="s">
        <v>32</v>
      </c>
      <c r="B59" s="1" t="s">
        <v>16</v>
      </c>
      <c r="C59" s="1" t="s">
        <v>17</v>
      </c>
      <c r="D59" s="1" t="s">
        <v>24</v>
      </c>
      <c r="E59">
        <v>30</v>
      </c>
      <c r="F59">
        <v>24</v>
      </c>
      <c r="G59">
        <v>200</v>
      </c>
      <c r="H59">
        <v>8</v>
      </c>
      <c r="I59">
        <v>10.867271229288695</v>
      </c>
      <c r="J59">
        <v>13</v>
      </c>
      <c r="K59">
        <v>-2.1164985397464768</v>
      </c>
      <c r="L59">
        <v>204.71998933851049</v>
      </c>
      <c r="M59">
        <v>5.7206581515687596</v>
      </c>
      <c r="N59">
        <v>0.97960099389781619</v>
      </c>
      <c r="O59">
        <v>10.867271229288695</v>
      </c>
      <c r="P59">
        <v>62</v>
      </c>
      <c r="Q59">
        <v>9.7004980196047406</v>
      </c>
      <c r="R59">
        <f t="shared" si="0"/>
        <v>1.3</v>
      </c>
      <c r="S59">
        <f t="shared" si="1"/>
        <v>0.57206581515687593</v>
      </c>
      <c r="T59" t="str">
        <f t="shared" si="2"/>
        <v>Baseline</v>
      </c>
      <c r="U59" t="str">
        <f t="shared" si="3"/>
        <v>Pre</v>
      </c>
      <c r="V59" t="b">
        <f t="shared" si="4"/>
        <v>0</v>
      </c>
    </row>
    <row r="60" spans="1:22" x14ac:dyDescent="0.25">
      <c r="A60" t="s">
        <v>32</v>
      </c>
      <c r="B60" s="1" t="s">
        <v>16</v>
      </c>
      <c r="C60" s="1" t="s">
        <v>17</v>
      </c>
      <c r="D60" s="1" t="s">
        <v>24</v>
      </c>
      <c r="E60">
        <v>30</v>
      </c>
      <c r="F60">
        <v>24</v>
      </c>
      <c r="G60">
        <v>200</v>
      </c>
      <c r="H60">
        <v>9</v>
      </c>
      <c r="I60">
        <v>10.543166702427067</v>
      </c>
      <c r="J60">
        <v>13</v>
      </c>
      <c r="K60">
        <v>-12.354299101302832</v>
      </c>
      <c r="L60">
        <v>185.92499065834588</v>
      </c>
      <c r="M60">
        <v>5.5473349214150476</v>
      </c>
      <c r="N60">
        <v>0.97314579029952497</v>
      </c>
      <c r="O60">
        <v>10.543166702427067</v>
      </c>
      <c r="P60">
        <v>62</v>
      </c>
      <c r="Q60">
        <v>9.6114352754116439</v>
      </c>
      <c r="R60">
        <f t="shared" si="0"/>
        <v>1.3</v>
      </c>
      <c r="S60">
        <f t="shared" si="1"/>
        <v>0.5547334921415048</v>
      </c>
      <c r="T60" t="str">
        <f t="shared" si="2"/>
        <v>Baseline</v>
      </c>
      <c r="U60" t="str">
        <f t="shared" si="3"/>
        <v>Pre</v>
      </c>
      <c r="V60" t="b">
        <f t="shared" si="4"/>
        <v>1</v>
      </c>
    </row>
    <row r="61" spans="1:22" x14ac:dyDescent="0.25">
      <c r="A61" t="s">
        <v>32</v>
      </c>
      <c r="B61" s="1" t="s">
        <v>16</v>
      </c>
      <c r="C61" s="1" t="s">
        <v>17</v>
      </c>
      <c r="D61" s="1" t="s">
        <v>24</v>
      </c>
      <c r="E61">
        <v>30</v>
      </c>
      <c r="F61">
        <v>24</v>
      </c>
      <c r="G61">
        <v>200</v>
      </c>
      <c r="H61">
        <v>10</v>
      </c>
      <c r="I61">
        <v>10.31970938717035</v>
      </c>
      <c r="J61">
        <v>13</v>
      </c>
      <c r="K61">
        <v>7.5226546288839664</v>
      </c>
      <c r="L61">
        <v>207.05732022584431</v>
      </c>
      <c r="M61">
        <v>6.0864084554727844</v>
      </c>
      <c r="N61">
        <v>0.98318774468862891</v>
      </c>
      <c r="O61">
        <v>10.31970938717035</v>
      </c>
      <c r="P61">
        <v>62</v>
      </c>
      <c r="Q61">
        <v>8.8373092299648075</v>
      </c>
      <c r="R61">
        <f t="shared" si="0"/>
        <v>1.3</v>
      </c>
      <c r="S61">
        <f t="shared" si="1"/>
        <v>0.60864084554727849</v>
      </c>
      <c r="T61" t="str">
        <f t="shared" si="2"/>
        <v>Baseline</v>
      </c>
      <c r="U61" t="str">
        <f t="shared" si="3"/>
        <v>Pre</v>
      </c>
      <c r="V61" t="b">
        <f t="shared" si="4"/>
        <v>1</v>
      </c>
    </row>
    <row r="62" spans="1:22" x14ac:dyDescent="0.25">
      <c r="A62" t="s">
        <v>32</v>
      </c>
      <c r="B62" s="1" t="s">
        <v>19</v>
      </c>
      <c r="C62" s="1" t="s">
        <v>17</v>
      </c>
      <c r="D62" s="1" t="s">
        <v>25</v>
      </c>
      <c r="E62">
        <v>30</v>
      </c>
      <c r="F62">
        <v>24</v>
      </c>
      <c r="G62">
        <v>200</v>
      </c>
      <c r="H62">
        <v>1</v>
      </c>
      <c r="I62">
        <v>6.4521033193618837</v>
      </c>
      <c r="J62">
        <v>11</v>
      </c>
      <c r="K62">
        <v>-32.279357573983269</v>
      </c>
      <c r="L62">
        <v>99.501865712305289</v>
      </c>
      <c r="M62">
        <v>2.9435039186024738</v>
      </c>
      <c r="N62">
        <v>0.98005649500576331</v>
      </c>
      <c r="O62">
        <v>6.4521033193618837</v>
      </c>
      <c r="P62">
        <v>60</v>
      </c>
      <c r="Q62">
        <v>4.2244710962643488</v>
      </c>
      <c r="R62">
        <f t="shared" si="0"/>
        <v>1.1000000000000001</v>
      </c>
      <c r="S62">
        <f t="shared" si="1"/>
        <v>0.29435039186024736</v>
      </c>
      <c r="T62" t="str">
        <f t="shared" si="2"/>
        <v>Baseline</v>
      </c>
      <c r="U62" t="str">
        <f t="shared" si="3"/>
        <v>Pre</v>
      </c>
      <c r="V62" t="b">
        <f t="shared" si="4"/>
        <v>0</v>
      </c>
    </row>
    <row r="63" spans="1:22" x14ac:dyDescent="0.25">
      <c r="A63" t="s">
        <v>32</v>
      </c>
      <c r="B63" s="1" t="s">
        <v>19</v>
      </c>
      <c r="C63" s="1" t="s">
        <v>17</v>
      </c>
      <c r="D63" s="1" t="s">
        <v>25</v>
      </c>
      <c r="E63">
        <v>30</v>
      </c>
      <c r="F63">
        <v>24</v>
      </c>
      <c r="G63">
        <v>200</v>
      </c>
      <c r="H63">
        <v>2</v>
      </c>
      <c r="I63">
        <v>6.5414892023787807</v>
      </c>
      <c r="J63">
        <v>11</v>
      </c>
      <c r="K63">
        <v>-23.482039260881287</v>
      </c>
      <c r="L63">
        <v>111.92203279364821</v>
      </c>
      <c r="M63">
        <v>5.0433663052952529</v>
      </c>
      <c r="N63">
        <v>0.98818654361587299</v>
      </c>
      <c r="O63">
        <v>6.5414892023787807</v>
      </c>
      <c r="P63">
        <v>60</v>
      </c>
      <c r="Q63">
        <v>5.821563744097082</v>
      </c>
      <c r="R63">
        <f t="shared" si="0"/>
        <v>1.1000000000000001</v>
      </c>
      <c r="S63">
        <f t="shared" si="1"/>
        <v>0.50433663052952526</v>
      </c>
      <c r="T63" t="str">
        <f t="shared" si="2"/>
        <v>Baseline</v>
      </c>
      <c r="U63" t="str">
        <f t="shared" si="3"/>
        <v>Pre</v>
      </c>
      <c r="V63" t="b">
        <f t="shared" si="4"/>
        <v>0</v>
      </c>
    </row>
    <row r="64" spans="1:22" x14ac:dyDescent="0.25">
      <c r="A64" t="s">
        <v>32</v>
      </c>
      <c r="B64" s="1" t="s">
        <v>19</v>
      </c>
      <c r="C64" s="1" t="s">
        <v>17</v>
      </c>
      <c r="D64" s="1" t="s">
        <v>25</v>
      </c>
      <c r="E64">
        <v>30</v>
      </c>
      <c r="F64">
        <v>24</v>
      </c>
      <c r="G64">
        <v>200</v>
      </c>
      <c r="H64">
        <v>3</v>
      </c>
      <c r="I64">
        <v>6.0696379590929217</v>
      </c>
      <c r="J64">
        <v>11</v>
      </c>
      <c r="K64">
        <v>-10.889231402735598</v>
      </c>
      <c r="L64">
        <v>99.558985442697178</v>
      </c>
      <c r="M64">
        <v>3.6339325697386435</v>
      </c>
      <c r="N64">
        <v>0.95739933140746969</v>
      </c>
      <c r="O64">
        <v>6.0696379590929217</v>
      </c>
      <c r="P64">
        <v>60</v>
      </c>
      <c r="Q64">
        <v>4.6214255330666996</v>
      </c>
      <c r="R64">
        <f t="shared" si="0"/>
        <v>1.1000000000000001</v>
      </c>
      <c r="S64">
        <f t="shared" si="1"/>
        <v>0.36339325697386438</v>
      </c>
      <c r="T64" t="str">
        <f t="shared" si="2"/>
        <v>Baseline</v>
      </c>
      <c r="U64" t="str">
        <f t="shared" si="3"/>
        <v>Pre</v>
      </c>
      <c r="V64" t="b">
        <f t="shared" si="4"/>
        <v>0</v>
      </c>
    </row>
    <row r="65" spans="1:22" x14ac:dyDescent="0.25">
      <c r="A65" t="s">
        <v>32</v>
      </c>
      <c r="B65" s="1" t="s">
        <v>19</v>
      </c>
      <c r="C65" s="1" t="s">
        <v>17</v>
      </c>
      <c r="D65" s="1" t="s">
        <v>25</v>
      </c>
      <c r="E65">
        <v>30</v>
      </c>
      <c r="F65">
        <v>24</v>
      </c>
      <c r="G65">
        <v>200</v>
      </c>
      <c r="H65">
        <v>4</v>
      </c>
      <c r="I65">
        <v>6.1719663576660864</v>
      </c>
      <c r="J65">
        <v>10</v>
      </c>
      <c r="K65">
        <v>-26.64132713517856</v>
      </c>
      <c r="L65">
        <v>110.16199904996809</v>
      </c>
      <c r="M65">
        <v>8.4167598393158514</v>
      </c>
      <c r="N65">
        <v>0.98709189703387312</v>
      </c>
      <c r="O65">
        <v>6.1719663576660864</v>
      </c>
      <c r="P65">
        <v>59</v>
      </c>
      <c r="Q65">
        <v>6.5436234111503122</v>
      </c>
      <c r="R65">
        <f t="shared" si="0"/>
        <v>1</v>
      </c>
      <c r="S65">
        <f t="shared" si="1"/>
        <v>0.84167598393158516</v>
      </c>
      <c r="T65" t="str">
        <f t="shared" si="2"/>
        <v>Baseline</v>
      </c>
      <c r="U65" t="str">
        <f t="shared" si="3"/>
        <v>Pre</v>
      </c>
      <c r="V65" t="b">
        <f t="shared" si="4"/>
        <v>0</v>
      </c>
    </row>
    <row r="66" spans="1:22" x14ac:dyDescent="0.25">
      <c r="A66" t="s">
        <v>32</v>
      </c>
      <c r="B66" s="1" t="s">
        <v>19</v>
      </c>
      <c r="C66" s="1" t="s">
        <v>17</v>
      </c>
      <c r="D66" s="1" t="s">
        <v>25</v>
      </c>
      <c r="E66">
        <v>30</v>
      </c>
      <c r="F66">
        <v>24</v>
      </c>
      <c r="G66">
        <v>200</v>
      </c>
      <c r="H66">
        <v>5</v>
      </c>
      <c r="I66">
        <v>7.3169275716073017</v>
      </c>
      <c r="J66">
        <v>11</v>
      </c>
      <c r="K66">
        <v>-35.572581319493281</v>
      </c>
      <c r="L66">
        <v>99.231663377123013</v>
      </c>
      <c r="M66">
        <v>8.0973215945719268</v>
      </c>
      <c r="N66">
        <v>0.97779291114169187</v>
      </c>
      <c r="O66">
        <v>7.3169275716073017</v>
      </c>
      <c r="P66">
        <v>60</v>
      </c>
      <c r="Q66">
        <v>6.9004255453982086</v>
      </c>
      <c r="R66">
        <f t="shared" si="0"/>
        <v>1.1000000000000001</v>
      </c>
      <c r="S66">
        <f t="shared" si="1"/>
        <v>0.80973215945719268</v>
      </c>
      <c r="T66" t="str">
        <f t="shared" si="2"/>
        <v>Baseline</v>
      </c>
      <c r="U66" t="str">
        <f t="shared" si="3"/>
        <v>Pre</v>
      </c>
      <c r="V66" t="b">
        <f t="shared" si="4"/>
        <v>0</v>
      </c>
    </row>
    <row r="67" spans="1:22" x14ac:dyDescent="0.25">
      <c r="A67" t="s">
        <v>32</v>
      </c>
      <c r="B67" s="1" t="s">
        <v>19</v>
      </c>
      <c r="C67" s="1" t="s">
        <v>17</v>
      </c>
      <c r="D67" s="1" t="s">
        <v>25</v>
      </c>
      <c r="E67">
        <v>30</v>
      </c>
      <c r="F67">
        <v>24</v>
      </c>
      <c r="G67">
        <v>200</v>
      </c>
      <c r="H67">
        <v>6</v>
      </c>
      <c r="I67">
        <v>7.3804125331935406</v>
      </c>
      <c r="J67">
        <v>11</v>
      </c>
      <c r="K67">
        <v>-19.492257009811212</v>
      </c>
      <c r="L67">
        <v>122.32018215945236</v>
      </c>
      <c r="M67">
        <v>5.378796955638208</v>
      </c>
      <c r="N67">
        <v>0.98479747781020466</v>
      </c>
      <c r="O67">
        <v>7.3804125331935406</v>
      </c>
      <c r="P67">
        <v>60</v>
      </c>
      <c r="Q67">
        <v>6.7619241001918544</v>
      </c>
      <c r="R67">
        <f t="shared" ref="R67:R130" si="5">J67/10</f>
        <v>1.1000000000000001</v>
      </c>
      <c r="S67">
        <f t="shared" ref="S67:S130" si="6">M67/10</f>
        <v>0.53787969556382076</v>
      </c>
      <c r="T67" t="str">
        <f t="shared" ref="T67:T130" si="7">INDEX($AC$2:$AC$9,MATCH(A67,$AA$2:$AA$9,0))</f>
        <v>Baseline</v>
      </c>
      <c r="U67" t="str">
        <f t="shared" ref="U67:U130" si="8">INDEX($AD$2:$AD$9,MATCH(A67,$AA$2:$AA$9,0))</f>
        <v>Pre</v>
      </c>
      <c r="V67" t="b">
        <f t="shared" ref="V67:V130" si="9">IF(T67="Baseline", IF(H67&gt;8, TRUE,FALSE), TRUE)</f>
        <v>0</v>
      </c>
    </row>
    <row r="68" spans="1:22" x14ac:dyDescent="0.25">
      <c r="A68" t="s">
        <v>32</v>
      </c>
      <c r="B68" s="1" t="s">
        <v>19</v>
      </c>
      <c r="C68" s="1" t="s">
        <v>17</v>
      </c>
      <c r="D68" s="1" t="s">
        <v>25</v>
      </c>
      <c r="E68">
        <v>30</v>
      </c>
      <c r="F68">
        <v>24</v>
      </c>
      <c r="G68">
        <v>200</v>
      </c>
      <c r="H68">
        <v>7</v>
      </c>
      <c r="I68">
        <v>7.021605030519054</v>
      </c>
      <c r="J68">
        <v>11</v>
      </c>
      <c r="K68">
        <v>-23.8177639307536</v>
      </c>
      <c r="L68">
        <v>117.62286563031712</v>
      </c>
      <c r="M68">
        <v>5.5259680421206552</v>
      </c>
      <c r="N68">
        <v>0.9890940311236448</v>
      </c>
      <c r="O68">
        <v>7.021605030519054</v>
      </c>
      <c r="P68">
        <v>60</v>
      </c>
      <c r="Q68">
        <v>6.4909714064897113</v>
      </c>
      <c r="R68">
        <f t="shared" si="5"/>
        <v>1.1000000000000001</v>
      </c>
      <c r="S68">
        <f t="shared" si="6"/>
        <v>0.55259680421206547</v>
      </c>
      <c r="T68" t="str">
        <f t="shared" si="7"/>
        <v>Baseline</v>
      </c>
      <c r="U68" t="str">
        <f t="shared" si="8"/>
        <v>Pre</v>
      </c>
      <c r="V68" t="b">
        <f t="shared" si="9"/>
        <v>0</v>
      </c>
    </row>
    <row r="69" spans="1:22" x14ac:dyDescent="0.25">
      <c r="A69" t="s">
        <v>32</v>
      </c>
      <c r="B69" s="1" t="s">
        <v>19</v>
      </c>
      <c r="C69" s="1" t="s">
        <v>17</v>
      </c>
      <c r="D69" s="1" t="s">
        <v>25</v>
      </c>
      <c r="E69">
        <v>30</v>
      </c>
      <c r="F69">
        <v>24</v>
      </c>
      <c r="G69">
        <v>200</v>
      </c>
      <c r="H69">
        <v>8</v>
      </c>
      <c r="I69">
        <v>7.3324748377617315</v>
      </c>
      <c r="J69">
        <v>11</v>
      </c>
      <c r="K69">
        <v>-20.857089693459496</v>
      </c>
      <c r="L69">
        <v>128.42219948143057</v>
      </c>
      <c r="M69">
        <v>6.0791154734643618</v>
      </c>
      <c r="N69">
        <v>0.98970504377735902</v>
      </c>
      <c r="O69">
        <v>7.3324748377617315</v>
      </c>
      <c r="P69">
        <v>60</v>
      </c>
      <c r="Q69">
        <v>6.9188805991535789</v>
      </c>
      <c r="R69">
        <f t="shared" si="5"/>
        <v>1.1000000000000001</v>
      </c>
      <c r="S69">
        <f t="shared" si="6"/>
        <v>0.60791154734643615</v>
      </c>
      <c r="T69" t="str">
        <f t="shared" si="7"/>
        <v>Baseline</v>
      </c>
      <c r="U69" t="str">
        <f t="shared" si="8"/>
        <v>Pre</v>
      </c>
      <c r="V69" t="b">
        <f t="shared" si="9"/>
        <v>0</v>
      </c>
    </row>
    <row r="70" spans="1:22" x14ac:dyDescent="0.25">
      <c r="A70" t="s">
        <v>32</v>
      </c>
      <c r="B70" s="1" t="s">
        <v>19</v>
      </c>
      <c r="C70" s="1" t="s">
        <v>17</v>
      </c>
      <c r="D70" s="1" t="s">
        <v>25</v>
      </c>
      <c r="E70">
        <v>30</v>
      </c>
      <c r="F70">
        <v>24</v>
      </c>
      <c r="G70">
        <v>200</v>
      </c>
      <c r="H70">
        <v>9</v>
      </c>
      <c r="I70">
        <v>7.5205364904778147</v>
      </c>
      <c r="J70">
        <v>11</v>
      </c>
      <c r="K70">
        <v>-24.320442523920679</v>
      </c>
      <c r="L70">
        <v>124.64544937076339</v>
      </c>
      <c r="M70">
        <v>5.5828759574736653</v>
      </c>
      <c r="N70">
        <v>0.98453293555863408</v>
      </c>
      <c r="O70">
        <v>7.5205364904778147</v>
      </c>
      <c r="P70">
        <v>60</v>
      </c>
      <c r="Q70">
        <v>7.1169836037506293</v>
      </c>
      <c r="R70">
        <f t="shared" si="5"/>
        <v>1.1000000000000001</v>
      </c>
      <c r="S70">
        <f t="shared" si="6"/>
        <v>0.55828759574736653</v>
      </c>
      <c r="T70" t="str">
        <f t="shared" si="7"/>
        <v>Baseline</v>
      </c>
      <c r="U70" t="str">
        <f t="shared" si="8"/>
        <v>Pre</v>
      </c>
      <c r="V70" t="b">
        <f t="shared" si="9"/>
        <v>1</v>
      </c>
    </row>
    <row r="71" spans="1:22" x14ac:dyDescent="0.25">
      <c r="A71" t="s">
        <v>32</v>
      </c>
      <c r="B71" s="1" t="s">
        <v>19</v>
      </c>
      <c r="C71" s="1" t="s">
        <v>17</v>
      </c>
      <c r="D71" s="1" t="s">
        <v>25</v>
      </c>
      <c r="E71">
        <v>30</v>
      </c>
      <c r="F71">
        <v>24</v>
      </c>
      <c r="G71">
        <v>200</v>
      </c>
      <c r="H71">
        <v>10</v>
      </c>
      <c r="I71">
        <v>8.6886776466218478</v>
      </c>
      <c r="J71">
        <v>11</v>
      </c>
      <c r="K71">
        <v>-15.572202282596947</v>
      </c>
      <c r="L71">
        <v>160.81250076687073</v>
      </c>
      <c r="M71">
        <v>7.9521416790932822</v>
      </c>
      <c r="N71">
        <v>0.87352617249654629</v>
      </c>
      <c r="O71">
        <v>8.6886776466218478</v>
      </c>
      <c r="P71">
        <v>60</v>
      </c>
      <c r="Q71">
        <v>7.9728597430640562</v>
      </c>
      <c r="R71">
        <f t="shared" si="5"/>
        <v>1.1000000000000001</v>
      </c>
      <c r="S71">
        <f t="shared" si="6"/>
        <v>0.7952141679093282</v>
      </c>
      <c r="T71" t="str">
        <f t="shared" si="7"/>
        <v>Baseline</v>
      </c>
      <c r="U71" t="str">
        <f t="shared" si="8"/>
        <v>Pre</v>
      </c>
      <c r="V71" t="b">
        <f t="shared" si="9"/>
        <v>1</v>
      </c>
    </row>
    <row r="72" spans="1:22" x14ac:dyDescent="0.25">
      <c r="A72" t="s">
        <v>32</v>
      </c>
      <c r="B72" s="1" t="s">
        <v>19</v>
      </c>
      <c r="C72" s="1" t="s">
        <v>17</v>
      </c>
      <c r="D72" s="1" t="s">
        <v>26</v>
      </c>
      <c r="E72">
        <v>30</v>
      </c>
      <c r="F72">
        <v>24</v>
      </c>
      <c r="G72">
        <v>200</v>
      </c>
      <c r="H72">
        <v>1</v>
      </c>
      <c r="I72">
        <v>7.4473489496261136</v>
      </c>
      <c r="J72">
        <v>14</v>
      </c>
      <c r="K72">
        <v>-15.904825670972219</v>
      </c>
      <c r="L72">
        <v>130.72924034653147</v>
      </c>
      <c r="M72">
        <v>5.2843072092101906</v>
      </c>
      <c r="N72">
        <v>0.98443021502606765</v>
      </c>
      <c r="O72">
        <v>7.4473489496261136</v>
      </c>
      <c r="P72">
        <v>63</v>
      </c>
      <c r="Q72">
        <v>6.0257404524904912</v>
      </c>
      <c r="R72">
        <f t="shared" si="5"/>
        <v>1.4</v>
      </c>
      <c r="S72">
        <f t="shared" si="6"/>
        <v>0.52843072092101906</v>
      </c>
      <c r="T72" t="str">
        <f t="shared" si="7"/>
        <v>Baseline</v>
      </c>
      <c r="U72" t="str">
        <f t="shared" si="8"/>
        <v>Pre</v>
      </c>
      <c r="V72" t="b">
        <f t="shared" si="9"/>
        <v>0</v>
      </c>
    </row>
    <row r="73" spans="1:22" x14ac:dyDescent="0.25">
      <c r="A73" t="s">
        <v>32</v>
      </c>
      <c r="B73" s="1" t="s">
        <v>19</v>
      </c>
      <c r="C73" s="1" t="s">
        <v>17</v>
      </c>
      <c r="D73" s="1" t="s">
        <v>26</v>
      </c>
      <c r="E73">
        <v>30</v>
      </c>
      <c r="F73">
        <v>24</v>
      </c>
      <c r="G73">
        <v>200</v>
      </c>
      <c r="H73">
        <v>2</v>
      </c>
      <c r="I73">
        <v>6.9881063833873469</v>
      </c>
      <c r="J73">
        <v>12</v>
      </c>
      <c r="K73">
        <v>-25.308136986430188</v>
      </c>
      <c r="L73">
        <v>123.03151924970619</v>
      </c>
      <c r="M73">
        <v>8.103207972240849</v>
      </c>
      <c r="N73">
        <v>0.98990064560949143</v>
      </c>
      <c r="O73">
        <v>6.9881063833873469</v>
      </c>
      <c r="P73">
        <v>61</v>
      </c>
      <c r="Q73">
        <v>7.3633159203841076</v>
      </c>
      <c r="R73">
        <f t="shared" si="5"/>
        <v>1.2</v>
      </c>
      <c r="S73">
        <f t="shared" si="6"/>
        <v>0.8103207972240849</v>
      </c>
      <c r="T73" t="str">
        <f t="shared" si="7"/>
        <v>Baseline</v>
      </c>
      <c r="U73" t="str">
        <f t="shared" si="8"/>
        <v>Pre</v>
      </c>
      <c r="V73" t="b">
        <f t="shared" si="9"/>
        <v>0</v>
      </c>
    </row>
    <row r="74" spans="1:22" x14ac:dyDescent="0.25">
      <c r="A74" t="s">
        <v>32</v>
      </c>
      <c r="B74" s="1" t="s">
        <v>19</v>
      </c>
      <c r="C74" s="1" t="s">
        <v>17</v>
      </c>
      <c r="D74" s="1" t="s">
        <v>26</v>
      </c>
      <c r="E74">
        <v>30</v>
      </c>
      <c r="F74">
        <v>24</v>
      </c>
      <c r="G74">
        <v>200</v>
      </c>
      <c r="H74">
        <v>3</v>
      </c>
      <c r="I74">
        <v>7.6699531537457801</v>
      </c>
      <c r="J74">
        <v>13</v>
      </c>
      <c r="K74">
        <v>-2.72389528769923</v>
      </c>
      <c r="L74">
        <v>145.36215297412116</v>
      </c>
      <c r="M74">
        <v>4.1152504688536959</v>
      </c>
      <c r="N74">
        <v>0.94662564723290088</v>
      </c>
      <c r="O74">
        <v>7.6699531537457801</v>
      </c>
      <c r="P74">
        <v>62</v>
      </c>
      <c r="Q74">
        <v>5.4093457589698115</v>
      </c>
      <c r="R74">
        <f t="shared" si="5"/>
        <v>1.3</v>
      </c>
      <c r="S74">
        <f t="shared" si="6"/>
        <v>0.41152504688536962</v>
      </c>
      <c r="T74" t="str">
        <f t="shared" si="7"/>
        <v>Baseline</v>
      </c>
      <c r="U74" t="str">
        <f t="shared" si="8"/>
        <v>Pre</v>
      </c>
      <c r="V74" t="b">
        <f t="shared" si="9"/>
        <v>0</v>
      </c>
    </row>
    <row r="75" spans="1:22" x14ac:dyDescent="0.25">
      <c r="A75" t="s">
        <v>32</v>
      </c>
      <c r="B75" s="1" t="s">
        <v>19</v>
      </c>
      <c r="C75" s="1" t="s">
        <v>17</v>
      </c>
      <c r="D75" s="1" t="s">
        <v>26</v>
      </c>
      <c r="E75">
        <v>30</v>
      </c>
      <c r="F75">
        <v>24</v>
      </c>
      <c r="G75">
        <v>200</v>
      </c>
      <c r="H75">
        <v>4</v>
      </c>
      <c r="I75">
        <v>8.1299536793678264</v>
      </c>
      <c r="J75">
        <v>11</v>
      </c>
      <c r="K75">
        <v>-4.8533734852923045</v>
      </c>
      <c r="L75">
        <v>156.78362467501788</v>
      </c>
      <c r="M75">
        <v>11.851128934133644</v>
      </c>
      <c r="N75">
        <v>0.92940566438957051</v>
      </c>
      <c r="O75">
        <v>8.1299536793678264</v>
      </c>
      <c r="P75">
        <v>60</v>
      </c>
      <c r="Q75">
        <v>8.084696206705134</v>
      </c>
      <c r="R75">
        <f t="shared" si="5"/>
        <v>1.1000000000000001</v>
      </c>
      <c r="S75">
        <f t="shared" si="6"/>
        <v>1.1851128934133643</v>
      </c>
      <c r="T75" t="str">
        <f t="shared" si="7"/>
        <v>Baseline</v>
      </c>
      <c r="U75" t="str">
        <f t="shared" si="8"/>
        <v>Pre</v>
      </c>
      <c r="V75" t="b">
        <f t="shared" si="9"/>
        <v>0</v>
      </c>
    </row>
    <row r="76" spans="1:22" x14ac:dyDescent="0.25">
      <c r="A76" t="s">
        <v>32</v>
      </c>
      <c r="B76" s="1" t="s">
        <v>19</v>
      </c>
      <c r="C76" s="1" t="s">
        <v>17</v>
      </c>
      <c r="D76" s="1" t="s">
        <v>26</v>
      </c>
      <c r="E76">
        <v>30</v>
      </c>
      <c r="F76">
        <v>24</v>
      </c>
      <c r="G76">
        <v>200</v>
      </c>
      <c r="H76">
        <v>5</v>
      </c>
      <c r="I76">
        <v>8.1764880092580103</v>
      </c>
      <c r="J76">
        <v>12</v>
      </c>
      <c r="K76">
        <v>-28.513929694682087</v>
      </c>
      <c r="L76">
        <v>131.64723623924232</v>
      </c>
      <c r="M76">
        <v>5.0598065229349567</v>
      </c>
      <c r="N76">
        <v>0.9328974151970264</v>
      </c>
      <c r="O76">
        <v>8.1764880092580103</v>
      </c>
      <c r="P76">
        <v>61</v>
      </c>
      <c r="Q76">
        <v>6.4123249132429745</v>
      </c>
      <c r="R76">
        <f t="shared" si="5"/>
        <v>1.2</v>
      </c>
      <c r="S76">
        <f t="shared" si="6"/>
        <v>0.50598065229349565</v>
      </c>
      <c r="T76" t="str">
        <f t="shared" si="7"/>
        <v>Baseline</v>
      </c>
      <c r="U76" t="str">
        <f t="shared" si="8"/>
        <v>Pre</v>
      </c>
      <c r="V76" t="b">
        <f t="shared" si="9"/>
        <v>0</v>
      </c>
    </row>
    <row r="77" spans="1:22" x14ac:dyDescent="0.25">
      <c r="A77" t="s">
        <v>32</v>
      </c>
      <c r="B77" s="1" t="s">
        <v>19</v>
      </c>
      <c r="C77" s="1" t="s">
        <v>17</v>
      </c>
      <c r="D77" s="1" t="s">
        <v>26</v>
      </c>
      <c r="E77">
        <v>30</v>
      </c>
      <c r="F77">
        <v>24</v>
      </c>
      <c r="G77">
        <v>200</v>
      </c>
      <c r="H77">
        <v>6</v>
      </c>
      <c r="I77">
        <v>7.3648178271635576</v>
      </c>
      <c r="J77">
        <v>14</v>
      </c>
      <c r="K77">
        <v>-19.127271109055201</v>
      </c>
      <c r="L77">
        <v>131.58161554599721</v>
      </c>
      <c r="M77">
        <v>6.570871158730915</v>
      </c>
      <c r="N77">
        <v>0.9818552401418037</v>
      </c>
      <c r="O77">
        <v>7.3648178271635576</v>
      </c>
      <c r="P77">
        <v>63</v>
      </c>
      <c r="Q77">
        <v>6.5560675533648585</v>
      </c>
      <c r="R77">
        <f t="shared" si="5"/>
        <v>1.4</v>
      </c>
      <c r="S77">
        <f t="shared" si="6"/>
        <v>0.65708711587309154</v>
      </c>
      <c r="T77" t="str">
        <f t="shared" si="7"/>
        <v>Baseline</v>
      </c>
      <c r="U77" t="str">
        <f t="shared" si="8"/>
        <v>Pre</v>
      </c>
      <c r="V77" t="b">
        <f t="shared" si="9"/>
        <v>0</v>
      </c>
    </row>
    <row r="78" spans="1:22" x14ac:dyDescent="0.25">
      <c r="A78" t="s">
        <v>32</v>
      </c>
      <c r="B78" s="1" t="s">
        <v>19</v>
      </c>
      <c r="C78" s="1" t="s">
        <v>17</v>
      </c>
      <c r="D78" s="1" t="s">
        <v>26</v>
      </c>
      <c r="E78">
        <v>30</v>
      </c>
      <c r="F78">
        <v>24</v>
      </c>
      <c r="G78">
        <v>200</v>
      </c>
      <c r="H78">
        <v>7</v>
      </c>
      <c r="I78">
        <v>7.9813929648079034</v>
      </c>
      <c r="J78">
        <v>13</v>
      </c>
      <c r="K78">
        <v>-13.199551634376412</v>
      </c>
      <c r="L78">
        <v>155.52580875172777</v>
      </c>
      <c r="M78">
        <v>5.5401176787748962</v>
      </c>
      <c r="N78">
        <v>0.98853604619339763</v>
      </c>
      <c r="O78">
        <v>7.9813929648079034</v>
      </c>
      <c r="P78">
        <v>62</v>
      </c>
      <c r="Q78">
        <v>6.6174587963115741</v>
      </c>
      <c r="R78">
        <f t="shared" si="5"/>
        <v>1.3</v>
      </c>
      <c r="S78">
        <f t="shared" si="6"/>
        <v>0.55401176787748962</v>
      </c>
      <c r="T78" t="str">
        <f t="shared" si="7"/>
        <v>Baseline</v>
      </c>
      <c r="U78" t="str">
        <f t="shared" si="8"/>
        <v>Pre</v>
      </c>
      <c r="V78" t="b">
        <f t="shared" si="9"/>
        <v>0</v>
      </c>
    </row>
    <row r="79" spans="1:22" x14ac:dyDescent="0.25">
      <c r="A79" t="s">
        <v>32</v>
      </c>
      <c r="B79" s="1" t="s">
        <v>19</v>
      </c>
      <c r="C79" s="1" t="s">
        <v>17</v>
      </c>
      <c r="D79" s="1" t="s">
        <v>26</v>
      </c>
      <c r="E79">
        <v>30</v>
      </c>
      <c r="F79">
        <v>24</v>
      </c>
      <c r="G79">
        <v>200</v>
      </c>
      <c r="H79">
        <v>8</v>
      </c>
      <c r="I79">
        <v>8.4606932334802778</v>
      </c>
      <c r="J79">
        <v>12</v>
      </c>
      <c r="K79">
        <v>-27.500235697054816</v>
      </c>
      <c r="L79">
        <v>135.39922110466543</v>
      </c>
      <c r="M79">
        <v>6.7365307548987898</v>
      </c>
      <c r="N79">
        <v>0.98707508206070149</v>
      </c>
      <c r="O79">
        <v>8.4606932334802778</v>
      </c>
      <c r="P79">
        <v>61</v>
      </c>
      <c r="Q79">
        <v>7.957621209550731</v>
      </c>
      <c r="R79">
        <f t="shared" si="5"/>
        <v>1.2</v>
      </c>
      <c r="S79">
        <f t="shared" si="6"/>
        <v>0.67365307548987896</v>
      </c>
      <c r="T79" t="str">
        <f t="shared" si="7"/>
        <v>Baseline</v>
      </c>
      <c r="U79" t="str">
        <f t="shared" si="8"/>
        <v>Pre</v>
      </c>
      <c r="V79" t="b">
        <f t="shared" si="9"/>
        <v>0</v>
      </c>
    </row>
    <row r="80" spans="1:22" x14ac:dyDescent="0.25">
      <c r="A80" t="s">
        <v>32</v>
      </c>
      <c r="B80" s="1" t="s">
        <v>19</v>
      </c>
      <c r="C80" s="1" t="s">
        <v>17</v>
      </c>
      <c r="D80" s="1" t="s">
        <v>26</v>
      </c>
      <c r="E80">
        <v>30</v>
      </c>
      <c r="F80">
        <v>24</v>
      </c>
      <c r="G80">
        <v>200</v>
      </c>
      <c r="H80">
        <v>9</v>
      </c>
      <c r="I80">
        <v>7.8774153906632156</v>
      </c>
      <c r="J80">
        <v>13</v>
      </c>
      <c r="K80">
        <v>-38.359852455213087</v>
      </c>
      <c r="L80">
        <v>125.65785129623772</v>
      </c>
      <c r="M80">
        <v>4.3086127697659</v>
      </c>
      <c r="N80">
        <v>0.96626985218449579</v>
      </c>
      <c r="O80">
        <v>7.8774153906632156</v>
      </c>
      <c r="P80">
        <v>62</v>
      </c>
      <c r="Q80">
        <v>6.7015015098597326</v>
      </c>
      <c r="R80">
        <f t="shared" si="5"/>
        <v>1.3</v>
      </c>
      <c r="S80">
        <f t="shared" si="6"/>
        <v>0.43086127697658999</v>
      </c>
      <c r="T80" t="str">
        <f t="shared" si="7"/>
        <v>Baseline</v>
      </c>
      <c r="U80" t="str">
        <f t="shared" si="8"/>
        <v>Pre</v>
      </c>
      <c r="V80" t="b">
        <f t="shared" si="9"/>
        <v>1</v>
      </c>
    </row>
    <row r="81" spans="1:22" x14ac:dyDescent="0.25">
      <c r="A81" t="s">
        <v>32</v>
      </c>
      <c r="B81" s="1" t="s">
        <v>19</v>
      </c>
      <c r="C81" s="1" t="s">
        <v>17</v>
      </c>
      <c r="D81" s="1" t="s">
        <v>26</v>
      </c>
      <c r="E81">
        <v>30</v>
      </c>
      <c r="F81">
        <v>24</v>
      </c>
      <c r="G81">
        <v>200</v>
      </c>
      <c r="H81">
        <v>10</v>
      </c>
      <c r="I81">
        <v>8.7126551351494079</v>
      </c>
      <c r="J81">
        <v>12</v>
      </c>
      <c r="K81">
        <v>-27.390038507008992</v>
      </c>
      <c r="L81">
        <v>151.94250485209454</v>
      </c>
      <c r="M81">
        <v>4.067639363980077</v>
      </c>
      <c r="N81">
        <v>0.96645740989033535</v>
      </c>
      <c r="O81">
        <v>8.7126551351494079</v>
      </c>
      <c r="P81">
        <v>61</v>
      </c>
      <c r="Q81">
        <v>6.0878674392596945</v>
      </c>
      <c r="R81">
        <f t="shared" si="5"/>
        <v>1.2</v>
      </c>
      <c r="S81">
        <f t="shared" si="6"/>
        <v>0.40676393639800767</v>
      </c>
      <c r="T81" t="str">
        <f t="shared" si="7"/>
        <v>Baseline</v>
      </c>
      <c r="U81" t="str">
        <f t="shared" si="8"/>
        <v>Pre</v>
      </c>
      <c r="V81" t="b">
        <f t="shared" si="9"/>
        <v>1</v>
      </c>
    </row>
    <row r="82" spans="1:22" x14ac:dyDescent="0.25">
      <c r="A82" t="s">
        <v>32</v>
      </c>
      <c r="B82" s="1" t="s">
        <v>16</v>
      </c>
      <c r="C82" s="1" t="s">
        <v>17</v>
      </c>
      <c r="D82" s="1" t="s">
        <v>27</v>
      </c>
      <c r="E82">
        <v>30</v>
      </c>
      <c r="F82">
        <v>24</v>
      </c>
      <c r="G82">
        <v>200</v>
      </c>
      <c r="H82">
        <v>1</v>
      </c>
      <c r="I82">
        <v>6.6961838098771489</v>
      </c>
      <c r="J82">
        <v>12</v>
      </c>
      <c r="K82">
        <v>-12.104338533676598</v>
      </c>
      <c r="L82">
        <v>141.80652964827206</v>
      </c>
      <c r="M82">
        <v>13.72745828742833</v>
      </c>
      <c r="N82">
        <v>0.98903316060085156</v>
      </c>
      <c r="O82">
        <v>6.6961838098771489</v>
      </c>
      <c r="P82">
        <v>61</v>
      </c>
      <c r="Q82">
        <v>7.0014348439928691</v>
      </c>
      <c r="R82">
        <f t="shared" si="5"/>
        <v>1.2</v>
      </c>
      <c r="S82">
        <f t="shared" si="6"/>
        <v>1.3727458287428331</v>
      </c>
      <c r="T82" t="str">
        <f t="shared" si="7"/>
        <v>Baseline</v>
      </c>
      <c r="U82" t="str">
        <f t="shared" si="8"/>
        <v>Pre</v>
      </c>
      <c r="V82" t="b">
        <f t="shared" si="9"/>
        <v>0</v>
      </c>
    </row>
    <row r="83" spans="1:22" x14ac:dyDescent="0.25">
      <c r="A83" t="s">
        <v>32</v>
      </c>
      <c r="B83" s="1" t="s">
        <v>16</v>
      </c>
      <c r="C83" s="1" t="s">
        <v>17</v>
      </c>
      <c r="D83" s="1" t="s">
        <v>27</v>
      </c>
      <c r="E83">
        <v>30</v>
      </c>
      <c r="F83">
        <v>24</v>
      </c>
      <c r="G83">
        <v>200</v>
      </c>
      <c r="H83">
        <v>2</v>
      </c>
      <c r="I83">
        <v>6.1179350175121883</v>
      </c>
      <c r="J83">
        <v>13</v>
      </c>
      <c r="K83">
        <v>-12.911608086614486</v>
      </c>
      <c r="L83">
        <v>128.28486073619538</v>
      </c>
      <c r="M83">
        <v>6.8177248454255936</v>
      </c>
      <c r="N83">
        <v>0.9790780362174536</v>
      </c>
      <c r="O83">
        <v>6.1179350175121883</v>
      </c>
      <c r="P83">
        <v>62</v>
      </c>
      <c r="Q83">
        <v>5.1485762712011187</v>
      </c>
      <c r="R83">
        <f t="shared" si="5"/>
        <v>1.3</v>
      </c>
      <c r="S83">
        <f t="shared" si="6"/>
        <v>0.68177248454255934</v>
      </c>
      <c r="T83" t="str">
        <f t="shared" si="7"/>
        <v>Baseline</v>
      </c>
      <c r="U83" t="str">
        <f t="shared" si="8"/>
        <v>Pre</v>
      </c>
      <c r="V83" t="b">
        <f t="shared" si="9"/>
        <v>0</v>
      </c>
    </row>
    <row r="84" spans="1:22" x14ac:dyDescent="0.25">
      <c r="A84" t="s">
        <v>32</v>
      </c>
      <c r="B84" s="1" t="s">
        <v>16</v>
      </c>
      <c r="C84" s="1" t="s">
        <v>17</v>
      </c>
      <c r="D84" s="1" t="s">
        <v>27</v>
      </c>
      <c r="E84">
        <v>30</v>
      </c>
      <c r="F84">
        <v>24</v>
      </c>
      <c r="G84">
        <v>200</v>
      </c>
      <c r="H84">
        <v>3</v>
      </c>
      <c r="I84">
        <v>5.7662833145815773</v>
      </c>
      <c r="J84">
        <v>13</v>
      </c>
      <c r="K84">
        <v>-13.155163749251882</v>
      </c>
      <c r="L84">
        <v>122.26560007148343</v>
      </c>
      <c r="M84">
        <v>6.9436736595397068</v>
      </c>
      <c r="N84">
        <v>0.97436450348107129</v>
      </c>
      <c r="O84">
        <v>5.7662833145815773</v>
      </c>
      <c r="P84">
        <v>62</v>
      </c>
      <c r="Q84">
        <v>4.9147380573138593</v>
      </c>
      <c r="R84">
        <f t="shared" si="5"/>
        <v>1.3</v>
      </c>
      <c r="S84">
        <f t="shared" si="6"/>
        <v>0.69436736595397064</v>
      </c>
      <c r="T84" t="str">
        <f t="shared" si="7"/>
        <v>Baseline</v>
      </c>
      <c r="U84" t="str">
        <f t="shared" si="8"/>
        <v>Pre</v>
      </c>
      <c r="V84" t="b">
        <f t="shared" si="9"/>
        <v>0</v>
      </c>
    </row>
    <row r="85" spans="1:22" x14ac:dyDescent="0.25">
      <c r="A85" t="s">
        <v>32</v>
      </c>
      <c r="B85" s="1" t="s">
        <v>16</v>
      </c>
      <c r="C85" s="1" t="s">
        <v>17</v>
      </c>
      <c r="D85" s="1" t="s">
        <v>27</v>
      </c>
      <c r="E85">
        <v>30</v>
      </c>
      <c r="F85">
        <v>24</v>
      </c>
      <c r="G85">
        <v>200</v>
      </c>
      <c r="H85">
        <v>4</v>
      </c>
      <c r="I85">
        <v>6.9382590976477729</v>
      </c>
      <c r="J85">
        <v>12</v>
      </c>
      <c r="K85">
        <v>-21.023187756279142</v>
      </c>
      <c r="L85">
        <v>136.64661051890451</v>
      </c>
      <c r="M85">
        <v>12.521105515846017</v>
      </c>
      <c r="N85">
        <v>0.9852617255062639</v>
      </c>
      <c r="O85">
        <v>6.9382590976477729</v>
      </c>
      <c r="P85">
        <v>61</v>
      </c>
      <c r="Q85">
        <v>7.236084366586077</v>
      </c>
      <c r="R85">
        <f t="shared" si="5"/>
        <v>1.2</v>
      </c>
      <c r="S85">
        <f t="shared" si="6"/>
        <v>1.2521105515846016</v>
      </c>
      <c r="T85" t="str">
        <f t="shared" si="7"/>
        <v>Baseline</v>
      </c>
      <c r="U85" t="str">
        <f t="shared" si="8"/>
        <v>Pre</v>
      </c>
      <c r="V85" t="b">
        <f t="shared" si="9"/>
        <v>0</v>
      </c>
    </row>
    <row r="86" spans="1:22" x14ac:dyDescent="0.25">
      <c r="A86" t="s">
        <v>32</v>
      </c>
      <c r="B86" s="1" t="s">
        <v>16</v>
      </c>
      <c r="C86" s="1" t="s">
        <v>17</v>
      </c>
      <c r="D86" s="1" t="s">
        <v>27</v>
      </c>
      <c r="E86">
        <v>30</v>
      </c>
      <c r="F86">
        <v>24</v>
      </c>
      <c r="G86">
        <v>200</v>
      </c>
      <c r="H86">
        <v>5</v>
      </c>
      <c r="I86">
        <v>6.9494209781280558</v>
      </c>
      <c r="J86">
        <v>12</v>
      </c>
      <c r="K86">
        <v>-17.001624209789806</v>
      </c>
      <c r="L86">
        <v>139.23841490223825</v>
      </c>
      <c r="M86">
        <v>13.067023701752399</v>
      </c>
      <c r="N86">
        <v>0.98445068692571036</v>
      </c>
      <c r="O86">
        <v>6.9494209781280558</v>
      </c>
      <c r="P86">
        <v>61</v>
      </c>
      <c r="Q86">
        <v>7.3304273420434622</v>
      </c>
      <c r="R86">
        <f t="shared" si="5"/>
        <v>1.2</v>
      </c>
      <c r="S86">
        <f t="shared" si="6"/>
        <v>1.3067023701752398</v>
      </c>
      <c r="T86" t="str">
        <f t="shared" si="7"/>
        <v>Baseline</v>
      </c>
      <c r="U86" t="str">
        <f t="shared" si="8"/>
        <v>Pre</v>
      </c>
      <c r="V86" t="b">
        <f t="shared" si="9"/>
        <v>0</v>
      </c>
    </row>
    <row r="87" spans="1:22" x14ac:dyDescent="0.25">
      <c r="A87" t="s">
        <v>32</v>
      </c>
      <c r="B87" s="1" t="s">
        <v>16</v>
      </c>
      <c r="C87" s="1" t="s">
        <v>17</v>
      </c>
      <c r="D87" s="1" t="s">
        <v>27</v>
      </c>
      <c r="E87">
        <v>30</v>
      </c>
      <c r="F87">
        <v>24</v>
      </c>
      <c r="G87">
        <v>200</v>
      </c>
      <c r="H87">
        <v>6</v>
      </c>
      <c r="I87">
        <v>6.6513093271209227</v>
      </c>
      <c r="J87">
        <v>12</v>
      </c>
      <c r="K87">
        <v>-26.712696620927975</v>
      </c>
      <c r="L87">
        <v>128.89065402956257</v>
      </c>
      <c r="M87">
        <v>13.257749779250533</v>
      </c>
      <c r="N87">
        <v>0.98738446125253176</v>
      </c>
      <c r="O87">
        <v>6.6513093271209227</v>
      </c>
      <c r="P87">
        <v>61</v>
      </c>
      <c r="Q87">
        <v>7.2044585825116281</v>
      </c>
      <c r="R87">
        <f t="shared" si="5"/>
        <v>1.2</v>
      </c>
      <c r="S87">
        <f t="shared" si="6"/>
        <v>1.3257749779250534</v>
      </c>
      <c r="T87" t="str">
        <f t="shared" si="7"/>
        <v>Baseline</v>
      </c>
      <c r="U87" t="str">
        <f t="shared" si="8"/>
        <v>Pre</v>
      </c>
      <c r="V87" t="b">
        <f t="shared" si="9"/>
        <v>0</v>
      </c>
    </row>
    <row r="88" spans="1:22" x14ac:dyDescent="0.25">
      <c r="A88" t="s">
        <v>32</v>
      </c>
      <c r="B88" s="1" t="s">
        <v>16</v>
      </c>
      <c r="C88" s="1" t="s">
        <v>17</v>
      </c>
      <c r="D88" s="1" t="s">
        <v>27</v>
      </c>
      <c r="E88">
        <v>30</v>
      </c>
      <c r="F88">
        <v>24</v>
      </c>
      <c r="G88">
        <v>200</v>
      </c>
      <c r="H88">
        <v>7</v>
      </c>
      <c r="I88">
        <v>6.7731213614431098</v>
      </c>
      <c r="J88">
        <v>12</v>
      </c>
      <c r="K88">
        <v>-17.897227367968991</v>
      </c>
      <c r="L88">
        <v>133.63433980957794</v>
      </c>
      <c r="M88">
        <v>12.603951037485453</v>
      </c>
      <c r="N88">
        <v>0.99131415496792685</v>
      </c>
      <c r="O88">
        <v>6.7731213614431098</v>
      </c>
      <c r="P88">
        <v>61</v>
      </c>
      <c r="Q88">
        <v>7.3009712158217228</v>
      </c>
      <c r="R88">
        <f t="shared" si="5"/>
        <v>1.2</v>
      </c>
      <c r="S88">
        <f t="shared" si="6"/>
        <v>1.2603951037485452</v>
      </c>
      <c r="T88" t="str">
        <f t="shared" si="7"/>
        <v>Baseline</v>
      </c>
      <c r="U88" t="str">
        <f t="shared" si="8"/>
        <v>Pre</v>
      </c>
      <c r="V88" t="b">
        <f t="shared" si="9"/>
        <v>0</v>
      </c>
    </row>
    <row r="89" spans="1:22" x14ac:dyDescent="0.25">
      <c r="A89" t="s">
        <v>32</v>
      </c>
      <c r="B89" s="1" t="s">
        <v>16</v>
      </c>
      <c r="C89" s="1" t="s">
        <v>17</v>
      </c>
      <c r="D89" s="1" t="s">
        <v>27</v>
      </c>
      <c r="E89">
        <v>30</v>
      </c>
      <c r="F89">
        <v>24</v>
      </c>
      <c r="G89">
        <v>200</v>
      </c>
      <c r="H89">
        <v>8</v>
      </c>
      <c r="I89">
        <v>6.6654089988109764</v>
      </c>
      <c r="J89">
        <v>13</v>
      </c>
      <c r="K89">
        <v>-14.701367512568289</v>
      </c>
      <c r="L89">
        <v>131.43860559267893</v>
      </c>
      <c r="M89">
        <v>12.118865273795475</v>
      </c>
      <c r="N89">
        <v>0.98833207851426474</v>
      </c>
      <c r="O89">
        <v>6.6654089988109764</v>
      </c>
      <c r="P89">
        <v>62</v>
      </c>
      <c r="Q89">
        <v>6.7925870105915394</v>
      </c>
      <c r="R89">
        <f t="shared" si="5"/>
        <v>1.3</v>
      </c>
      <c r="S89">
        <f t="shared" si="6"/>
        <v>1.2118865273795474</v>
      </c>
      <c r="T89" t="str">
        <f t="shared" si="7"/>
        <v>Baseline</v>
      </c>
      <c r="U89" t="str">
        <f t="shared" si="8"/>
        <v>Pre</v>
      </c>
      <c r="V89" t="b">
        <f t="shared" si="9"/>
        <v>0</v>
      </c>
    </row>
    <row r="90" spans="1:22" x14ac:dyDescent="0.25">
      <c r="A90" t="s">
        <v>32</v>
      </c>
      <c r="B90" s="1" t="s">
        <v>16</v>
      </c>
      <c r="C90" s="1" t="s">
        <v>17</v>
      </c>
      <c r="D90" s="1" t="s">
        <v>27</v>
      </c>
      <c r="E90">
        <v>30</v>
      </c>
      <c r="F90">
        <v>24</v>
      </c>
      <c r="G90">
        <v>200</v>
      </c>
      <c r="H90">
        <v>9</v>
      </c>
      <c r="I90">
        <v>6.8702480331471074</v>
      </c>
      <c r="J90">
        <v>12</v>
      </c>
      <c r="K90">
        <v>-24.835652499753504</v>
      </c>
      <c r="L90">
        <v>135.12552796024372</v>
      </c>
      <c r="M90">
        <v>11.391667923602755</v>
      </c>
      <c r="N90">
        <v>0.99481306943909376</v>
      </c>
      <c r="O90">
        <v>6.8702480331471074</v>
      </c>
      <c r="P90">
        <v>61</v>
      </c>
      <c r="Q90">
        <v>7.3530438720494766</v>
      </c>
      <c r="R90">
        <f t="shared" si="5"/>
        <v>1.2</v>
      </c>
      <c r="S90">
        <f t="shared" si="6"/>
        <v>1.1391667923602755</v>
      </c>
      <c r="T90" t="str">
        <f t="shared" si="7"/>
        <v>Baseline</v>
      </c>
      <c r="U90" t="str">
        <f t="shared" si="8"/>
        <v>Pre</v>
      </c>
      <c r="V90" t="b">
        <f t="shared" si="9"/>
        <v>1</v>
      </c>
    </row>
    <row r="91" spans="1:22" x14ac:dyDescent="0.25">
      <c r="A91" t="s">
        <v>32</v>
      </c>
      <c r="B91" s="1" t="s">
        <v>16</v>
      </c>
      <c r="C91" s="1" t="s">
        <v>17</v>
      </c>
      <c r="D91" s="1" t="s">
        <v>27</v>
      </c>
      <c r="E91">
        <v>30</v>
      </c>
      <c r="F91">
        <v>24</v>
      </c>
      <c r="G91">
        <v>200</v>
      </c>
      <c r="H91">
        <v>10</v>
      </c>
      <c r="I91">
        <v>6.669087598664424</v>
      </c>
      <c r="J91">
        <v>12</v>
      </c>
      <c r="K91">
        <v>-16.017082959166583</v>
      </c>
      <c r="L91">
        <v>130.80133584531819</v>
      </c>
      <c r="M91">
        <v>12.33748813005664</v>
      </c>
      <c r="N91">
        <v>0.99142839124708237</v>
      </c>
      <c r="O91">
        <v>6.669087598664424</v>
      </c>
      <c r="P91">
        <v>61</v>
      </c>
      <c r="Q91">
        <v>7.1409379810639244</v>
      </c>
      <c r="R91">
        <f t="shared" si="5"/>
        <v>1.2</v>
      </c>
      <c r="S91">
        <f t="shared" si="6"/>
        <v>1.233748813005664</v>
      </c>
      <c r="T91" t="str">
        <f t="shared" si="7"/>
        <v>Baseline</v>
      </c>
      <c r="U91" t="str">
        <f t="shared" si="8"/>
        <v>Pre</v>
      </c>
      <c r="V91" t="b">
        <f t="shared" si="9"/>
        <v>1</v>
      </c>
    </row>
    <row r="92" spans="1:22" x14ac:dyDescent="0.25">
      <c r="A92" t="s">
        <v>32</v>
      </c>
      <c r="B92" s="1" t="s">
        <v>19</v>
      </c>
      <c r="C92" s="1" t="s">
        <v>17</v>
      </c>
      <c r="D92" s="1" t="s">
        <v>28</v>
      </c>
      <c r="E92">
        <v>30</v>
      </c>
      <c r="F92">
        <v>24</v>
      </c>
      <c r="G92">
        <v>200</v>
      </c>
      <c r="H92">
        <v>1</v>
      </c>
      <c r="I92">
        <v>4.0749817140237496</v>
      </c>
      <c r="J92">
        <v>11</v>
      </c>
      <c r="K92">
        <v>-38.886133716596696</v>
      </c>
      <c r="L92">
        <v>71.437958506684481</v>
      </c>
      <c r="M92">
        <v>5.5720814912807368</v>
      </c>
      <c r="N92">
        <v>0.97138166895217881</v>
      </c>
      <c r="O92">
        <v>4.0749817140237496</v>
      </c>
      <c r="P92">
        <v>60</v>
      </c>
      <c r="Q92">
        <v>3.4778387050863078</v>
      </c>
      <c r="R92">
        <f t="shared" si="5"/>
        <v>1.1000000000000001</v>
      </c>
      <c r="S92">
        <f t="shared" si="6"/>
        <v>0.5572081491280737</v>
      </c>
      <c r="T92" t="str">
        <f t="shared" si="7"/>
        <v>Baseline</v>
      </c>
      <c r="U92" t="str">
        <f t="shared" si="8"/>
        <v>Pre</v>
      </c>
      <c r="V92" t="b">
        <f t="shared" si="9"/>
        <v>0</v>
      </c>
    </row>
    <row r="93" spans="1:22" x14ac:dyDescent="0.25">
      <c r="A93" t="s">
        <v>32</v>
      </c>
      <c r="B93" s="1" t="s">
        <v>19</v>
      </c>
      <c r="C93" s="1" t="s">
        <v>17</v>
      </c>
      <c r="D93" s="1" t="s">
        <v>28</v>
      </c>
      <c r="E93">
        <v>30</v>
      </c>
      <c r="F93">
        <v>24</v>
      </c>
      <c r="G93">
        <v>200</v>
      </c>
      <c r="H93">
        <v>2</v>
      </c>
      <c r="I93">
        <v>3.8309673775100408</v>
      </c>
      <c r="J93">
        <v>10</v>
      </c>
      <c r="K93">
        <v>-34.473118968831038</v>
      </c>
      <c r="L93">
        <v>64.952393078860169</v>
      </c>
      <c r="M93">
        <v>7.8096441651053485</v>
      </c>
      <c r="N93">
        <v>0.98002885741061985</v>
      </c>
      <c r="O93">
        <v>3.8309673775100408</v>
      </c>
      <c r="P93">
        <v>59</v>
      </c>
      <c r="Q93">
        <v>4.1102739953310596</v>
      </c>
      <c r="R93">
        <f t="shared" si="5"/>
        <v>1</v>
      </c>
      <c r="S93">
        <f t="shared" si="6"/>
        <v>0.78096441651053483</v>
      </c>
      <c r="T93" t="str">
        <f t="shared" si="7"/>
        <v>Baseline</v>
      </c>
      <c r="U93" t="str">
        <f t="shared" si="8"/>
        <v>Pre</v>
      </c>
      <c r="V93" t="b">
        <f t="shared" si="9"/>
        <v>0</v>
      </c>
    </row>
    <row r="94" spans="1:22" x14ac:dyDescent="0.25">
      <c r="A94" t="s">
        <v>32</v>
      </c>
      <c r="B94" s="1" t="s">
        <v>19</v>
      </c>
      <c r="C94" s="1" t="s">
        <v>17</v>
      </c>
      <c r="D94" s="1" t="s">
        <v>28</v>
      </c>
      <c r="E94">
        <v>30</v>
      </c>
      <c r="F94">
        <v>24</v>
      </c>
      <c r="G94">
        <v>200</v>
      </c>
      <c r="H94">
        <v>3</v>
      </c>
      <c r="I94">
        <v>3.7199947870962142</v>
      </c>
      <c r="J94">
        <v>11</v>
      </c>
      <c r="K94">
        <v>-32.700795844162059</v>
      </c>
      <c r="L94">
        <v>63.235173222469079</v>
      </c>
      <c r="M94">
        <v>4.7061690968839196</v>
      </c>
      <c r="N94">
        <v>0.96380225201643799</v>
      </c>
      <c r="O94">
        <v>3.7199947870962142</v>
      </c>
      <c r="P94">
        <v>60</v>
      </c>
      <c r="Q94">
        <v>3.0249001697509277</v>
      </c>
      <c r="R94">
        <f t="shared" si="5"/>
        <v>1.1000000000000001</v>
      </c>
      <c r="S94">
        <f t="shared" si="6"/>
        <v>0.47061690968839198</v>
      </c>
      <c r="T94" t="str">
        <f t="shared" si="7"/>
        <v>Baseline</v>
      </c>
      <c r="U94" t="str">
        <f t="shared" si="8"/>
        <v>Pre</v>
      </c>
      <c r="V94" t="b">
        <f t="shared" si="9"/>
        <v>0</v>
      </c>
    </row>
    <row r="95" spans="1:22" x14ac:dyDescent="0.25">
      <c r="A95" t="s">
        <v>32</v>
      </c>
      <c r="B95" s="1" t="s">
        <v>19</v>
      </c>
      <c r="C95" s="1" t="s">
        <v>17</v>
      </c>
      <c r="D95" s="1" t="s">
        <v>28</v>
      </c>
      <c r="E95">
        <v>30</v>
      </c>
      <c r="F95">
        <v>24</v>
      </c>
      <c r="G95">
        <v>200</v>
      </c>
      <c r="H95">
        <v>4</v>
      </c>
      <c r="I95">
        <v>3.8046074807512436</v>
      </c>
      <c r="J95">
        <v>11</v>
      </c>
      <c r="K95">
        <v>-35.972726982384458</v>
      </c>
      <c r="L95">
        <v>60.232288909330556</v>
      </c>
      <c r="M95">
        <v>4.522234529685262</v>
      </c>
      <c r="N95">
        <v>0.96133173390548821</v>
      </c>
      <c r="O95">
        <v>3.8046074807512436</v>
      </c>
      <c r="P95">
        <v>60</v>
      </c>
      <c r="Q95">
        <v>2.9996617404152386</v>
      </c>
      <c r="R95">
        <f t="shared" si="5"/>
        <v>1.1000000000000001</v>
      </c>
      <c r="S95">
        <f t="shared" si="6"/>
        <v>0.45222345296852617</v>
      </c>
      <c r="T95" t="str">
        <f t="shared" si="7"/>
        <v>Baseline</v>
      </c>
      <c r="U95" t="str">
        <f t="shared" si="8"/>
        <v>Pre</v>
      </c>
      <c r="V95" t="b">
        <f t="shared" si="9"/>
        <v>0</v>
      </c>
    </row>
    <row r="96" spans="1:22" x14ac:dyDescent="0.25">
      <c r="A96" t="s">
        <v>32</v>
      </c>
      <c r="B96" s="1" t="s">
        <v>19</v>
      </c>
      <c r="C96" s="1" t="s">
        <v>17</v>
      </c>
      <c r="D96" s="1" t="s">
        <v>28</v>
      </c>
      <c r="E96">
        <v>30</v>
      </c>
      <c r="F96">
        <v>24</v>
      </c>
      <c r="G96">
        <v>200</v>
      </c>
      <c r="H96">
        <v>5</v>
      </c>
      <c r="I96">
        <v>3.9051610193995332</v>
      </c>
      <c r="J96">
        <v>10</v>
      </c>
      <c r="K96">
        <v>-43.70182871007983</v>
      </c>
      <c r="L96">
        <v>58.292771822848252</v>
      </c>
      <c r="M96">
        <v>7.3678705561864772</v>
      </c>
      <c r="N96">
        <v>0.97662937988211318</v>
      </c>
      <c r="O96">
        <v>3.9051610193995332</v>
      </c>
      <c r="P96">
        <v>59</v>
      </c>
      <c r="Q96">
        <v>4.355140898556038</v>
      </c>
      <c r="R96">
        <f t="shared" si="5"/>
        <v>1</v>
      </c>
      <c r="S96">
        <f t="shared" si="6"/>
        <v>0.73678705561864777</v>
      </c>
      <c r="T96" t="str">
        <f t="shared" si="7"/>
        <v>Baseline</v>
      </c>
      <c r="U96" t="str">
        <f t="shared" si="8"/>
        <v>Pre</v>
      </c>
      <c r="V96" t="b">
        <f t="shared" si="9"/>
        <v>0</v>
      </c>
    </row>
    <row r="97" spans="1:22" x14ac:dyDescent="0.25">
      <c r="A97" t="s">
        <v>32</v>
      </c>
      <c r="B97" s="1" t="s">
        <v>19</v>
      </c>
      <c r="C97" s="1" t="s">
        <v>17</v>
      </c>
      <c r="D97" s="1" t="s">
        <v>28</v>
      </c>
      <c r="E97">
        <v>30</v>
      </c>
      <c r="F97">
        <v>24</v>
      </c>
      <c r="G97">
        <v>200</v>
      </c>
      <c r="H97">
        <v>6</v>
      </c>
      <c r="I97">
        <v>3.9251180225675339</v>
      </c>
      <c r="J97">
        <v>10</v>
      </c>
      <c r="K97">
        <v>-38.509696313870961</v>
      </c>
      <c r="L97">
        <v>60.361434264367347</v>
      </c>
      <c r="M97">
        <v>7.508479580218391</v>
      </c>
      <c r="N97">
        <v>0.98192561010849666</v>
      </c>
      <c r="O97">
        <v>3.9251180225675339</v>
      </c>
      <c r="P97">
        <v>59</v>
      </c>
      <c r="Q97">
        <v>4.3169671514342447</v>
      </c>
      <c r="R97">
        <f t="shared" si="5"/>
        <v>1</v>
      </c>
      <c r="S97">
        <f t="shared" si="6"/>
        <v>0.75084795802183912</v>
      </c>
      <c r="T97" t="str">
        <f t="shared" si="7"/>
        <v>Baseline</v>
      </c>
      <c r="U97" t="str">
        <f t="shared" si="8"/>
        <v>Pre</v>
      </c>
      <c r="V97" t="b">
        <f t="shared" si="9"/>
        <v>0</v>
      </c>
    </row>
    <row r="98" spans="1:22" x14ac:dyDescent="0.25">
      <c r="A98" t="s">
        <v>32</v>
      </c>
      <c r="B98" s="1" t="s">
        <v>19</v>
      </c>
      <c r="C98" s="1" t="s">
        <v>17</v>
      </c>
      <c r="D98" s="1" t="s">
        <v>28</v>
      </c>
      <c r="E98">
        <v>30</v>
      </c>
      <c r="F98">
        <v>24</v>
      </c>
      <c r="G98">
        <v>200</v>
      </c>
      <c r="H98">
        <v>7</v>
      </c>
      <c r="I98">
        <v>3.8912984450530121</v>
      </c>
      <c r="J98">
        <v>10</v>
      </c>
      <c r="K98">
        <v>-41.792776191083412</v>
      </c>
      <c r="L98">
        <v>59.852836134214691</v>
      </c>
      <c r="M98">
        <v>8.6622136667547682</v>
      </c>
      <c r="N98">
        <v>0.98599002459452978</v>
      </c>
      <c r="O98">
        <v>3.8912984450530121</v>
      </c>
      <c r="P98">
        <v>59</v>
      </c>
      <c r="Q98">
        <v>4.544468397700145</v>
      </c>
      <c r="R98">
        <f t="shared" si="5"/>
        <v>1</v>
      </c>
      <c r="S98">
        <f t="shared" si="6"/>
        <v>0.86622136667547678</v>
      </c>
      <c r="T98" t="str">
        <f t="shared" si="7"/>
        <v>Baseline</v>
      </c>
      <c r="U98" t="str">
        <f t="shared" si="8"/>
        <v>Pre</v>
      </c>
      <c r="V98" t="b">
        <f t="shared" si="9"/>
        <v>0</v>
      </c>
    </row>
    <row r="99" spans="1:22" x14ac:dyDescent="0.25">
      <c r="A99" t="s">
        <v>32</v>
      </c>
      <c r="B99" s="1" t="s">
        <v>19</v>
      </c>
      <c r="C99" s="1" t="s">
        <v>17</v>
      </c>
      <c r="D99" s="1" t="s">
        <v>28</v>
      </c>
      <c r="E99">
        <v>30</v>
      </c>
      <c r="F99">
        <v>24</v>
      </c>
      <c r="G99">
        <v>200</v>
      </c>
      <c r="H99">
        <v>8</v>
      </c>
      <c r="I99">
        <v>3.8615152124939112</v>
      </c>
      <c r="J99">
        <v>10</v>
      </c>
      <c r="K99">
        <v>-42.442244445609354</v>
      </c>
      <c r="L99">
        <v>53.635358936104062</v>
      </c>
      <c r="M99">
        <v>4.0006244032730116</v>
      </c>
      <c r="N99">
        <v>0.93029431656351025</v>
      </c>
      <c r="O99">
        <v>3.8615152124939112</v>
      </c>
      <c r="P99">
        <v>59</v>
      </c>
      <c r="Q99">
        <v>2.3434795011248792</v>
      </c>
      <c r="R99">
        <f t="shared" si="5"/>
        <v>1</v>
      </c>
      <c r="S99">
        <f t="shared" si="6"/>
        <v>0.40006244032730115</v>
      </c>
      <c r="T99" t="str">
        <f t="shared" si="7"/>
        <v>Baseline</v>
      </c>
      <c r="U99" t="str">
        <f t="shared" si="8"/>
        <v>Pre</v>
      </c>
      <c r="V99" t="b">
        <f t="shared" si="9"/>
        <v>0</v>
      </c>
    </row>
    <row r="100" spans="1:22" x14ac:dyDescent="0.25">
      <c r="A100" t="s">
        <v>32</v>
      </c>
      <c r="B100" s="1" t="s">
        <v>19</v>
      </c>
      <c r="C100" s="1" t="s">
        <v>17</v>
      </c>
      <c r="D100" s="1" t="s">
        <v>28</v>
      </c>
      <c r="E100">
        <v>30</v>
      </c>
      <c r="F100">
        <v>24</v>
      </c>
      <c r="G100">
        <v>200</v>
      </c>
      <c r="H100">
        <v>9</v>
      </c>
      <c r="I100">
        <v>4.2533822164475632</v>
      </c>
      <c r="J100">
        <v>10</v>
      </c>
      <c r="K100">
        <v>-43.426802667224308</v>
      </c>
      <c r="L100">
        <v>60.466659100385577</v>
      </c>
      <c r="M100">
        <v>6.6999648828625977</v>
      </c>
      <c r="N100">
        <v>0.97243666404094076</v>
      </c>
      <c r="O100">
        <v>4.2533822164475632</v>
      </c>
      <c r="P100">
        <v>59</v>
      </c>
      <c r="Q100">
        <v>4.4541906092716355</v>
      </c>
      <c r="R100">
        <f t="shared" si="5"/>
        <v>1</v>
      </c>
      <c r="S100">
        <f t="shared" si="6"/>
        <v>0.66999648828625979</v>
      </c>
      <c r="T100" t="str">
        <f t="shared" si="7"/>
        <v>Baseline</v>
      </c>
      <c r="U100" t="str">
        <f t="shared" si="8"/>
        <v>Pre</v>
      </c>
      <c r="V100" t="b">
        <f t="shared" si="9"/>
        <v>1</v>
      </c>
    </row>
    <row r="101" spans="1:22" x14ac:dyDescent="0.25">
      <c r="A101" t="s">
        <v>32</v>
      </c>
      <c r="B101" s="1" t="s">
        <v>19</v>
      </c>
      <c r="C101" s="1" t="s">
        <v>17</v>
      </c>
      <c r="D101" s="1" t="s">
        <v>28</v>
      </c>
      <c r="E101">
        <v>30</v>
      </c>
      <c r="F101">
        <v>24</v>
      </c>
      <c r="G101">
        <v>200</v>
      </c>
      <c r="H101">
        <v>10</v>
      </c>
      <c r="I101">
        <v>4.1494645745437957</v>
      </c>
      <c r="J101">
        <v>10</v>
      </c>
      <c r="K101">
        <v>-40.47884872701168</v>
      </c>
      <c r="L101">
        <v>68.098120984912981</v>
      </c>
      <c r="M101">
        <v>7.094645650486509</v>
      </c>
      <c r="N101">
        <v>0.9727735683370986</v>
      </c>
      <c r="O101">
        <v>4.1494645745437957</v>
      </c>
      <c r="P101">
        <v>59</v>
      </c>
      <c r="Q101">
        <v>4.2639402602060885</v>
      </c>
      <c r="R101">
        <f t="shared" si="5"/>
        <v>1</v>
      </c>
      <c r="S101">
        <f t="shared" si="6"/>
        <v>0.70946456504865085</v>
      </c>
      <c r="T101" t="str">
        <f t="shared" si="7"/>
        <v>Baseline</v>
      </c>
      <c r="U101" t="str">
        <f t="shared" si="8"/>
        <v>Pre</v>
      </c>
      <c r="V101" t="b">
        <f t="shared" si="9"/>
        <v>1</v>
      </c>
    </row>
    <row r="102" spans="1:22" x14ac:dyDescent="0.25">
      <c r="A102" t="s">
        <v>32</v>
      </c>
      <c r="B102" s="1" t="s">
        <v>16</v>
      </c>
      <c r="C102" s="1" t="s">
        <v>17</v>
      </c>
      <c r="D102" s="1" t="s">
        <v>29</v>
      </c>
      <c r="E102">
        <v>30</v>
      </c>
      <c r="F102">
        <v>24</v>
      </c>
      <c r="G102">
        <v>200</v>
      </c>
      <c r="H102">
        <v>1</v>
      </c>
      <c r="I102">
        <v>4.662965398756433</v>
      </c>
      <c r="J102">
        <v>12</v>
      </c>
      <c r="K102">
        <v>-20.890110876720012</v>
      </c>
      <c r="L102">
        <v>97.068502547605732</v>
      </c>
      <c r="M102">
        <v>11.739786667634972</v>
      </c>
      <c r="N102">
        <v>0.99230802259569684</v>
      </c>
      <c r="O102">
        <v>4.662965398756433</v>
      </c>
      <c r="P102">
        <v>61</v>
      </c>
      <c r="Q102">
        <v>4.7349364399245459</v>
      </c>
      <c r="R102">
        <f t="shared" si="5"/>
        <v>1.2</v>
      </c>
      <c r="S102">
        <f t="shared" si="6"/>
        <v>1.1739786667634973</v>
      </c>
      <c r="T102" t="str">
        <f t="shared" si="7"/>
        <v>Baseline</v>
      </c>
      <c r="U102" t="str">
        <f t="shared" si="8"/>
        <v>Pre</v>
      </c>
      <c r="V102" t="b">
        <f t="shared" si="9"/>
        <v>0</v>
      </c>
    </row>
    <row r="103" spans="1:22" x14ac:dyDescent="0.25">
      <c r="A103" t="s">
        <v>32</v>
      </c>
      <c r="B103" s="1" t="s">
        <v>16</v>
      </c>
      <c r="C103" s="1" t="s">
        <v>17</v>
      </c>
      <c r="D103" s="1" t="s">
        <v>29</v>
      </c>
      <c r="E103">
        <v>30</v>
      </c>
      <c r="F103">
        <v>24</v>
      </c>
      <c r="G103">
        <v>200</v>
      </c>
      <c r="H103">
        <v>2</v>
      </c>
      <c r="I103">
        <v>4.8423371991015127</v>
      </c>
      <c r="J103">
        <v>12</v>
      </c>
      <c r="K103">
        <v>-45.905144852990539</v>
      </c>
      <c r="L103">
        <v>109.39173317690232</v>
      </c>
      <c r="M103">
        <v>18.52218777729674</v>
      </c>
      <c r="N103">
        <v>0.98660395982478266</v>
      </c>
      <c r="O103">
        <v>4.8423371991015127</v>
      </c>
      <c r="P103">
        <v>61</v>
      </c>
      <c r="Q103">
        <v>5.4296366055309875</v>
      </c>
      <c r="R103">
        <f t="shared" si="5"/>
        <v>1.2</v>
      </c>
      <c r="S103">
        <f t="shared" si="6"/>
        <v>1.8522187777296739</v>
      </c>
      <c r="T103" t="str">
        <f t="shared" si="7"/>
        <v>Baseline</v>
      </c>
      <c r="U103" t="str">
        <f t="shared" si="8"/>
        <v>Pre</v>
      </c>
      <c r="V103" t="b">
        <f t="shared" si="9"/>
        <v>0</v>
      </c>
    </row>
    <row r="104" spans="1:22" x14ac:dyDescent="0.25">
      <c r="A104" t="s">
        <v>32</v>
      </c>
      <c r="B104" s="1" t="s">
        <v>16</v>
      </c>
      <c r="C104" s="1" t="s">
        <v>17</v>
      </c>
      <c r="D104" s="1" t="s">
        <v>29</v>
      </c>
      <c r="E104">
        <v>30</v>
      </c>
      <c r="F104">
        <v>24</v>
      </c>
      <c r="G104">
        <v>200</v>
      </c>
      <c r="H104">
        <v>3</v>
      </c>
      <c r="I104">
        <v>4.6357423628142111</v>
      </c>
      <c r="J104">
        <v>12</v>
      </c>
      <c r="K104">
        <v>-36.794055204682138</v>
      </c>
      <c r="L104">
        <v>86.467002755007584</v>
      </c>
      <c r="M104">
        <v>10.782927145894876</v>
      </c>
      <c r="N104">
        <v>0.93343432222438338</v>
      </c>
      <c r="O104">
        <v>4.6357423628142111</v>
      </c>
      <c r="P104">
        <v>61</v>
      </c>
      <c r="Q104">
        <v>4.5781374805380972</v>
      </c>
      <c r="R104">
        <f t="shared" si="5"/>
        <v>1.2</v>
      </c>
      <c r="S104">
        <f t="shared" si="6"/>
        <v>1.0782927145894876</v>
      </c>
      <c r="T104" t="str">
        <f t="shared" si="7"/>
        <v>Baseline</v>
      </c>
      <c r="U104" t="str">
        <f t="shared" si="8"/>
        <v>Pre</v>
      </c>
      <c r="V104" t="b">
        <f t="shared" si="9"/>
        <v>0</v>
      </c>
    </row>
    <row r="105" spans="1:22" x14ac:dyDescent="0.25">
      <c r="A105" t="s">
        <v>32</v>
      </c>
      <c r="B105" s="1" t="s">
        <v>16</v>
      </c>
      <c r="C105" s="1" t="s">
        <v>17</v>
      </c>
      <c r="D105" s="1" t="s">
        <v>29</v>
      </c>
      <c r="E105">
        <v>30</v>
      </c>
      <c r="F105">
        <v>24</v>
      </c>
      <c r="G105">
        <v>200</v>
      </c>
      <c r="H105">
        <v>4</v>
      </c>
      <c r="I105">
        <v>4.2831185262112781</v>
      </c>
      <c r="J105">
        <v>12</v>
      </c>
      <c r="K105">
        <v>-15.917285361091297</v>
      </c>
      <c r="L105">
        <v>89.177420059528188</v>
      </c>
      <c r="M105">
        <v>11.768437153588433</v>
      </c>
      <c r="N105">
        <v>0.98925807798064724</v>
      </c>
      <c r="O105">
        <v>4.2831185262112781</v>
      </c>
      <c r="P105">
        <v>61</v>
      </c>
      <c r="Q105">
        <v>4.4511353196650374</v>
      </c>
      <c r="R105">
        <f t="shared" si="5"/>
        <v>1.2</v>
      </c>
      <c r="S105">
        <f t="shared" si="6"/>
        <v>1.1768437153588434</v>
      </c>
      <c r="T105" t="str">
        <f t="shared" si="7"/>
        <v>Baseline</v>
      </c>
      <c r="U105" t="str">
        <f t="shared" si="8"/>
        <v>Pre</v>
      </c>
      <c r="V105" t="b">
        <f t="shared" si="9"/>
        <v>0</v>
      </c>
    </row>
    <row r="106" spans="1:22" x14ac:dyDescent="0.25">
      <c r="A106" t="s">
        <v>32</v>
      </c>
      <c r="B106" s="1" t="s">
        <v>16</v>
      </c>
      <c r="C106" s="1" t="s">
        <v>17</v>
      </c>
      <c r="D106" s="1" t="s">
        <v>29</v>
      </c>
      <c r="E106">
        <v>30</v>
      </c>
      <c r="F106">
        <v>24</v>
      </c>
      <c r="G106">
        <v>200</v>
      </c>
      <c r="H106">
        <v>5</v>
      </c>
      <c r="I106">
        <v>4.1586511071086427</v>
      </c>
      <c r="J106">
        <v>12</v>
      </c>
      <c r="K106">
        <v>-23.657942176257105</v>
      </c>
      <c r="L106">
        <v>82.81412568155308</v>
      </c>
      <c r="M106">
        <v>10.723264403750282</v>
      </c>
      <c r="N106">
        <v>0.99001150828343831</v>
      </c>
      <c r="O106">
        <v>4.1586511071086427</v>
      </c>
      <c r="P106">
        <v>61</v>
      </c>
      <c r="Q106">
        <v>4.431660541930234</v>
      </c>
      <c r="R106">
        <f t="shared" si="5"/>
        <v>1.2</v>
      </c>
      <c r="S106">
        <f t="shared" si="6"/>
        <v>1.0723264403750281</v>
      </c>
      <c r="T106" t="str">
        <f t="shared" si="7"/>
        <v>Baseline</v>
      </c>
      <c r="U106" t="str">
        <f t="shared" si="8"/>
        <v>Pre</v>
      </c>
      <c r="V106" t="b">
        <f t="shared" si="9"/>
        <v>0</v>
      </c>
    </row>
    <row r="107" spans="1:22" x14ac:dyDescent="0.25">
      <c r="A107" t="s">
        <v>32</v>
      </c>
      <c r="B107" s="1" t="s">
        <v>16</v>
      </c>
      <c r="C107" s="1" t="s">
        <v>17</v>
      </c>
      <c r="D107" s="1" t="s">
        <v>29</v>
      </c>
      <c r="E107">
        <v>30</v>
      </c>
      <c r="F107">
        <v>24</v>
      </c>
      <c r="G107">
        <v>200</v>
      </c>
      <c r="H107">
        <v>6</v>
      </c>
      <c r="I107">
        <v>4.3918544266602222</v>
      </c>
      <c r="J107">
        <v>12</v>
      </c>
      <c r="K107">
        <v>-23.079123411160047</v>
      </c>
      <c r="L107">
        <v>89.829650600922477</v>
      </c>
      <c r="M107">
        <v>11.722957781859224</v>
      </c>
      <c r="N107">
        <v>0.99411621244916015</v>
      </c>
      <c r="O107">
        <v>4.3918544266602222</v>
      </c>
      <c r="P107">
        <v>61</v>
      </c>
      <c r="Q107">
        <v>4.6243826919260158</v>
      </c>
      <c r="R107">
        <f t="shared" si="5"/>
        <v>1.2</v>
      </c>
      <c r="S107">
        <f t="shared" si="6"/>
        <v>1.1722957781859225</v>
      </c>
      <c r="T107" t="str">
        <f t="shared" si="7"/>
        <v>Baseline</v>
      </c>
      <c r="U107" t="str">
        <f t="shared" si="8"/>
        <v>Pre</v>
      </c>
      <c r="V107" t="b">
        <f t="shared" si="9"/>
        <v>0</v>
      </c>
    </row>
    <row r="108" spans="1:22" x14ac:dyDescent="0.25">
      <c r="A108" t="s">
        <v>32</v>
      </c>
      <c r="B108" s="1" t="s">
        <v>16</v>
      </c>
      <c r="C108" s="1" t="s">
        <v>17</v>
      </c>
      <c r="D108" s="1" t="s">
        <v>29</v>
      </c>
      <c r="E108">
        <v>30</v>
      </c>
      <c r="F108">
        <v>24</v>
      </c>
      <c r="G108">
        <v>200</v>
      </c>
      <c r="H108">
        <v>7</v>
      </c>
      <c r="I108">
        <v>4.123687585270984</v>
      </c>
      <c r="J108">
        <v>12</v>
      </c>
      <c r="K108">
        <v>-23.356192245159974</v>
      </c>
      <c r="L108">
        <v>85.2534474725976</v>
      </c>
      <c r="M108">
        <v>11.638741669119826</v>
      </c>
      <c r="N108">
        <v>0.99709126233447287</v>
      </c>
      <c r="O108">
        <v>4.123687585270984</v>
      </c>
      <c r="P108">
        <v>61</v>
      </c>
      <c r="Q108">
        <v>4.3988289962927487</v>
      </c>
      <c r="R108">
        <f t="shared" si="5"/>
        <v>1.2</v>
      </c>
      <c r="S108">
        <f t="shared" si="6"/>
        <v>1.1638741669119825</v>
      </c>
      <c r="T108" t="str">
        <f t="shared" si="7"/>
        <v>Baseline</v>
      </c>
      <c r="U108" t="str">
        <f t="shared" si="8"/>
        <v>Pre</v>
      </c>
      <c r="V108" t="b">
        <f t="shared" si="9"/>
        <v>0</v>
      </c>
    </row>
    <row r="109" spans="1:22" x14ac:dyDescent="0.25">
      <c r="A109" t="s">
        <v>32</v>
      </c>
      <c r="B109" s="1" t="s">
        <v>16</v>
      </c>
      <c r="C109" s="1" t="s">
        <v>17</v>
      </c>
      <c r="D109" s="1" t="s">
        <v>29</v>
      </c>
      <c r="E109">
        <v>30</v>
      </c>
      <c r="F109">
        <v>24</v>
      </c>
      <c r="G109">
        <v>200</v>
      </c>
      <c r="H109">
        <v>8</v>
      </c>
      <c r="I109">
        <v>4.2558033192869766</v>
      </c>
      <c r="J109">
        <v>11</v>
      </c>
      <c r="K109">
        <v>-5.220610936331366</v>
      </c>
      <c r="L109">
        <v>79.62080560340911</v>
      </c>
      <c r="M109">
        <v>8.3450412088865189</v>
      </c>
      <c r="N109">
        <v>0.96290674897938866</v>
      </c>
      <c r="O109">
        <v>4.2558033192869766</v>
      </c>
      <c r="P109">
        <v>60</v>
      </c>
      <c r="Q109">
        <v>4.50214160335966</v>
      </c>
      <c r="R109">
        <f t="shared" si="5"/>
        <v>1.1000000000000001</v>
      </c>
      <c r="S109">
        <f t="shared" si="6"/>
        <v>0.83450412088865189</v>
      </c>
      <c r="T109" t="str">
        <f t="shared" si="7"/>
        <v>Baseline</v>
      </c>
      <c r="U109" t="str">
        <f t="shared" si="8"/>
        <v>Pre</v>
      </c>
      <c r="V109" t="b">
        <f t="shared" si="9"/>
        <v>0</v>
      </c>
    </row>
    <row r="110" spans="1:22" x14ac:dyDescent="0.25">
      <c r="A110" t="s">
        <v>32</v>
      </c>
      <c r="B110" s="1" t="s">
        <v>16</v>
      </c>
      <c r="C110" s="1" t="s">
        <v>17</v>
      </c>
      <c r="D110" s="1" t="s">
        <v>29</v>
      </c>
      <c r="E110">
        <v>30</v>
      </c>
      <c r="F110">
        <v>24</v>
      </c>
      <c r="G110">
        <v>200</v>
      </c>
      <c r="H110">
        <v>9</v>
      </c>
      <c r="I110">
        <v>3.9832305209461891</v>
      </c>
      <c r="J110">
        <v>14</v>
      </c>
      <c r="K110">
        <v>-9.4532501097169384</v>
      </c>
      <c r="L110">
        <v>98.876707980589202</v>
      </c>
      <c r="M110">
        <v>16.518362385992365</v>
      </c>
      <c r="N110">
        <v>0.655883881269125</v>
      </c>
      <c r="O110">
        <v>3.9832305209461891</v>
      </c>
      <c r="P110">
        <v>63</v>
      </c>
      <c r="Q110">
        <v>3.3970166305461214</v>
      </c>
      <c r="R110">
        <f t="shared" si="5"/>
        <v>1.4</v>
      </c>
      <c r="S110">
        <f t="shared" si="6"/>
        <v>1.6518362385992365</v>
      </c>
      <c r="T110" t="str">
        <f t="shared" si="7"/>
        <v>Baseline</v>
      </c>
      <c r="U110" t="str">
        <f t="shared" si="8"/>
        <v>Pre</v>
      </c>
      <c r="V110" t="b">
        <f t="shared" si="9"/>
        <v>1</v>
      </c>
    </row>
    <row r="111" spans="1:22" x14ac:dyDescent="0.25">
      <c r="A111" t="s">
        <v>32</v>
      </c>
      <c r="B111" s="1" t="s">
        <v>16</v>
      </c>
      <c r="C111" s="1" t="s">
        <v>17</v>
      </c>
      <c r="D111" s="1" t="s">
        <v>29</v>
      </c>
      <c r="E111">
        <v>30</v>
      </c>
      <c r="F111">
        <v>24</v>
      </c>
      <c r="G111">
        <v>200</v>
      </c>
      <c r="H111">
        <v>10</v>
      </c>
      <c r="I111">
        <v>4.5760766235099997</v>
      </c>
      <c r="J111">
        <v>12</v>
      </c>
      <c r="K111">
        <v>-7.4218788963499378</v>
      </c>
      <c r="L111">
        <v>107.05117784947626</v>
      </c>
      <c r="M111">
        <v>4.337622051975595</v>
      </c>
      <c r="N111">
        <v>0.90442299622948819</v>
      </c>
      <c r="O111">
        <v>4.5760766235099997</v>
      </c>
      <c r="P111">
        <v>61</v>
      </c>
      <c r="Q111">
        <v>2.4603777241496272</v>
      </c>
      <c r="R111">
        <f t="shared" si="5"/>
        <v>1.2</v>
      </c>
      <c r="S111">
        <f t="shared" si="6"/>
        <v>0.43376220519755948</v>
      </c>
      <c r="T111" t="str">
        <f t="shared" si="7"/>
        <v>Baseline</v>
      </c>
      <c r="U111" t="str">
        <f t="shared" si="8"/>
        <v>Pre</v>
      </c>
      <c r="V111" t="b">
        <f t="shared" si="9"/>
        <v>1</v>
      </c>
    </row>
    <row r="112" spans="1:22" x14ac:dyDescent="0.25">
      <c r="A112" t="s">
        <v>32</v>
      </c>
      <c r="B112" s="1" t="s">
        <v>19</v>
      </c>
      <c r="C112" s="1" t="s">
        <v>17</v>
      </c>
      <c r="D112" s="1" t="s">
        <v>30</v>
      </c>
      <c r="E112">
        <v>30</v>
      </c>
      <c r="F112">
        <v>24</v>
      </c>
      <c r="G112">
        <v>200</v>
      </c>
      <c r="H112">
        <v>1</v>
      </c>
      <c r="I112">
        <v>5.1895690513212225</v>
      </c>
      <c r="J112">
        <v>12</v>
      </c>
      <c r="K112">
        <v>-47.255868354768403</v>
      </c>
      <c r="L112">
        <v>110.53305686357898</v>
      </c>
      <c r="M112">
        <v>4.6840953897935531</v>
      </c>
      <c r="N112">
        <v>0.97116455472775953</v>
      </c>
      <c r="O112">
        <v>5.1895690513212225</v>
      </c>
      <c r="P112">
        <v>61</v>
      </c>
      <c r="Q112">
        <v>3.4087959016775629</v>
      </c>
      <c r="R112">
        <f t="shared" si="5"/>
        <v>1.2</v>
      </c>
      <c r="S112">
        <f t="shared" si="6"/>
        <v>0.46840953897935533</v>
      </c>
      <c r="T112" t="str">
        <f t="shared" si="7"/>
        <v>Baseline</v>
      </c>
      <c r="U112" t="str">
        <f t="shared" si="8"/>
        <v>Pre</v>
      </c>
      <c r="V112" t="b">
        <f t="shared" si="9"/>
        <v>0</v>
      </c>
    </row>
    <row r="113" spans="1:22" x14ac:dyDescent="0.25">
      <c r="A113" t="s">
        <v>32</v>
      </c>
      <c r="B113" s="1" t="s">
        <v>19</v>
      </c>
      <c r="C113" s="1" t="s">
        <v>17</v>
      </c>
      <c r="D113" s="1" t="s">
        <v>30</v>
      </c>
      <c r="E113">
        <v>30</v>
      </c>
      <c r="F113">
        <v>24</v>
      </c>
      <c r="G113">
        <v>200</v>
      </c>
      <c r="H113">
        <v>2</v>
      </c>
      <c r="I113">
        <v>5.5721033202675248</v>
      </c>
      <c r="J113">
        <v>11</v>
      </c>
      <c r="K113">
        <v>-65.610315434841695</v>
      </c>
      <c r="L113">
        <v>85.355997455413416</v>
      </c>
      <c r="M113">
        <v>3.9362004079454942</v>
      </c>
      <c r="N113">
        <v>0.93340310128529147</v>
      </c>
      <c r="O113">
        <v>5.5721033202675248</v>
      </c>
      <c r="P113">
        <v>60</v>
      </c>
      <c r="Q113">
        <v>2.7792832021535423</v>
      </c>
      <c r="R113">
        <f t="shared" si="5"/>
        <v>1.1000000000000001</v>
      </c>
      <c r="S113">
        <f t="shared" si="6"/>
        <v>0.39362004079454943</v>
      </c>
      <c r="T113" t="str">
        <f t="shared" si="7"/>
        <v>Baseline</v>
      </c>
      <c r="U113" t="str">
        <f t="shared" si="8"/>
        <v>Pre</v>
      </c>
      <c r="V113" t="b">
        <f t="shared" si="9"/>
        <v>0</v>
      </c>
    </row>
    <row r="114" spans="1:22" x14ac:dyDescent="0.25">
      <c r="A114" t="s">
        <v>32</v>
      </c>
      <c r="B114" s="1" t="s">
        <v>19</v>
      </c>
      <c r="C114" s="1" t="s">
        <v>17</v>
      </c>
      <c r="D114" s="1" t="s">
        <v>30</v>
      </c>
      <c r="E114">
        <v>30</v>
      </c>
      <c r="F114">
        <v>24</v>
      </c>
      <c r="G114">
        <v>200</v>
      </c>
      <c r="H114">
        <v>3</v>
      </c>
      <c r="I114">
        <v>6.025432346273683</v>
      </c>
      <c r="J114">
        <v>12</v>
      </c>
      <c r="K114">
        <v>-69.886163998639944</v>
      </c>
      <c r="L114">
        <v>108.56255121672397</v>
      </c>
      <c r="M114">
        <v>6.9961232063327152</v>
      </c>
      <c r="N114">
        <v>0.97525653348899777</v>
      </c>
      <c r="O114">
        <v>6.025432346273683</v>
      </c>
      <c r="P114">
        <v>61</v>
      </c>
      <c r="Q114">
        <v>5.7118840142446219</v>
      </c>
      <c r="R114">
        <f t="shared" si="5"/>
        <v>1.2</v>
      </c>
      <c r="S114">
        <f t="shared" si="6"/>
        <v>0.6996123206332715</v>
      </c>
      <c r="T114" t="str">
        <f t="shared" si="7"/>
        <v>Baseline</v>
      </c>
      <c r="U114" t="str">
        <f t="shared" si="8"/>
        <v>Pre</v>
      </c>
      <c r="V114" t="b">
        <f t="shared" si="9"/>
        <v>0</v>
      </c>
    </row>
    <row r="115" spans="1:22" x14ac:dyDescent="0.25">
      <c r="A115" t="s">
        <v>32</v>
      </c>
      <c r="B115" s="1" t="s">
        <v>19</v>
      </c>
      <c r="C115" s="1" t="s">
        <v>17</v>
      </c>
      <c r="D115" s="1" t="s">
        <v>30</v>
      </c>
      <c r="E115">
        <v>30</v>
      </c>
      <c r="F115">
        <v>24</v>
      </c>
      <c r="G115">
        <v>200</v>
      </c>
      <c r="H115">
        <v>4</v>
      </c>
      <c r="I115">
        <v>6.029144964684142</v>
      </c>
      <c r="J115">
        <v>10</v>
      </c>
      <c r="K115">
        <v>-47.995873745192561</v>
      </c>
      <c r="L115">
        <v>104.65075323222739</v>
      </c>
      <c r="M115">
        <v>5.447680129725458</v>
      </c>
      <c r="N115">
        <v>0.97253935360427934</v>
      </c>
      <c r="O115">
        <v>6.029144964684142</v>
      </c>
      <c r="P115">
        <v>59</v>
      </c>
      <c r="Q115">
        <v>5.0477397864199762</v>
      </c>
      <c r="R115">
        <f t="shared" si="5"/>
        <v>1</v>
      </c>
      <c r="S115">
        <f t="shared" si="6"/>
        <v>0.54476801297254585</v>
      </c>
      <c r="T115" t="str">
        <f t="shared" si="7"/>
        <v>Baseline</v>
      </c>
      <c r="U115" t="str">
        <f t="shared" si="8"/>
        <v>Pre</v>
      </c>
      <c r="V115" t="b">
        <f t="shared" si="9"/>
        <v>0</v>
      </c>
    </row>
    <row r="116" spans="1:22" x14ac:dyDescent="0.25">
      <c r="A116" t="s">
        <v>32</v>
      </c>
      <c r="B116" s="1" t="s">
        <v>19</v>
      </c>
      <c r="C116" s="1" t="s">
        <v>17</v>
      </c>
      <c r="D116" s="1" t="s">
        <v>30</v>
      </c>
      <c r="E116">
        <v>30</v>
      </c>
      <c r="F116">
        <v>24</v>
      </c>
      <c r="G116">
        <v>200</v>
      </c>
      <c r="H116">
        <v>5</v>
      </c>
      <c r="I116">
        <v>6.5725336262754661</v>
      </c>
      <c r="J116">
        <v>11</v>
      </c>
      <c r="K116">
        <v>-67.841276687625935</v>
      </c>
      <c r="L116">
        <v>104.23081168454316</v>
      </c>
      <c r="M116">
        <v>5.2837034236704996</v>
      </c>
      <c r="N116">
        <v>0.95829519164944665</v>
      </c>
      <c r="O116">
        <v>6.5725336262754661</v>
      </c>
      <c r="P116">
        <v>60</v>
      </c>
      <c r="Q116">
        <v>5.9025327044244333</v>
      </c>
      <c r="R116">
        <f t="shared" si="5"/>
        <v>1.1000000000000001</v>
      </c>
      <c r="S116">
        <f t="shared" si="6"/>
        <v>0.52837034236704994</v>
      </c>
      <c r="T116" t="str">
        <f t="shared" si="7"/>
        <v>Baseline</v>
      </c>
      <c r="U116" t="str">
        <f t="shared" si="8"/>
        <v>Pre</v>
      </c>
      <c r="V116" t="b">
        <f t="shared" si="9"/>
        <v>0</v>
      </c>
    </row>
    <row r="117" spans="1:22" x14ac:dyDescent="0.25">
      <c r="A117" t="s">
        <v>32</v>
      </c>
      <c r="B117" s="1" t="s">
        <v>19</v>
      </c>
      <c r="C117" s="1" t="s">
        <v>17</v>
      </c>
      <c r="D117" s="1" t="s">
        <v>30</v>
      </c>
      <c r="E117">
        <v>30</v>
      </c>
      <c r="F117">
        <v>24</v>
      </c>
      <c r="G117">
        <v>200</v>
      </c>
      <c r="H117">
        <v>6</v>
      </c>
      <c r="I117">
        <v>6.9704231333777988</v>
      </c>
      <c r="J117">
        <v>11</v>
      </c>
      <c r="K117">
        <v>-45.14290763964798</v>
      </c>
      <c r="L117">
        <v>123.52209272502661</v>
      </c>
      <c r="M117">
        <v>5.9621246852935288</v>
      </c>
      <c r="N117">
        <v>0.97646887153228157</v>
      </c>
      <c r="O117">
        <v>6.9704231333777988</v>
      </c>
      <c r="P117">
        <v>60</v>
      </c>
      <c r="Q117">
        <v>5.9984142795390154</v>
      </c>
      <c r="R117">
        <f t="shared" si="5"/>
        <v>1.1000000000000001</v>
      </c>
      <c r="S117">
        <f t="shared" si="6"/>
        <v>0.59621246852935283</v>
      </c>
      <c r="T117" t="str">
        <f t="shared" si="7"/>
        <v>Baseline</v>
      </c>
      <c r="U117" t="str">
        <f t="shared" si="8"/>
        <v>Pre</v>
      </c>
      <c r="V117" t="b">
        <f t="shared" si="9"/>
        <v>0</v>
      </c>
    </row>
    <row r="118" spans="1:22" x14ac:dyDescent="0.25">
      <c r="A118" t="s">
        <v>32</v>
      </c>
      <c r="B118" s="1" t="s">
        <v>19</v>
      </c>
      <c r="C118" s="1" t="s">
        <v>17</v>
      </c>
      <c r="D118" s="1" t="s">
        <v>30</v>
      </c>
      <c r="E118">
        <v>30</v>
      </c>
      <c r="F118">
        <v>24</v>
      </c>
      <c r="G118">
        <v>200</v>
      </c>
      <c r="H118">
        <v>7</v>
      </c>
      <c r="I118">
        <v>7.1771854901934615</v>
      </c>
      <c r="J118">
        <v>10</v>
      </c>
      <c r="K118">
        <v>-43.441085601960935</v>
      </c>
      <c r="L118">
        <v>119.28207489129005</v>
      </c>
      <c r="M118">
        <v>6.8853595500921143</v>
      </c>
      <c r="N118">
        <v>0.97361726695164319</v>
      </c>
      <c r="O118">
        <v>7.1771854901934615</v>
      </c>
      <c r="P118">
        <v>59</v>
      </c>
      <c r="Q118">
        <v>7.279229178292117</v>
      </c>
      <c r="R118">
        <f t="shared" si="5"/>
        <v>1</v>
      </c>
      <c r="S118">
        <f t="shared" si="6"/>
        <v>0.68853595500921139</v>
      </c>
      <c r="T118" t="str">
        <f t="shared" si="7"/>
        <v>Baseline</v>
      </c>
      <c r="U118" t="str">
        <f t="shared" si="8"/>
        <v>Pre</v>
      </c>
      <c r="V118" t="b">
        <f t="shared" si="9"/>
        <v>0</v>
      </c>
    </row>
    <row r="119" spans="1:22" x14ac:dyDescent="0.25">
      <c r="A119" t="s">
        <v>32</v>
      </c>
      <c r="B119" s="1" t="s">
        <v>19</v>
      </c>
      <c r="C119" s="1" t="s">
        <v>17</v>
      </c>
      <c r="D119" s="1" t="s">
        <v>30</v>
      </c>
      <c r="E119">
        <v>30</v>
      </c>
      <c r="F119">
        <v>24</v>
      </c>
      <c r="G119">
        <v>200</v>
      </c>
      <c r="H119">
        <v>8</v>
      </c>
      <c r="I119">
        <v>6.2632111772598424</v>
      </c>
      <c r="J119">
        <v>11</v>
      </c>
      <c r="K119">
        <v>29.333256335818369</v>
      </c>
      <c r="L119">
        <v>56.262466502639192</v>
      </c>
      <c r="M119">
        <v>9.0404737601505474</v>
      </c>
      <c r="N119">
        <v>0.98950275501555618</v>
      </c>
      <c r="O119">
        <v>6.2632111772598424</v>
      </c>
      <c r="P119">
        <v>60</v>
      </c>
      <c r="Q119">
        <v>8.6055311807940349</v>
      </c>
      <c r="R119">
        <f t="shared" si="5"/>
        <v>1.1000000000000001</v>
      </c>
      <c r="S119">
        <f t="shared" si="6"/>
        <v>0.90404737601505469</v>
      </c>
      <c r="T119" t="str">
        <f t="shared" si="7"/>
        <v>Baseline</v>
      </c>
      <c r="U119" t="str">
        <f t="shared" si="8"/>
        <v>Pre</v>
      </c>
      <c r="V119" t="b">
        <f t="shared" si="9"/>
        <v>0</v>
      </c>
    </row>
    <row r="120" spans="1:22" x14ac:dyDescent="0.25">
      <c r="A120" t="s">
        <v>32</v>
      </c>
      <c r="B120" s="1" t="s">
        <v>19</v>
      </c>
      <c r="C120" s="1" t="s">
        <v>17</v>
      </c>
      <c r="D120" s="1" t="s">
        <v>30</v>
      </c>
      <c r="E120">
        <v>30</v>
      </c>
      <c r="F120">
        <v>24</v>
      </c>
      <c r="G120">
        <v>200</v>
      </c>
      <c r="H120">
        <v>9</v>
      </c>
      <c r="I120">
        <v>6.4745712678155662</v>
      </c>
      <c r="J120">
        <v>11</v>
      </c>
      <c r="K120">
        <v>14.55048966306933</v>
      </c>
      <c r="L120">
        <v>54.593805690599361</v>
      </c>
      <c r="M120">
        <v>11.142311356622907</v>
      </c>
      <c r="N120">
        <v>0.99531045477653401</v>
      </c>
      <c r="O120">
        <v>6.4745712678155662</v>
      </c>
      <c r="P120">
        <v>60</v>
      </c>
      <c r="Q120">
        <v>9.3887238819868521</v>
      </c>
      <c r="R120">
        <f t="shared" si="5"/>
        <v>1.1000000000000001</v>
      </c>
      <c r="S120">
        <f t="shared" si="6"/>
        <v>1.1142311356622907</v>
      </c>
      <c r="T120" t="str">
        <f t="shared" si="7"/>
        <v>Baseline</v>
      </c>
      <c r="U120" t="str">
        <f t="shared" si="8"/>
        <v>Pre</v>
      </c>
      <c r="V120" t="b">
        <f t="shared" si="9"/>
        <v>1</v>
      </c>
    </row>
    <row r="121" spans="1:22" x14ac:dyDescent="0.25">
      <c r="A121" t="s">
        <v>32</v>
      </c>
      <c r="B121" s="1" t="s">
        <v>19</v>
      </c>
      <c r="C121" s="1" t="s">
        <v>17</v>
      </c>
      <c r="D121" s="1" t="s">
        <v>30</v>
      </c>
      <c r="E121">
        <v>30</v>
      </c>
      <c r="F121">
        <v>24</v>
      </c>
      <c r="G121">
        <v>200</v>
      </c>
      <c r="H121">
        <v>10</v>
      </c>
      <c r="I121">
        <v>6.3603803647740049</v>
      </c>
      <c r="J121">
        <v>11</v>
      </c>
      <c r="K121">
        <v>-59.584522988673584</v>
      </c>
      <c r="L121">
        <v>136.74508722211431</v>
      </c>
      <c r="M121">
        <v>5.0152930742029458</v>
      </c>
      <c r="N121">
        <v>0.96737508598109423</v>
      </c>
      <c r="O121">
        <v>6.3603803647740049</v>
      </c>
      <c r="P121">
        <v>60</v>
      </c>
      <c r="Q121">
        <v>4.4025760596823407</v>
      </c>
      <c r="R121">
        <f t="shared" si="5"/>
        <v>1.1000000000000001</v>
      </c>
      <c r="S121">
        <f t="shared" si="6"/>
        <v>0.50152930742029456</v>
      </c>
      <c r="T121" t="str">
        <f t="shared" si="7"/>
        <v>Baseline</v>
      </c>
      <c r="U121" t="str">
        <f t="shared" si="8"/>
        <v>Pre</v>
      </c>
      <c r="V121" t="b">
        <f t="shared" si="9"/>
        <v>1</v>
      </c>
    </row>
    <row r="122" spans="1:22" x14ac:dyDescent="0.25">
      <c r="A122" t="s">
        <v>34</v>
      </c>
      <c r="B122" s="1" t="s">
        <v>16</v>
      </c>
      <c r="C122" s="1" t="s">
        <v>17</v>
      </c>
      <c r="D122" s="1" t="s">
        <v>18</v>
      </c>
      <c r="E122">
        <v>30</v>
      </c>
      <c r="F122">
        <v>24</v>
      </c>
      <c r="G122">
        <v>100</v>
      </c>
      <c r="H122">
        <v>1</v>
      </c>
      <c r="I122">
        <v>2.6096461608020878</v>
      </c>
      <c r="J122">
        <v>10</v>
      </c>
      <c r="K122">
        <v>-14.97339980725854</v>
      </c>
      <c r="L122">
        <v>43.725323428051752</v>
      </c>
      <c r="M122">
        <v>7.4710034361226221</v>
      </c>
      <c r="N122">
        <v>0.98262592280061778</v>
      </c>
      <c r="O122">
        <v>2.6096461608020878</v>
      </c>
      <c r="P122">
        <v>59</v>
      </c>
      <c r="Q122">
        <v>2.7095624053115905</v>
      </c>
      <c r="R122">
        <f t="shared" si="5"/>
        <v>1</v>
      </c>
      <c r="S122">
        <f t="shared" si="6"/>
        <v>0.74710034361226219</v>
      </c>
      <c r="T122" t="str">
        <f t="shared" si="7"/>
        <v>StimCurve</v>
      </c>
      <c r="U122" t="str">
        <f t="shared" si="8"/>
        <v>Pre</v>
      </c>
      <c r="V122" t="b">
        <f t="shared" si="9"/>
        <v>1</v>
      </c>
    </row>
    <row r="123" spans="1:22" x14ac:dyDescent="0.25">
      <c r="A123" t="s">
        <v>34</v>
      </c>
      <c r="B123" s="1" t="s">
        <v>16</v>
      </c>
      <c r="C123" s="1" t="s">
        <v>17</v>
      </c>
      <c r="D123" s="1" t="s">
        <v>18</v>
      </c>
      <c r="E123">
        <v>30</v>
      </c>
      <c r="F123">
        <v>24</v>
      </c>
      <c r="G123">
        <v>100</v>
      </c>
      <c r="H123">
        <v>2</v>
      </c>
      <c r="I123">
        <v>2.3274659952657863</v>
      </c>
      <c r="J123">
        <v>11</v>
      </c>
      <c r="K123">
        <v>-11.745367226299047</v>
      </c>
      <c r="L123">
        <v>41.940764571232187</v>
      </c>
      <c r="M123">
        <v>6.1201862184318143</v>
      </c>
      <c r="N123">
        <v>0.96920079269779624</v>
      </c>
      <c r="O123">
        <v>2.3274659952657863</v>
      </c>
      <c r="P123">
        <v>60</v>
      </c>
      <c r="Q123">
        <v>1.9619244336433432</v>
      </c>
      <c r="R123">
        <f t="shared" si="5"/>
        <v>1.1000000000000001</v>
      </c>
      <c r="S123">
        <f t="shared" si="6"/>
        <v>0.61201862184318145</v>
      </c>
      <c r="T123" t="str">
        <f t="shared" si="7"/>
        <v>StimCurve</v>
      </c>
      <c r="U123" t="str">
        <f t="shared" si="8"/>
        <v>Pre</v>
      </c>
      <c r="V123" t="b">
        <f t="shared" si="9"/>
        <v>1</v>
      </c>
    </row>
    <row r="124" spans="1:22" x14ac:dyDescent="0.25">
      <c r="A124" t="s">
        <v>34</v>
      </c>
      <c r="B124" s="1" t="s">
        <v>16</v>
      </c>
      <c r="C124" s="1" t="s">
        <v>17</v>
      </c>
      <c r="D124" s="1" t="s">
        <v>18</v>
      </c>
      <c r="E124">
        <v>30</v>
      </c>
      <c r="F124">
        <v>24</v>
      </c>
      <c r="G124">
        <v>200</v>
      </c>
      <c r="H124">
        <v>3</v>
      </c>
      <c r="I124">
        <v>4.6865662395455647</v>
      </c>
      <c r="J124">
        <v>11</v>
      </c>
      <c r="K124">
        <v>-34.212496509488595</v>
      </c>
      <c r="L124">
        <v>72.685339454028622</v>
      </c>
      <c r="M124">
        <v>5.7014545303815201</v>
      </c>
      <c r="N124">
        <v>0.98292878287509089</v>
      </c>
      <c r="O124">
        <v>4.6865662395455647</v>
      </c>
      <c r="P124">
        <v>60</v>
      </c>
      <c r="Q124">
        <v>4.3255192448608497</v>
      </c>
      <c r="R124">
        <f t="shared" si="5"/>
        <v>1.1000000000000001</v>
      </c>
      <c r="S124">
        <f t="shared" si="6"/>
        <v>0.57014545303815201</v>
      </c>
      <c r="T124" t="str">
        <f t="shared" si="7"/>
        <v>StimCurve</v>
      </c>
      <c r="U124" t="str">
        <f t="shared" si="8"/>
        <v>Pre</v>
      </c>
      <c r="V124" t="b">
        <f t="shared" si="9"/>
        <v>1</v>
      </c>
    </row>
    <row r="125" spans="1:22" x14ac:dyDescent="0.25">
      <c r="A125" t="s">
        <v>34</v>
      </c>
      <c r="B125" s="1" t="s">
        <v>16</v>
      </c>
      <c r="C125" s="1" t="s">
        <v>17</v>
      </c>
      <c r="D125" s="1" t="s">
        <v>18</v>
      </c>
      <c r="E125">
        <v>30</v>
      </c>
      <c r="F125">
        <v>24</v>
      </c>
      <c r="G125">
        <v>200</v>
      </c>
      <c r="H125">
        <v>4</v>
      </c>
      <c r="I125">
        <v>4.9981128438423053</v>
      </c>
      <c r="J125">
        <v>11</v>
      </c>
      <c r="K125">
        <v>-32.634407969497332</v>
      </c>
      <c r="L125">
        <v>76.660227286882318</v>
      </c>
      <c r="M125">
        <v>4.1410521099220503</v>
      </c>
      <c r="N125">
        <v>0.9675743283342958</v>
      </c>
      <c r="O125">
        <v>4.9981128438423053</v>
      </c>
      <c r="P125">
        <v>60</v>
      </c>
      <c r="Q125">
        <v>3.8362965093679495</v>
      </c>
      <c r="R125">
        <f t="shared" si="5"/>
        <v>1.1000000000000001</v>
      </c>
      <c r="S125">
        <f t="shared" si="6"/>
        <v>0.41410521099220504</v>
      </c>
      <c r="T125" t="str">
        <f t="shared" si="7"/>
        <v>StimCurve</v>
      </c>
      <c r="U125" t="str">
        <f t="shared" si="8"/>
        <v>Pre</v>
      </c>
      <c r="V125" t="b">
        <f t="shared" si="9"/>
        <v>1</v>
      </c>
    </row>
    <row r="126" spans="1:22" x14ac:dyDescent="0.25">
      <c r="A126" t="s">
        <v>34</v>
      </c>
      <c r="B126" s="1" t="s">
        <v>16</v>
      </c>
      <c r="C126" s="1" t="s">
        <v>17</v>
      </c>
      <c r="D126" s="1" t="s">
        <v>18</v>
      </c>
      <c r="E126">
        <v>30</v>
      </c>
      <c r="F126">
        <v>24</v>
      </c>
      <c r="G126">
        <v>300</v>
      </c>
      <c r="H126">
        <v>5</v>
      </c>
      <c r="I126">
        <v>6.5813247202829919</v>
      </c>
      <c r="J126">
        <v>11</v>
      </c>
      <c r="K126">
        <v>-32.391910356650456</v>
      </c>
      <c r="L126">
        <v>111.19491545656325</v>
      </c>
      <c r="M126">
        <v>5.0718894287472125</v>
      </c>
      <c r="N126">
        <v>0.97296978823592717</v>
      </c>
      <c r="O126">
        <v>6.5813247202829919</v>
      </c>
      <c r="P126">
        <v>60</v>
      </c>
      <c r="Q126">
        <v>5.586832719114029</v>
      </c>
      <c r="R126">
        <f t="shared" si="5"/>
        <v>1.1000000000000001</v>
      </c>
      <c r="S126">
        <f t="shared" si="6"/>
        <v>0.50718894287472127</v>
      </c>
      <c r="T126" t="str">
        <f t="shared" si="7"/>
        <v>StimCurve</v>
      </c>
      <c r="U126" t="str">
        <f t="shared" si="8"/>
        <v>Pre</v>
      </c>
      <c r="V126" t="b">
        <f t="shared" si="9"/>
        <v>1</v>
      </c>
    </row>
    <row r="127" spans="1:22" x14ac:dyDescent="0.25">
      <c r="A127" t="s">
        <v>34</v>
      </c>
      <c r="B127" s="1" t="s">
        <v>16</v>
      </c>
      <c r="C127" s="1" t="s">
        <v>17</v>
      </c>
      <c r="D127" s="1" t="s">
        <v>18</v>
      </c>
      <c r="E127">
        <v>30</v>
      </c>
      <c r="F127">
        <v>24</v>
      </c>
      <c r="G127">
        <v>300</v>
      </c>
      <c r="H127">
        <v>6</v>
      </c>
      <c r="I127">
        <v>5.9694193204114514</v>
      </c>
      <c r="J127">
        <v>11</v>
      </c>
      <c r="K127">
        <v>-37.1066925659388</v>
      </c>
      <c r="L127">
        <v>92.369022506532389</v>
      </c>
      <c r="M127">
        <v>5.7116496582121199</v>
      </c>
      <c r="N127">
        <v>0.97371336279674225</v>
      </c>
      <c r="O127">
        <v>5.9694193204114514</v>
      </c>
      <c r="P127">
        <v>60</v>
      </c>
      <c r="Q127">
        <v>5.7016677246689511</v>
      </c>
      <c r="R127">
        <f t="shared" si="5"/>
        <v>1.1000000000000001</v>
      </c>
      <c r="S127">
        <f t="shared" si="6"/>
        <v>0.57116496582121201</v>
      </c>
      <c r="T127" t="str">
        <f t="shared" si="7"/>
        <v>StimCurve</v>
      </c>
      <c r="U127" t="str">
        <f t="shared" si="8"/>
        <v>Pre</v>
      </c>
      <c r="V127" t="b">
        <f t="shared" si="9"/>
        <v>1</v>
      </c>
    </row>
    <row r="128" spans="1:22" x14ac:dyDescent="0.25">
      <c r="A128" t="s">
        <v>34</v>
      </c>
      <c r="B128" s="1" t="s">
        <v>19</v>
      </c>
      <c r="C128" s="1" t="s">
        <v>17</v>
      </c>
      <c r="D128" s="1" t="s">
        <v>20</v>
      </c>
      <c r="E128">
        <v>30</v>
      </c>
      <c r="F128">
        <v>24</v>
      </c>
      <c r="G128">
        <v>100</v>
      </c>
      <c r="H128">
        <v>1</v>
      </c>
      <c r="I128">
        <v>1.0565548745662328</v>
      </c>
      <c r="J128">
        <v>10</v>
      </c>
      <c r="K128">
        <v>-10.484218606360935</v>
      </c>
      <c r="L128">
        <v>10.368630278944371</v>
      </c>
      <c r="M128">
        <v>3.2531566068102253</v>
      </c>
      <c r="N128">
        <v>0.99554690452636063</v>
      </c>
      <c r="O128">
        <v>1.0565548745662328</v>
      </c>
      <c r="P128">
        <v>59</v>
      </c>
      <c r="Q128">
        <v>0.93456961798460469</v>
      </c>
      <c r="R128">
        <f t="shared" si="5"/>
        <v>1</v>
      </c>
      <c r="S128">
        <f t="shared" si="6"/>
        <v>0.32531566068102252</v>
      </c>
      <c r="T128" t="str">
        <f t="shared" si="7"/>
        <v>StimCurve</v>
      </c>
      <c r="U128" t="str">
        <f t="shared" si="8"/>
        <v>Pre</v>
      </c>
      <c r="V128" t="b">
        <f t="shared" si="9"/>
        <v>1</v>
      </c>
    </row>
    <row r="129" spans="1:22" x14ac:dyDescent="0.25">
      <c r="A129" t="s">
        <v>34</v>
      </c>
      <c r="B129" s="1" t="s">
        <v>19</v>
      </c>
      <c r="C129" s="1" t="s">
        <v>17</v>
      </c>
      <c r="D129" s="1" t="s">
        <v>20</v>
      </c>
      <c r="E129">
        <v>30</v>
      </c>
      <c r="F129">
        <v>24</v>
      </c>
      <c r="G129">
        <v>100</v>
      </c>
      <c r="H129">
        <v>2</v>
      </c>
      <c r="I129">
        <v>0.72650940454249424</v>
      </c>
      <c r="J129">
        <v>10</v>
      </c>
      <c r="K129">
        <v>-10.618841717163184</v>
      </c>
      <c r="L129">
        <v>10.214277496815273</v>
      </c>
      <c r="M129">
        <v>5.4030079491704885</v>
      </c>
      <c r="N129">
        <v>0.96011101899805085</v>
      </c>
      <c r="O129">
        <v>0.72650940454249424</v>
      </c>
      <c r="P129">
        <v>59</v>
      </c>
      <c r="Q129">
        <v>0.72776907386860779</v>
      </c>
      <c r="R129">
        <f t="shared" si="5"/>
        <v>1</v>
      </c>
      <c r="S129">
        <f t="shared" si="6"/>
        <v>0.54030079491704885</v>
      </c>
      <c r="T129" t="str">
        <f t="shared" si="7"/>
        <v>StimCurve</v>
      </c>
      <c r="U129" t="str">
        <f t="shared" si="8"/>
        <v>Pre</v>
      </c>
      <c r="V129" t="b">
        <f t="shared" si="9"/>
        <v>1</v>
      </c>
    </row>
    <row r="130" spans="1:22" x14ac:dyDescent="0.25">
      <c r="A130" t="s">
        <v>34</v>
      </c>
      <c r="B130" s="1" t="s">
        <v>19</v>
      </c>
      <c r="C130" s="1" t="s">
        <v>17</v>
      </c>
      <c r="D130" s="1" t="s">
        <v>20</v>
      </c>
      <c r="E130">
        <v>30</v>
      </c>
      <c r="F130">
        <v>24</v>
      </c>
      <c r="G130">
        <v>200</v>
      </c>
      <c r="H130">
        <v>3</v>
      </c>
      <c r="I130">
        <v>2.6516286072877122</v>
      </c>
      <c r="J130">
        <v>10</v>
      </c>
      <c r="K130">
        <v>-34.758904316642898</v>
      </c>
      <c r="L130">
        <v>30.516794914028686</v>
      </c>
      <c r="M130">
        <v>3.5620888755592683</v>
      </c>
      <c r="N130">
        <v>0.96309583304514479</v>
      </c>
      <c r="O130">
        <v>2.6516286072877122</v>
      </c>
      <c r="P130">
        <v>59</v>
      </c>
      <c r="Q130">
        <v>2.3113848172210751</v>
      </c>
      <c r="R130">
        <f t="shared" si="5"/>
        <v>1</v>
      </c>
      <c r="S130">
        <f t="shared" si="6"/>
        <v>0.35620888755592683</v>
      </c>
      <c r="T130" t="str">
        <f t="shared" si="7"/>
        <v>StimCurve</v>
      </c>
      <c r="U130" t="str">
        <f t="shared" si="8"/>
        <v>Pre</v>
      </c>
      <c r="V130" t="b">
        <f t="shared" si="9"/>
        <v>1</v>
      </c>
    </row>
    <row r="131" spans="1:22" x14ac:dyDescent="0.25">
      <c r="A131" t="s">
        <v>34</v>
      </c>
      <c r="B131" s="1" t="s">
        <v>19</v>
      </c>
      <c r="C131" s="1" t="s">
        <v>17</v>
      </c>
      <c r="D131" s="1" t="s">
        <v>20</v>
      </c>
      <c r="E131">
        <v>30</v>
      </c>
      <c r="F131">
        <v>24</v>
      </c>
      <c r="G131">
        <v>200</v>
      </c>
      <c r="H131">
        <v>4</v>
      </c>
      <c r="I131">
        <v>2.2571075562784833</v>
      </c>
      <c r="J131">
        <v>9</v>
      </c>
      <c r="K131">
        <v>-31.044449517725102</v>
      </c>
      <c r="L131">
        <v>25.973932250634011</v>
      </c>
      <c r="M131">
        <v>3.6969690720951247</v>
      </c>
      <c r="N131">
        <v>0.94234556210016951</v>
      </c>
      <c r="O131">
        <v>2.2571075562784833</v>
      </c>
      <c r="P131">
        <v>58</v>
      </c>
      <c r="Q131">
        <v>2.0498088572490381</v>
      </c>
      <c r="R131">
        <f t="shared" ref="R131:R194" si="10">J131/10</f>
        <v>0.9</v>
      </c>
      <c r="S131">
        <f t="shared" ref="S131:S194" si="11">M131/10</f>
        <v>0.36969690720951248</v>
      </c>
      <c r="T131" t="str">
        <f t="shared" ref="T131:T194" si="12">INDEX($AC$2:$AC$9,MATCH(A131,$AA$2:$AA$9,0))</f>
        <v>StimCurve</v>
      </c>
      <c r="U131" t="str">
        <f t="shared" ref="U131:U194" si="13">INDEX($AD$2:$AD$9,MATCH(A131,$AA$2:$AA$9,0))</f>
        <v>Pre</v>
      </c>
      <c r="V131" t="b">
        <f t="shared" ref="V131:V194" si="14">IF(T131="Baseline", IF(H131&gt;8, TRUE,FALSE), TRUE)</f>
        <v>1</v>
      </c>
    </row>
    <row r="132" spans="1:22" x14ac:dyDescent="0.25">
      <c r="A132" t="s">
        <v>34</v>
      </c>
      <c r="B132" s="1" t="s">
        <v>19</v>
      </c>
      <c r="C132" s="1" t="s">
        <v>17</v>
      </c>
      <c r="D132" s="1" t="s">
        <v>20</v>
      </c>
      <c r="E132">
        <v>30</v>
      </c>
      <c r="F132">
        <v>24</v>
      </c>
      <c r="G132">
        <v>300</v>
      </c>
      <c r="H132">
        <v>5</v>
      </c>
      <c r="I132">
        <v>3.6604789786974608</v>
      </c>
      <c r="J132">
        <v>10</v>
      </c>
      <c r="K132">
        <v>-38.364821937312975</v>
      </c>
      <c r="L132">
        <v>46.384919608710092</v>
      </c>
      <c r="M132">
        <v>4.1318802587125036</v>
      </c>
      <c r="N132">
        <v>0.97505587305642538</v>
      </c>
      <c r="O132">
        <v>3.6604789786974608</v>
      </c>
      <c r="P132">
        <v>59</v>
      </c>
      <c r="Q132">
        <v>3.5297962831392011</v>
      </c>
      <c r="R132">
        <f t="shared" si="10"/>
        <v>1</v>
      </c>
      <c r="S132">
        <f t="shared" si="11"/>
        <v>0.41318802587125036</v>
      </c>
      <c r="T132" t="str">
        <f t="shared" si="12"/>
        <v>StimCurve</v>
      </c>
      <c r="U132" t="str">
        <f t="shared" si="13"/>
        <v>Pre</v>
      </c>
      <c r="V132" t="b">
        <f t="shared" si="14"/>
        <v>1</v>
      </c>
    </row>
    <row r="133" spans="1:22" x14ac:dyDescent="0.25">
      <c r="A133" t="s">
        <v>34</v>
      </c>
      <c r="B133" s="1" t="s">
        <v>19</v>
      </c>
      <c r="C133" s="1" t="s">
        <v>17</v>
      </c>
      <c r="D133" s="1" t="s">
        <v>20</v>
      </c>
      <c r="E133">
        <v>30</v>
      </c>
      <c r="F133">
        <v>24</v>
      </c>
      <c r="G133">
        <v>300</v>
      </c>
      <c r="H133">
        <v>6</v>
      </c>
      <c r="I133">
        <v>3.803239373417886</v>
      </c>
      <c r="J133">
        <v>10</v>
      </c>
      <c r="K133">
        <v>-31.546447301171831</v>
      </c>
      <c r="L133">
        <v>51.725934850391489</v>
      </c>
      <c r="M133">
        <v>3.0945597302737711</v>
      </c>
      <c r="N133">
        <v>0.967995825602876</v>
      </c>
      <c r="O133">
        <v>3.803239373417886</v>
      </c>
      <c r="P133">
        <v>59</v>
      </c>
      <c r="Q133">
        <v>2.8706665217735807</v>
      </c>
      <c r="R133">
        <f t="shared" si="10"/>
        <v>1</v>
      </c>
      <c r="S133">
        <f t="shared" si="11"/>
        <v>0.3094559730273771</v>
      </c>
      <c r="T133" t="str">
        <f t="shared" si="12"/>
        <v>StimCurve</v>
      </c>
      <c r="U133" t="str">
        <f t="shared" si="13"/>
        <v>Pre</v>
      </c>
      <c r="V133" t="b">
        <f t="shared" si="14"/>
        <v>1</v>
      </c>
    </row>
    <row r="134" spans="1:22" x14ac:dyDescent="0.25">
      <c r="A134" t="s">
        <v>34</v>
      </c>
      <c r="B134" s="1" t="s">
        <v>16</v>
      </c>
      <c r="C134" s="1" t="s">
        <v>17</v>
      </c>
      <c r="D134" s="1" t="s">
        <v>21</v>
      </c>
      <c r="E134">
        <v>30</v>
      </c>
      <c r="F134">
        <v>24</v>
      </c>
      <c r="G134">
        <v>100</v>
      </c>
      <c r="H134">
        <v>1</v>
      </c>
      <c r="I134">
        <v>5.7459193328517566</v>
      </c>
      <c r="J134">
        <v>15</v>
      </c>
      <c r="K134">
        <v>-10.750355750710428</v>
      </c>
      <c r="L134">
        <v>57.233982449962646</v>
      </c>
      <c r="M134">
        <v>8.5687235924308762</v>
      </c>
      <c r="N134">
        <v>0.82499626312355212</v>
      </c>
      <c r="O134">
        <v>5.7459193328517566</v>
      </c>
      <c r="P134">
        <v>64</v>
      </c>
      <c r="Q134">
        <v>8.8902950409681178</v>
      </c>
      <c r="R134">
        <f t="shared" si="10"/>
        <v>1.5</v>
      </c>
      <c r="S134">
        <f t="shared" si="11"/>
        <v>0.85687235924308758</v>
      </c>
      <c r="T134" t="str">
        <f t="shared" si="12"/>
        <v>StimCurve</v>
      </c>
      <c r="U134" t="str">
        <f t="shared" si="13"/>
        <v>Pre</v>
      </c>
      <c r="V134" t="b">
        <f t="shared" si="14"/>
        <v>1</v>
      </c>
    </row>
    <row r="135" spans="1:22" x14ac:dyDescent="0.25">
      <c r="A135" t="s">
        <v>34</v>
      </c>
      <c r="B135" s="1" t="s">
        <v>16</v>
      </c>
      <c r="C135" s="1" t="s">
        <v>17</v>
      </c>
      <c r="D135" s="1" t="s">
        <v>21</v>
      </c>
      <c r="E135">
        <v>30</v>
      </c>
      <c r="F135">
        <v>24</v>
      </c>
      <c r="G135">
        <v>100</v>
      </c>
      <c r="H135">
        <v>2</v>
      </c>
      <c r="I135">
        <v>9.7552385777170869</v>
      </c>
      <c r="J135">
        <v>13</v>
      </c>
      <c r="K135">
        <v>-34.231393975394631</v>
      </c>
      <c r="L135">
        <v>104.58533386527496</v>
      </c>
      <c r="M135">
        <v>4.7643935641781923</v>
      </c>
      <c r="N135">
        <v>0.97287616018384304</v>
      </c>
      <c r="O135">
        <v>9.7552385777170869</v>
      </c>
      <c r="P135">
        <v>62</v>
      </c>
      <c r="Q135">
        <v>9.5348870408869288</v>
      </c>
      <c r="R135">
        <f t="shared" si="10"/>
        <v>1.3</v>
      </c>
      <c r="S135">
        <f t="shared" si="11"/>
        <v>0.4764393564178192</v>
      </c>
      <c r="T135" t="str">
        <f t="shared" si="12"/>
        <v>StimCurve</v>
      </c>
      <c r="U135" t="str">
        <f t="shared" si="13"/>
        <v>Pre</v>
      </c>
      <c r="V135" t="b">
        <f t="shared" si="14"/>
        <v>1</v>
      </c>
    </row>
    <row r="136" spans="1:22" x14ac:dyDescent="0.25">
      <c r="A136" t="s">
        <v>34</v>
      </c>
      <c r="B136" s="1" t="s">
        <v>16</v>
      </c>
      <c r="C136" s="1" t="s">
        <v>17</v>
      </c>
      <c r="D136" s="1" t="s">
        <v>21</v>
      </c>
      <c r="E136">
        <v>30</v>
      </c>
      <c r="F136">
        <v>24</v>
      </c>
      <c r="G136">
        <v>200</v>
      </c>
      <c r="H136">
        <v>3</v>
      </c>
      <c r="I136">
        <v>10.835520213739809</v>
      </c>
      <c r="J136">
        <v>11</v>
      </c>
      <c r="K136">
        <v>-14.212151134091142</v>
      </c>
      <c r="L136">
        <v>129.46888300776985</v>
      </c>
      <c r="M136">
        <v>3.9031884752630952</v>
      </c>
      <c r="N136">
        <v>0.92229459247346535</v>
      </c>
      <c r="O136">
        <v>10.835520213739809</v>
      </c>
      <c r="P136">
        <v>60</v>
      </c>
      <c r="Q136">
        <v>9.5314094719274056</v>
      </c>
      <c r="R136">
        <f t="shared" si="10"/>
        <v>1.1000000000000001</v>
      </c>
      <c r="S136">
        <f t="shared" si="11"/>
        <v>0.39031884752630952</v>
      </c>
      <c r="T136" t="str">
        <f t="shared" si="12"/>
        <v>StimCurve</v>
      </c>
      <c r="U136" t="str">
        <f t="shared" si="13"/>
        <v>Pre</v>
      </c>
      <c r="V136" t="b">
        <f t="shared" si="14"/>
        <v>1</v>
      </c>
    </row>
    <row r="137" spans="1:22" x14ac:dyDescent="0.25">
      <c r="A137" t="s">
        <v>34</v>
      </c>
      <c r="B137" s="1" t="s">
        <v>16</v>
      </c>
      <c r="C137" s="1" t="s">
        <v>17</v>
      </c>
      <c r="D137" s="1" t="s">
        <v>21</v>
      </c>
      <c r="E137">
        <v>30</v>
      </c>
      <c r="F137">
        <v>24</v>
      </c>
      <c r="G137">
        <v>200</v>
      </c>
      <c r="H137">
        <v>4</v>
      </c>
      <c r="I137">
        <v>12.716787502439672</v>
      </c>
      <c r="J137">
        <v>11</v>
      </c>
      <c r="K137">
        <v>-15.221604478882711</v>
      </c>
      <c r="L137">
        <v>167.00770600683521</v>
      </c>
      <c r="M137">
        <v>4.0735663431672986</v>
      </c>
      <c r="N137">
        <v>0.96398206379986906</v>
      </c>
      <c r="O137">
        <v>12.716787502439672</v>
      </c>
      <c r="P137">
        <v>60</v>
      </c>
      <c r="Q137">
        <v>10.534418740662714</v>
      </c>
      <c r="R137">
        <f t="shared" si="10"/>
        <v>1.1000000000000001</v>
      </c>
      <c r="S137">
        <f t="shared" si="11"/>
        <v>0.40735663431672986</v>
      </c>
      <c r="T137" t="str">
        <f t="shared" si="12"/>
        <v>StimCurve</v>
      </c>
      <c r="U137" t="str">
        <f t="shared" si="13"/>
        <v>Pre</v>
      </c>
      <c r="V137" t="b">
        <f t="shared" si="14"/>
        <v>1</v>
      </c>
    </row>
    <row r="138" spans="1:22" x14ac:dyDescent="0.25">
      <c r="A138" t="s">
        <v>34</v>
      </c>
      <c r="B138" s="1" t="s">
        <v>16</v>
      </c>
      <c r="C138" s="1" t="s">
        <v>17</v>
      </c>
      <c r="D138" s="1" t="s">
        <v>21</v>
      </c>
      <c r="E138">
        <v>30</v>
      </c>
      <c r="F138">
        <v>24</v>
      </c>
      <c r="G138">
        <v>300</v>
      </c>
      <c r="H138">
        <v>5</v>
      </c>
      <c r="I138">
        <v>12.21375319803877</v>
      </c>
      <c r="J138">
        <v>13</v>
      </c>
      <c r="K138">
        <v>-46.312334560593392</v>
      </c>
      <c r="L138">
        <v>111.50862848246628</v>
      </c>
      <c r="M138">
        <v>3.0464978224596235</v>
      </c>
      <c r="N138">
        <v>0.98030591002459466</v>
      </c>
      <c r="O138">
        <v>12.21375319803877</v>
      </c>
      <c r="P138">
        <v>62</v>
      </c>
      <c r="Q138">
        <v>10.659275662273922</v>
      </c>
      <c r="R138">
        <f t="shared" si="10"/>
        <v>1.3</v>
      </c>
      <c r="S138">
        <f t="shared" si="11"/>
        <v>0.30464978224596234</v>
      </c>
      <c r="T138" t="str">
        <f t="shared" si="12"/>
        <v>StimCurve</v>
      </c>
      <c r="U138" t="str">
        <f t="shared" si="13"/>
        <v>Pre</v>
      </c>
      <c r="V138" t="b">
        <f t="shared" si="14"/>
        <v>1</v>
      </c>
    </row>
    <row r="139" spans="1:22" x14ac:dyDescent="0.25">
      <c r="A139" t="s">
        <v>34</v>
      </c>
      <c r="B139" s="1" t="s">
        <v>16</v>
      </c>
      <c r="C139" s="1" t="s">
        <v>17</v>
      </c>
      <c r="D139" s="1" t="s">
        <v>21</v>
      </c>
      <c r="E139">
        <v>30</v>
      </c>
      <c r="F139">
        <v>24</v>
      </c>
      <c r="G139">
        <v>300</v>
      </c>
      <c r="H139">
        <v>6</v>
      </c>
      <c r="I139">
        <v>9.6784437211755225</v>
      </c>
      <c r="J139">
        <v>11</v>
      </c>
      <c r="K139">
        <v>-35.815737072067549</v>
      </c>
      <c r="L139">
        <v>122.58927877086683</v>
      </c>
      <c r="M139">
        <v>7.4561957239183752</v>
      </c>
      <c r="N139">
        <v>0.95104334898016207</v>
      </c>
      <c r="O139">
        <v>9.6784437211755225</v>
      </c>
      <c r="P139">
        <v>60</v>
      </c>
      <c r="Q139">
        <v>11.825989286547324</v>
      </c>
      <c r="R139">
        <f t="shared" si="10"/>
        <v>1.1000000000000001</v>
      </c>
      <c r="S139">
        <f t="shared" si="11"/>
        <v>0.74561957239183752</v>
      </c>
      <c r="T139" t="str">
        <f t="shared" si="12"/>
        <v>StimCurve</v>
      </c>
      <c r="U139" t="str">
        <f t="shared" si="13"/>
        <v>Pre</v>
      </c>
      <c r="V139" t="b">
        <f t="shared" si="14"/>
        <v>1</v>
      </c>
    </row>
    <row r="140" spans="1:22" x14ac:dyDescent="0.25">
      <c r="A140" t="s">
        <v>34</v>
      </c>
      <c r="B140" s="1" t="s">
        <v>16</v>
      </c>
      <c r="C140" s="1" t="s">
        <v>17</v>
      </c>
      <c r="D140" s="1" t="s">
        <v>22</v>
      </c>
      <c r="E140">
        <v>30</v>
      </c>
      <c r="F140">
        <v>24</v>
      </c>
      <c r="G140">
        <v>100</v>
      </c>
      <c r="H140">
        <v>1</v>
      </c>
      <c r="I140">
        <v>2.4473050872258155</v>
      </c>
      <c r="J140">
        <v>10</v>
      </c>
      <c r="K140">
        <v>-13.164446085975301</v>
      </c>
      <c r="L140">
        <v>40.459797960685606</v>
      </c>
      <c r="M140">
        <v>3.3004378023780583</v>
      </c>
      <c r="N140">
        <v>0.96597840821476844</v>
      </c>
      <c r="O140">
        <v>2.4473050872258155</v>
      </c>
      <c r="P140">
        <v>59</v>
      </c>
      <c r="Q140">
        <v>1.9433759835989388</v>
      </c>
      <c r="R140">
        <f t="shared" si="10"/>
        <v>1</v>
      </c>
      <c r="S140">
        <f t="shared" si="11"/>
        <v>0.33004378023780584</v>
      </c>
      <c r="T140" t="str">
        <f t="shared" si="12"/>
        <v>StimCurve</v>
      </c>
      <c r="U140" t="str">
        <f t="shared" si="13"/>
        <v>Pre</v>
      </c>
      <c r="V140" t="b">
        <f t="shared" si="14"/>
        <v>1</v>
      </c>
    </row>
    <row r="141" spans="1:22" x14ac:dyDescent="0.25">
      <c r="A141" t="s">
        <v>34</v>
      </c>
      <c r="B141" s="1" t="s">
        <v>16</v>
      </c>
      <c r="C141" s="1" t="s">
        <v>17</v>
      </c>
      <c r="D141" s="1" t="s">
        <v>22</v>
      </c>
      <c r="E141">
        <v>30</v>
      </c>
      <c r="F141">
        <v>24</v>
      </c>
      <c r="G141">
        <v>100</v>
      </c>
      <c r="H141">
        <v>2</v>
      </c>
      <c r="I141">
        <v>2.3201138113472606</v>
      </c>
      <c r="J141">
        <v>10</v>
      </c>
      <c r="K141">
        <v>-15.123870551607091</v>
      </c>
      <c r="L141">
        <v>40.464460247728837</v>
      </c>
      <c r="M141">
        <v>4.0167603109649557</v>
      </c>
      <c r="N141">
        <v>0.96857648830847931</v>
      </c>
      <c r="O141">
        <v>2.3201138113472606</v>
      </c>
      <c r="P141">
        <v>59</v>
      </c>
      <c r="Q141">
        <v>2.0747661931658339</v>
      </c>
      <c r="R141">
        <f t="shared" si="10"/>
        <v>1</v>
      </c>
      <c r="S141">
        <f t="shared" si="11"/>
        <v>0.40167603109649558</v>
      </c>
      <c r="T141" t="str">
        <f t="shared" si="12"/>
        <v>StimCurve</v>
      </c>
      <c r="U141" t="str">
        <f t="shared" si="13"/>
        <v>Pre</v>
      </c>
      <c r="V141" t="b">
        <f t="shared" si="14"/>
        <v>1</v>
      </c>
    </row>
    <row r="142" spans="1:22" x14ac:dyDescent="0.25">
      <c r="A142" t="s">
        <v>34</v>
      </c>
      <c r="B142" s="1" t="s">
        <v>16</v>
      </c>
      <c r="C142" s="1" t="s">
        <v>17</v>
      </c>
      <c r="D142" s="1" t="s">
        <v>22</v>
      </c>
      <c r="E142">
        <v>30</v>
      </c>
      <c r="F142">
        <v>24</v>
      </c>
      <c r="G142">
        <v>200</v>
      </c>
      <c r="H142">
        <v>3</v>
      </c>
      <c r="I142">
        <v>4.1486140288707398</v>
      </c>
      <c r="J142">
        <v>10</v>
      </c>
      <c r="K142">
        <v>-26.633296638945247</v>
      </c>
      <c r="L142">
        <v>58.091738617106188</v>
      </c>
      <c r="M142">
        <v>3.520011469487367</v>
      </c>
      <c r="N142">
        <v>0.96654213133261613</v>
      </c>
      <c r="O142">
        <v>4.1486140288707398</v>
      </c>
      <c r="P142">
        <v>59</v>
      </c>
      <c r="Q142">
        <v>3.3257177620502381</v>
      </c>
      <c r="R142">
        <f t="shared" si="10"/>
        <v>1</v>
      </c>
      <c r="S142">
        <f t="shared" si="11"/>
        <v>0.35200114694873669</v>
      </c>
      <c r="T142" t="str">
        <f t="shared" si="12"/>
        <v>StimCurve</v>
      </c>
      <c r="U142" t="str">
        <f t="shared" si="13"/>
        <v>Pre</v>
      </c>
      <c r="V142" t="b">
        <f t="shared" si="14"/>
        <v>1</v>
      </c>
    </row>
    <row r="143" spans="1:22" x14ac:dyDescent="0.25">
      <c r="A143" t="s">
        <v>34</v>
      </c>
      <c r="B143" s="1" t="s">
        <v>16</v>
      </c>
      <c r="C143" s="1" t="s">
        <v>17</v>
      </c>
      <c r="D143" s="1" t="s">
        <v>22</v>
      </c>
      <c r="E143">
        <v>30</v>
      </c>
      <c r="F143">
        <v>24</v>
      </c>
      <c r="G143">
        <v>200</v>
      </c>
      <c r="H143">
        <v>4</v>
      </c>
      <c r="I143">
        <v>4.2486971040218071</v>
      </c>
      <c r="J143">
        <v>10</v>
      </c>
      <c r="K143">
        <v>-18.946270687939204</v>
      </c>
      <c r="L143">
        <v>64.103511231607513</v>
      </c>
      <c r="M143">
        <v>4.2602482273407638</v>
      </c>
      <c r="N143">
        <v>0.97576322738775634</v>
      </c>
      <c r="O143">
        <v>4.2486971040218071</v>
      </c>
      <c r="P143">
        <v>59</v>
      </c>
      <c r="Q143">
        <v>3.6485122670205623</v>
      </c>
      <c r="R143">
        <f t="shared" si="10"/>
        <v>1</v>
      </c>
      <c r="S143">
        <f t="shared" si="11"/>
        <v>0.42602482273407638</v>
      </c>
      <c r="T143" t="str">
        <f t="shared" si="12"/>
        <v>StimCurve</v>
      </c>
      <c r="U143" t="str">
        <f t="shared" si="13"/>
        <v>Pre</v>
      </c>
      <c r="V143" t="b">
        <f t="shared" si="14"/>
        <v>1</v>
      </c>
    </row>
    <row r="144" spans="1:22" x14ac:dyDescent="0.25">
      <c r="A144" t="s">
        <v>34</v>
      </c>
      <c r="B144" s="1" t="s">
        <v>16</v>
      </c>
      <c r="C144" s="1" t="s">
        <v>17</v>
      </c>
      <c r="D144" s="1" t="s">
        <v>22</v>
      </c>
      <c r="E144">
        <v>30</v>
      </c>
      <c r="F144">
        <v>24</v>
      </c>
      <c r="G144">
        <v>300</v>
      </c>
      <c r="H144">
        <v>5</v>
      </c>
      <c r="I144">
        <v>4.852391890798315</v>
      </c>
      <c r="J144">
        <v>10</v>
      </c>
      <c r="K144">
        <v>-32.859319824597669</v>
      </c>
      <c r="L144">
        <v>62.406609704703904</v>
      </c>
      <c r="M144">
        <v>5.0311436895098351</v>
      </c>
      <c r="N144">
        <v>0.98858420014283344</v>
      </c>
      <c r="O144">
        <v>4.852391890798315</v>
      </c>
      <c r="P144">
        <v>59</v>
      </c>
      <c r="Q144">
        <v>4.7499184124076219</v>
      </c>
      <c r="R144">
        <f t="shared" si="10"/>
        <v>1</v>
      </c>
      <c r="S144">
        <f t="shared" si="11"/>
        <v>0.50311436895098349</v>
      </c>
      <c r="T144" t="str">
        <f t="shared" si="12"/>
        <v>StimCurve</v>
      </c>
      <c r="U144" t="str">
        <f t="shared" si="13"/>
        <v>Pre</v>
      </c>
      <c r="V144" t="b">
        <f t="shared" si="14"/>
        <v>1</v>
      </c>
    </row>
    <row r="145" spans="1:22" x14ac:dyDescent="0.25">
      <c r="A145" t="s">
        <v>34</v>
      </c>
      <c r="B145" s="1" t="s">
        <v>16</v>
      </c>
      <c r="C145" s="1" t="s">
        <v>17</v>
      </c>
      <c r="D145" s="1" t="s">
        <v>22</v>
      </c>
      <c r="E145">
        <v>30</v>
      </c>
      <c r="F145">
        <v>24</v>
      </c>
      <c r="G145">
        <v>300</v>
      </c>
      <c r="H145">
        <v>6</v>
      </c>
      <c r="I145">
        <v>5.1057411356329307</v>
      </c>
      <c r="J145">
        <v>10</v>
      </c>
      <c r="K145">
        <v>-28.933029180666164</v>
      </c>
      <c r="L145">
        <v>68.841039019120046</v>
      </c>
      <c r="M145">
        <v>5.7626678084677634</v>
      </c>
      <c r="N145">
        <v>0.9947277614618858</v>
      </c>
      <c r="O145">
        <v>5.1057411356329307</v>
      </c>
      <c r="P145">
        <v>59</v>
      </c>
      <c r="Q145">
        <v>5.1404147740711021</v>
      </c>
      <c r="R145">
        <f t="shared" si="10"/>
        <v>1</v>
      </c>
      <c r="S145">
        <f t="shared" si="11"/>
        <v>0.57626678084677629</v>
      </c>
      <c r="T145" t="str">
        <f t="shared" si="12"/>
        <v>StimCurve</v>
      </c>
      <c r="U145" t="str">
        <f t="shared" si="13"/>
        <v>Pre</v>
      </c>
      <c r="V145" t="b">
        <f t="shared" si="14"/>
        <v>1</v>
      </c>
    </row>
    <row r="146" spans="1:22" x14ac:dyDescent="0.25">
      <c r="A146" t="s">
        <v>34</v>
      </c>
      <c r="B146" s="1" t="s">
        <v>19</v>
      </c>
      <c r="C146" s="1" t="s">
        <v>17</v>
      </c>
      <c r="D146" s="1" t="s">
        <v>23</v>
      </c>
      <c r="E146">
        <v>30</v>
      </c>
      <c r="F146">
        <v>24</v>
      </c>
      <c r="G146">
        <v>100</v>
      </c>
      <c r="H146">
        <v>1</v>
      </c>
      <c r="I146">
        <v>5.4286215652349172</v>
      </c>
      <c r="J146">
        <v>16</v>
      </c>
      <c r="K146">
        <v>-10.753396578499938</v>
      </c>
      <c r="L146">
        <v>140.52988973226098</v>
      </c>
      <c r="M146">
        <v>25.041542313494933</v>
      </c>
      <c r="N146">
        <v>0.96702838754267673</v>
      </c>
      <c r="O146">
        <v>5.4286215652349172</v>
      </c>
      <c r="P146">
        <v>65</v>
      </c>
      <c r="Q146">
        <v>5.7293739328973974</v>
      </c>
      <c r="R146">
        <f t="shared" si="10"/>
        <v>1.6</v>
      </c>
      <c r="S146">
        <f t="shared" si="11"/>
        <v>2.5041542313494931</v>
      </c>
      <c r="T146" t="str">
        <f t="shared" si="12"/>
        <v>StimCurve</v>
      </c>
      <c r="U146" t="str">
        <f t="shared" si="13"/>
        <v>Pre</v>
      </c>
      <c r="V146" t="b">
        <f t="shared" si="14"/>
        <v>1</v>
      </c>
    </row>
    <row r="147" spans="1:22" x14ac:dyDescent="0.25">
      <c r="A147" t="s">
        <v>34</v>
      </c>
      <c r="B147" s="1" t="s">
        <v>19</v>
      </c>
      <c r="C147" s="1" t="s">
        <v>17</v>
      </c>
      <c r="D147" s="1" t="s">
        <v>23</v>
      </c>
      <c r="E147">
        <v>30</v>
      </c>
      <c r="F147">
        <v>24</v>
      </c>
      <c r="G147">
        <v>100</v>
      </c>
      <c r="H147">
        <v>2</v>
      </c>
      <c r="I147">
        <v>5.2412808000517979</v>
      </c>
      <c r="J147">
        <v>18</v>
      </c>
      <c r="K147">
        <v>-4.2040013149418005</v>
      </c>
      <c r="L147">
        <v>141.28663396649242</v>
      </c>
      <c r="M147">
        <v>20.428710607444714</v>
      </c>
      <c r="N147">
        <v>0.95009974997943458</v>
      </c>
      <c r="O147">
        <v>5.2412808000517979</v>
      </c>
      <c r="P147">
        <v>67</v>
      </c>
      <c r="Q147">
        <v>5.3557717911806684</v>
      </c>
      <c r="R147">
        <f t="shared" si="10"/>
        <v>1.8</v>
      </c>
      <c r="S147">
        <f t="shared" si="11"/>
        <v>2.0428710607444716</v>
      </c>
      <c r="T147" t="str">
        <f t="shared" si="12"/>
        <v>StimCurve</v>
      </c>
      <c r="U147" t="str">
        <f t="shared" si="13"/>
        <v>Pre</v>
      </c>
      <c r="V147" t="b">
        <f t="shared" si="14"/>
        <v>1</v>
      </c>
    </row>
    <row r="148" spans="1:22" x14ac:dyDescent="0.25">
      <c r="A148" t="s">
        <v>34</v>
      </c>
      <c r="B148" s="1" t="s">
        <v>19</v>
      </c>
      <c r="C148" s="1" t="s">
        <v>17</v>
      </c>
      <c r="D148" s="1" t="s">
        <v>23</v>
      </c>
      <c r="E148">
        <v>30</v>
      </c>
      <c r="F148">
        <v>24</v>
      </c>
      <c r="G148">
        <v>200</v>
      </c>
      <c r="H148">
        <v>3</v>
      </c>
      <c r="I148">
        <v>6.4974218357313145</v>
      </c>
      <c r="J148">
        <v>20</v>
      </c>
      <c r="K148">
        <v>-1.6045421817474683</v>
      </c>
      <c r="L148">
        <v>177.78907140666666</v>
      </c>
      <c r="M148">
        <v>18.390308360375343</v>
      </c>
      <c r="N148">
        <v>0.9414444435146273</v>
      </c>
      <c r="O148">
        <v>6.4974218357313145</v>
      </c>
      <c r="P148">
        <v>69</v>
      </c>
      <c r="Q148">
        <v>5.3165925813997124</v>
      </c>
      <c r="R148">
        <f t="shared" si="10"/>
        <v>2</v>
      </c>
      <c r="S148">
        <f t="shared" si="11"/>
        <v>1.8390308360375343</v>
      </c>
      <c r="T148" t="str">
        <f t="shared" si="12"/>
        <v>StimCurve</v>
      </c>
      <c r="U148" t="str">
        <f t="shared" si="13"/>
        <v>Pre</v>
      </c>
      <c r="V148" t="b">
        <f t="shared" si="14"/>
        <v>1</v>
      </c>
    </row>
    <row r="149" spans="1:22" x14ac:dyDescent="0.25">
      <c r="A149" t="s">
        <v>34</v>
      </c>
      <c r="B149" s="1" t="s">
        <v>19</v>
      </c>
      <c r="C149" s="1" t="s">
        <v>17</v>
      </c>
      <c r="D149" s="1" t="s">
        <v>23</v>
      </c>
      <c r="E149">
        <v>30</v>
      </c>
      <c r="F149">
        <v>24</v>
      </c>
      <c r="G149">
        <v>200</v>
      </c>
      <c r="H149">
        <v>4</v>
      </c>
      <c r="I149">
        <v>6.5194965220257508</v>
      </c>
      <c r="J149">
        <v>19</v>
      </c>
      <c r="K149">
        <v>-4.4710914040224994</v>
      </c>
      <c r="L149">
        <v>179.95973794145002</v>
      </c>
      <c r="M149">
        <v>19.655410608940102</v>
      </c>
      <c r="N149">
        <v>0.9744251760985182</v>
      </c>
      <c r="O149">
        <v>6.5194965220257508</v>
      </c>
      <c r="P149">
        <v>68</v>
      </c>
      <c r="Q149">
        <v>5.3853089571846438</v>
      </c>
      <c r="R149">
        <f t="shared" si="10"/>
        <v>1.9</v>
      </c>
      <c r="S149">
        <f t="shared" si="11"/>
        <v>1.9655410608940103</v>
      </c>
      <c r="T149" t="str">
        <f t="shared" si="12"/>
        <v>StimCurve</v>
      </c>
      <c r="U149" t="str">
        <f t="shared" si="13"/>
        <v>Pre</v>
      </c>
      <c r="V149" t="b">
        <f t="shared" si="14"/>
        <v>1</v>
      </c>
    </row>
    <row r="150" spans="1:22" x14ac:dyDescent="0.25">
      <c r="A150" t="s">
        <v>34</v>
      </c>
      <c r="B150" s="1" t="s">
        <v>19</v>
      </c>
      <c r="C150" s="1" t="s">
        <v>17</v>
      </c>
      <c r="D150" s="1" t="s">
        <v>23</v>
      </c>
      <c r="E150">
        <v>30</v>
      </c>
      <c r="F150">
        <v>24</v>
      </c>
      <c r="G150">
        <v>300</v>
      </c>
      <c r="H150">
        <v>5</v>
      </c>
      <c r="I150">
        <v>6.6324091989391256</v>
      </c>
      <c r="J150">
        <v>18</v>
      </c>
      <c r="K150">
        <v>1.3866034442647082</v>
      </c>
      <c r="L150">
        <v>187.90221409758644</v>
      </c>
      <c r="M150">
        <v>18.333865308318803</v>
      </c>
      <c r="N150">
        <v>0.9693675770958553</v>
      </c>
      <c r="O150">
        <v>6.6324091989391256</v>
      </c>
      <c r="P150">
        <v>67</v>
      </c>
      <c r="Q150">
        <v>5.680524042272423</v>
      </c>
      <c r="R150">
        <f t="shared" si="10"/>
        <v>1.8</v>
      </c>
      <c r="S150">
        <f t="shared" si="11"/>
        <v>1.8333865308318802</v>
      </c>
      <c r="T150" t="str">
        <f t="shared" si="12"/>
        <v>StimCurve</v>
      </c>
      <c r="U150" t="str">
        <f t="shared" si="13"/>
        <v>Pre</v>
      </c>
      <c r="V150" t="b">
        <f t="shared" si="14"/>
        <v>1</v>
      </c>
    </row>
    <row r="151" spans="1:22" x14ac:dyDescent="0.25">
      <c r="A151" t="s">
        <v>34</v>
      </c>
      <c r="B151" s="1" t="s">
        <v>19</v>
      </c>
      <c r="C151" s="1" t="s">
        <v>17</v>
      </c>
      <c r="D151" s="1" t="s">
        <v>23</v>
      </c>
      <c r="E151">
        <v>30</v>
      </c>
      <c r="F151">
        <v>24</v>
      </c>
      <c r="G151">
        <v>300</v>
      </c>
      <c r="H151">
        <v>6</v>
      </c>
      <c r="I151">
        <v>5.9176039306883874</v>
      </c>
      <c r="J151">
        <v>18</v>
      </c>
      <c r="K151">
        <v>-20.331470328429809</v>
      </c>
      <c r="L151">
        <v>157.58600381729005</v>
      </c>
      <c r="M151">
        <v>23.49659318219804</v>
      </c>
      <c r="N151">
        <v>0.95973720047518118</v>
      </c>
      <c r="O151">
        <v>5.9176039306883874</v>
      </c>
      <c r="P151">
        <v>67</v>
      </c>
      <c r="Q151">
        <v>5.2433422524181958</v>
      </c>
      <c r="R151">
        <f t="shared" si="10"/>
        <v>1.8</v>
      </c>
      <c r="S151">
        <f t="shared" si="11"/>
        <v>2.3496593182198042</v>
      </c>
      <c r="T151" t="str">
        <f t="shared" si="12"/>
        <v>StimCurve</v>
      </c>
      <c r="U151" t="str">
        <f t="shared" si="13"/>
        <v>Pre</v>
      </c>
      <c r="V151" t="b">
        <f t="shared" si="14"/>
        <v>1</v>
      </c>
    </row>
    <row r="152" spans="1:22" x14ac:dyDescent="0.25">
      <c r="A152" t="s">
        <v>34</v>
      </c>
      <c r="B152" s="1" t="s">
        <v>16</v>
      </c>
      <c r="C152" s="1" t="s">
        <v>17</v>
      </c>
      <c r="D152" s="1" t="s">
        <v>24</v>
      </c>
      <c r="E152">
        <v>30</v>
      </c>
      <c r="F152">
        <v>24</v>
      </c>
      <c r="G152">
        <v>100</v>
      </c>
      <c r="H152">
        <v>1</v>
      </c>
      <c r="I152">
        <v>6.6689634913311631</v>
      </c>
      <c r="J152">
        <v>13</v>
      </c>
      <c r="K152">
        <v>5.1250197056958715</v>
      </c>
      <c r="L152">
        <v>118.96687794271251</v>
      </c>
      <c r="M152">
        <v>6.7229592784355008</v>
      </c>
      <c r="N152">
        <v>0.97580716187889338</v>
      </c>
      <c r="O152">
        <v>6.6689634913311631</v>
      </c>
      <c r="P152">
        <v>62</v>
      </c>
      <c r="Q152">
        <v>6.7293808253876115</v>
      </c>
      <c r="R152">
        <f t="shared" si="10"/>
        <v>1.3</v>
      </c>
      <c r="S152">
        <f t="shared" si="11"/>
        <v>0.67229592784355008</v>
      </c>
      <c r="T152" t="str">
        <f t="shared" si="12"/>
        <v>StimCurve</v>
      </c>
      <c r="U152" t="str">
        <f t="shared" si="13"/>
        <v>Pre</v>
      </c>
      <c r="V152" t="b">
        <f t="shared" si="14"/>
        <v>1</v>
      </c>
    </row>
    <row r="153" spans="1:22" x14ac:dyDescent="0.25">
      <c r="A153" t="s">
        <v>34</v>
      </c>
      <c r="B153" s="1" t="s">
        <v>16</v>
      </c>
      <c r="C153" s="1" t="s">
        <v>17</v>
      </c>
      <c r="D153" s="1" t="s">
        <v>24</v>
      </c>
      <c r="E153">
        <v>30</v>
      </c>
      <c r="F153">
        <v>24</v>
      </c>
      <c r="G153">
        <v>100</v>
      </c>
      <c r="H153">
        <v>2</v>
      </c>
      <c r="I153">
        <v>6.2552589280214717</v>
      </c>
      <c r="J153">
        <v>13</v>
      </c>
      <c r="K153">
        <v>1.2077733978502172</v>
      </c>
      <c r="L153">
        <v>103.23958448594958</v>
      </c>
      <c r="M153">
        <v>12.66429101104489</v>
      </c>
      <c r="N153">
        <v>0.92787629452241394</v>
      </c>
      <c r="O153">
        <v>6.2552589280214717</v>
      </c>
      <c r="P153">
        <v>62</v>
      </c>
      <c r="Q153">
        <v>6.7739127099008405</v>
      </c>
      <c r="R153">
        <f t="shared" si="10"/>
        <v>1.3</v>
      </c>
      <c r="S153">
        <f t="shared" si="11"/>
        <v>1.266429101104489</v>
      </c>
      <c r="T153" t="str">
        <f t="shared" si="12"/>
        <v>StimCurve</v>
      </c>
      <c r="U153" t="str">
        <f t="shared" si="13"/>
        <v>Pre</v>
      </c>
      <c r="V153" t="b">
        <f t="shared" si="14"/>
        <v>1</v>
      </c>
    </row>
    <row r="154" spans="1:22" x14ac:dyDescent="0.25">
      <c r="A154" t="s">
        <v>34</v>
      </c>
      <c r="B154" s="1" t="s">
        <v>16</v>
      </c>
      <c r="C154" s="1" t="s">
        <v>17</v>
      </c>
      <c r="D154" s="1" t="s">
        <v>24</v>
      </c>
      <c r="E154">
        <v>30</v>
      </c>
      <c r="F154">
        <v>24</v>
      </c>
      <c r="G154">
        <v>200</v>
      </c>
      <c r="H154">
        <v>3</v>
      </c>
      <c r="I154">
        <v>9.3697168191105327</v>
      </c>
      <c r="J154">
        <v>13</v>
      </c>
      <c r="K154">
        <v>-24.001788151360746</v>
      </c>
      <c r="L154">
        <v>190.85923637121195</v>
      </c>
      <c r="M154">
        <v>5.150737361564917</v>
      </c>
      <c r="N154">
        <v>0.96760791022940085</v>
      </c>
      <c r="O154">
        <v>9.3697168191105327</v>
      </c>
      <c r="P154">
        <v>62</v>
      </c>
      <c r="Q154">
        <v>7.2795634346155698</v>
      </c>
      <c r="R154">
        <f t="shared" si="10"/>
        <v>1.3</v>
      </c>
      <c r="S154">
        <f t="shared" si="11"/>
        <v>0.51507373615649166</v>
      </c>
      <c r="T154" t="str">
        <f t="shared" si="12"/>
        <v>StimCurve</v>
      </c>
      <c r="U154" t="str">
        <f t="shared" si="13"/>
        <v>Pre</v>
      </c>
      <c r="V154" t="b">
        <f t="shared" si="14"/>
        <v>1</v>
      </c>
    </row>
    <row r="155" spans="1:22" x14ac:dyDescent="0.25">
      <c r="A155" t="s">
        <v>34</v>
      </c>
      <c r="B155" s="1" t="s">
        <v>16</v>
      </c>
      <c r="C155" s="1" t="s">
        <v>17</v>
      </c>
      <c r="D155" s="1" t="s">
        <v>24</v>
      </c>
      <c r="E155">
        <v>30</v>
      </c>
      <c r="F155">
        <v>24</v>
      </c>
      <c r="G155">
        <v>200</v>
      </c>
      <c r="H155">
        <v>4</v>
      </c>
      <c r="I155">
        <v>9.5576222042110608</v>
      </c>
      <c r="J155">
        <v>12</v>
      </c>
      <c r="K155">
        <v>7.8684773543253925</v>
      </c>
      <c r="L155">
        <v>209.26254521522955</v>
      </c>
      <c r="M155">
        <v>6.8887486853285136</v>
      </c>
      <c r="N155">
        <v>0.98068254166469759</v>
      </c>
      <c r="O155">
        <v>9.5576222042110608</v>
      </c>
      <c r="P155">
        <v>61</v>
      </c>
      <c r="Q155">
        <v>8.2952764874239886</v>
      </c>
      <c r="R155">
        <f t="shared" si="10"/>
        <v>1.2</v>
      </c>
      <c r="S155">
        <f t="shared" si="11"/>
        <v>0.6888748685328514</v>
      </c>
      <c r="T155" t="str">
        <f t="shared" si="12"/>
        <v>StimCurve</v>
      </c>
      <c r="U155" t="str">
        <f t="shared" si="13"/>
        <v>Pre</v>
      </c>
      <c r="V155" t="b">
        <f t="shared" si="14"/>
        <v>1</v>
      </c>
    </row>
    <row r="156" spans="1:22" x14ac:dyDescent="0.25">
      <c r="A156" t="s">
        <v>34</v>
      </c>
      <c r="B156" s="1" t="s">
        <v>16</v>
      </c>
      <c r="C156" s="1" t="s">
        <v>17</v>
      </c>
      <c r="D156" s="1" t="s">
        <v>24</v>
      </c>
      <c r="E156">
        <v>30</v>
      </c>
      <c r="F156">
        <v>24</v>
      </c>
      <c r="G156">
        <v>300</v>
      </c>
      <c r="H156">
        <v>5</v>
      </c>
      <c r="I156">
        <v>13.067951934286738</v>
      </c>
      <c r="J156">
        <v>13</v>
      </c>
      <c r="K156">
        <v>-12.781356096558731</v>
      </c>
      <c r="L156">
        <v>285.65567830338284</v>
      </c>
      <c r="M156">
        <v>5.3375762689859334</v>
      </c>
      <c r="N156">
        <v>0.96338553648207559</v>
      </c>
      <c r="O156">
        <v>13.067951934286738</v>
      </c>
      <c r="P156">
        <v>62</v>
      </c>
      <c r="Q156">
        <v>10.70184024685307</v>
      </c>
      <c r="R156">
        <f t="shared" si="10"/>
        <v>1.3</v>
      </c>
      <c r="S156">
        <f t="shared" si="11"/>
        <v>0.5337576268985933</v>
      </c>
      <c r="T156" t="str">
        <f t="shared" si="12"/>
        <v>StimCurve</v>
      </c>
      <c r="U156" t="str">
        <f t="shared" si="13"/>
        <v>Pre</v>
      </c>
      <c r="V156" t="b">
        <f t="shared" si="14"/>
        <v>1</v>
      </c>
    </row>
    <row r="157" spans="1:22" x14ac:dyDescent="0.25">
      <c r="A157" t="s">
        <v>34</v>
      </c>
      <c r="B157" s="1" t="s">
        <v>16</v>
      </c>
      <c r="C157" s="1" t="s">
        <v>17</v>
      </c>
      <c r="D157" s="1" t="s">
        <v>24</v>
      </c>
      <c r="E157">
        <v>30</v>
      </c>
      <c r="F157">
        <v>24</v>
      </c>
      <c r="G157">
        <v>300</v>
      </c>
      <c r="H157">
        <v>6</v>
      </c>
      <c r="I157">
        <v>12.419189429321472</v>
      </c>
      <c r="J157">
        <v>13</v>
      </c>
      <c r="K157">
        <v>-18.681112410128033</v>
      </c>
      <c r="L157">
        <v>264.93589995728314</v>
      </c>
      <c r="M157">
        <v>5.9404926878150901</v>
      </c>
      <c r="N157">
        <v>0.97748786686036404</v>
      </c>
      <c r="O157">
        <v>12.419189429321472</v>
      </c>
      <c r="P157">
        <v>62</v>
      </c>
      <c r="Q157">
        <v>10.750871124513667</v>
      </c>
      <c r="R157">
        <f t="shared" si="10"/>
        <v>1.3</v>
      </c>
      <c r="S157">
        <f t="shared" si="11"/>
        <v>0.59404926878150899</v>
      </c>
      <c r="T157" t="str">
        <f t="shared" si="12"/>
        <v>StimCurve</v>
      </c>
      <c r="U157" t="str">
        <f t="shared" si="13"/>
        <v>Pre</v>
      </c>
      <c r="V157" t="b">
        <f t="shared" si="14"/>
        <v>1</v>
      </c>
    </row>
    <row r="158" spans="1:22" x14ac:dyDescent="0.25">
      <c r="A158" t="s">
        <v>34</v>
      </c>
      <c r="B158" s="1" t="s">
        <v>19</v>
      </c>
      <c r="C158" s="1" t="s">
        <v>17</v>
      </c>
      <c r="D158" s="1" t="s">
        <v>25</v>
      </c>
      <c r="E158">
        <v>30</v>
      </c>
      <c r="F158">
        <v>24</v>
      </c>
      <c r="G158">
        <v>100</v>
      </c>
      <c r="H158">
        <v>1</v>
      </c>
      <c r="I158">
        <v>5.0966150360744438</v>
      </c>
      <c r="J158">
        <v>10</v>
      </c>
      <c r="K158">
        <v>-6.3445896713998602</v>
      </c>
      <c r="L158">
        <v>86.74325209871111</v>
      </c>
      <c r="M158">
        <v>6.5464092603248112</v>
      </c>
      <c r="N158">
        <v>0.98158335411508146</v>
      </c>
      <c r="O158">
        <v>5.0966150360744438</v>
      </c>
      <c r="P158">
        <v>59</v>
      </c>
      <c r="Q158">
        <v>5.1700788146549899</v>
      </c>
      <c r="R158">
        <f t="shared" si="10"/>
        <v>1</v>
      </c>
      <c r="S158">
        <f t="shared" si="11"/>
        <v>0.65464092603248114</v>
      </c>
      <c r="T158" t="str">
        <f t="shared" si="12"/>
        <v>StimCurve</v>
      </c>
      <c r="U158" t="str">
        <f t="shared" si="13"/>
        <v>Pre</v>
      </c>
      <c r="V158" t="b">
        <f t="shared" si="14"/>
        <v>1</v>
      </c>
    </row>
    <row r="159" spans="1:22" x14ac:dyDescent="0.25">
      <c r="A159" t="s">
        <v>34</v>
      </c>
      <c r="B159" s="1" t="s">
        <v>19</v>
      </c>
      <c r="C159" s="1" t="s">
        <v>17</v>
      </c>
      <c r="D159" s="1" t="s">
        <v>25</v>
      </c>
      <c r="E159">
        <v>30</v>
      </c>
      <c r="F159">
        <v>24</v>
      </c>
      <c r="G159">
        <v>100</v>
      </c>
      <c r="H159">
        <v>2</v>
      </c>
      <c r="I159">
        <v>4.8913692679294991</v>
      </c>
      <c r="J159">
        <v>11</v>
      </c>
      <c r="K159">
        <v>-7.5476740796809896</v>
      </c>
      <c r="L159">
        <v>82.397199679824269</v>
      </c>
      <c r="M159">
        <v>4.8037638150465618</v>
      </c>
      <c r="N159">
        <v>0.97336303305895466</v>
      </c>
      <c r="O159">
        <v>4.8913692679294991</v>
      </c>
      <c r="P159">
        <v>60</v>
      </c>
      <c r="Q159">
        <v>4.2367782131598846</v>
      </c>
      <c r="R159">
        <f t="shared" si="10"/>
        <v>1.1000000000000001</v>
      </c>
      <c r="S159">
        <f t="shared" si="11"/>
        <v>0.48037638150465617</v>
      </c>
      <c r="T159" t="str">
        <f t="shared" si="12"/>
        <v>StimCurve</v>
      </c>
      <c r="U159" t="str">
        <f t="shared" si="13"/>
        <v>Pre</v>
      </c>
      <c r="V159" t="b">
        <f t="shared" si="14"/>
        <v>1</v>
      </c>
    </row>
    <row r="160" spans="1:22" x14ac:dyDescent="0.25">
      <c r="A160" t="s">
        <v>34</v>
      </c>
      <c r="B160" s="1" t="s">
        <v>19</v>
      </c>
      <c r="C160" s="1" t="s">
        <v>17</v>
      </c>
      <c r="D160" s="1" t="s">
        <v>25</v>
      </c>
      <c r="E160">
        <v>30</v>
      </c>
      <c r="F160">
        <v>24</v>
      </c>
      <c r="G160">
        <v>200</v>
      </c>
      <c r="H160">
        <v>3</v>
      </c>
      <c r="I160">
        <v>7.7072075646790257</v>
      </c>
      <c r="J160">
        <v>11</v>
      </c>
      <c r="K160">
        <v>-26.677985187307431</v>
      </c>
      <c r="L160">
        <v>131.2470022347689</v>
      </c>
      <c r="M160">
        <v>5.3938582983369834</v>
      </c>
      <c r="N160">
        <v>0.98267318683934268</v>
      </c>
      <c r="O160">
        <v>7.7072075646790257</v>
      </c>
      <c r="P160">
        <v>60</v>
      </c>
      <c r="Q160">
        <v>7.1550885446229211</v>
      </c>
      <c r="R160">
        <f t="shared" si="10"/>
        <v>1.1000000000000001</v>
      </c>
      <c r="S160">
        <f t="shared" si="11"/>
        <v>0.53938582983369832</v>
      </c>
      <c r="T160" t="str">
        <f t="shared" si="12"/>
        <v>StimCurve</v>
      </c>
      <c r="U160" t="str">
        <f t="shared" si="13"/>
        <v>Pre</v>
      </c>
      <c r="V160" t="b">
        <f t="shared" si="14"/>
        <v>1</v>
      </c>
    </row>
    <row r="161" spans="1:22" x14ac:dyDescent="0.25">
      <c r="A161" t="s">
        <v>34</v>
      </c>
      <c r="B161" s="1" t="s">
        <v>19</v>
      </c>
      <c r="C161" s="1" t="s">
        <v>17</v>
      </c>
      <c r="D161" s="1" t="s">
        <v>25</v>
      </c>
      <c r="E161">
        <v>30</v>
      </c>
      <c r="F161">
        <v>24</v>
      </c>
      <c r="G161">
        <v>200</v>
      </c>
      <c r="H161">
        <v>4</v>
      </c>
      <c r="I161">
        <v>8.1987013672379323</v>
      </c>
      <c r="J161">
        <v>11</v>
      </c>
      <c r="K161">
        <v>-35.063943798811472</v>
      </c>
      <c r="L161">
        <v>129.97901156013228</v>
      </c>
      <c r="M161">
        <v>6.2178280918878697</v>
      </c>
      <c r="N161">
        <v>0.98765670277692408</v>
      </c>
      <c r="O161">
        <v>8.1987013672379323</v>
      </c>
      <c r="P161">
        <v>60</v>
      </c>
      <c r="Q161">
        <v>8.2723275582580271</v>
      </c>
      <c r="R161">
        <f t="shared" si="10"/>
        <v>1.1000000000000001</v>
      </c>
      <c r="S161">
        <f t="shared" si="11"/>
        <v>0.62178280918878692</v>
      </c>
      <c r="T161" t="str">
        <f t="shared" si="12"/>
        <v>StimCurve</v>
      </c>
      <c r="U161" t="str">
        <f t="shared" si="13"/>
        <v>Pre</v>
      </c>
      <c r="V161" t="b">
        <f t="shared" si="14"/>
        <v>1</v>
      </c>
    </row>
    <row r="162" spans="1:22" x14ac:dyDescent="0.25">
      <c r="A162" t="s">
        <v>34</v>
      </c>
      <c r="B162" s="1" t="s">
        <v>19</v>
      </c>
      <c r="C162" s="1" t="s">
        <v>17</v>
      </c>
      <c r="D162" s="1" t="s">
        <v>25</v>
      </c>
      <c r="E162">
        <v>30</v>
      </c>
      <c r="F162">
        <v>24</v>
      </c>
      <c r="G162">
        <v>300</v>
      </c>
      <c r="H162">
        <v>5</v>
      </c>
      <c r="I162">
        <v>10.175439669358767</v>
      </c>
      <c r="J162">
        <v>11</v>
      </c>
      <c r="K162">
        <v>-33.088418793061585</v>
      </c>
      <c r="L162">
        <v>169.97992392394193</v>
      </c>
      <c r="M162">
        <v>6.0077729256884913</v>
      </c>
      <c r="N162">
        <v>0.98949823337384424</v>
      </c>
      <c r="O162">
        <v>10.175439669358767</v>
      </c>
      <c r="P162">
        <v>60</v>
      </c>
      <c r="Q162">
        <v>9.9907244234381061</v>
      </c>
      <c r="R162">
        <f t="shared" si="10"/>
        <v>1.1000000000000001</v>
      </c>
      <c r="S162">
        <f t="shared" si="11"/>
        <v>0.60077729256884915</v>
      </c>
      <c r="T162" t="str">
        <f t="shared" si="12"/>
        <v>StimCurve</v>
      </c>
      <c r="U162" t="str">
        <f t="shared" si="13"/>
        <v>Pre</v>
      </c>
      <c r="V162" t="b">
        <f t="shared" si="14"/>
        <v>1</v>
      </c>
    </row>
    <row r="163" spans="1:22" x14ac:dyDescent="0.25">
      <c r="A163" t="s">
        <v>34</v>
      </c>
      <c r="B163" s="1" t="s">
        <v>19</v>
      </c>
      <c r="C163" s="1" t="s">
        <v>17</v>
      </c>
      <c r="D163" s="1" t="s">
        <v>25</v>
      </c>
      <c r="E163">
        <v>30</v>
      </c>
      <c r="F163">
        <v>24</v>
      </c>
      <c r="G163">
        <v>300</v>
      </c>
      <c r="H163">
        <v>6</v>
      </c>
      <c r="I163">
        <v>11.446495320673296</v>
      </c>
      <c r="J163">
        <v>11</v>
      </c>
      <c r="K163">
        <v>-16.747869452657085</v>
      </c>
      <c r="L163">
        <v>191.86231407717722</v>
      </c>
      <c r="M163">
        <v>7.3004010380640869</v>
      </c>
      <c r="N163">
        <v>0.90896844461079529</v>
      </c>
      <c r="O163">
        <v>11.446495320673296</v>
      </c>
      <c r="P163">
        <v>60</v>
      </c>
      <c r="Q163">
        <v>11.293706406361949</v>
      </c>
      <c r="R163">
        <f t="shared" si="10"/>
        <v>1.1000000000000001</v>
      </c>
      <c r="S163">
        <f t="shared" si="11"/>
        <v>0.73004010380640871</v>
      </c>
      <c r="T163" t="str">
        <f t="shared" si="12"/>
        <v>StimCurve</v>
      </c>
      <c r="U163" t="str">
        <f t="shared" si="13"/>
        <v>Pre</v>
      </c>
      <c r="V163" t="b">
        <f t="shared" si="14"/>
        <v>1</v>
      </c>
    </row>
    <row r="164" spans="1:22" x14ac:dyDescent="0.25">
      <c r="A164" t="s">
        <v>34</v>
      </c>
      <c r="B164" s="1" t="s">
        <v>19</v>
      </c>
      <c r="C164" s="1" t="s">
        <v>17</v>
      </c>
      <c r="D164" s="1" t="s">
        <v>26</v>
      </c>
      <c r="E164">
        <v>30</v>
      </c>
      <c r="F164">
        <v>24</v>
      </c>
      <c r="G164">
        <v>100</v>
      </c>
      <c r="H164">
        <v>1</v>
      </c>
      <c r="I164">
        <v>5.9469383864924197</v>
      </c>
      <c r="J164">
        <v>12</v>
      </c>
      <c r="K164">
        <v>-32.070521592841033</v>
      </c>
      <c r="L164">
        <v>100.96924596510964</v>
      </c>
      <c r="M164">
        <v>4.0021777763356505</v>
      </c>
      <c r="N164">
        <v>0.94692812290091855</v>
      </c>
      <c r="O164">
        <v>5.9469383864924197</v>
      </c>
      <c r="P164">
        <v>61</v>
      </c>
      <c r="Q164">
        <v>4.3675598980174977</v>
      </c>
      <c r="R164">
        <f t="shared" si="10"/>
        <v>1.2</v>
      </c>
      <c r="S164">
        <f t="shared" si="11"/>
        <v>0.40021777763356503</v>
      </c>
      <c r="T164" t="str">
        <f t="shared" si="12"/>
        <v>StimCurve</v>
      </c>
      <c r="U164" t="str">
        <f t="shared" si="13"/>
        <v>Pre</v>
      </c>
      <c r="V164" t="b">
        <f t="shared" si="14"/>
        <v>1</v>
      </c>
    </row>
    <row r="165" spans="1:22" x14ac:dyDescent="0.25">
      <c r="A165" t="s">
        <v>34</v>
      </c>
      <c r="B165" s="1" t="s">
        <v>19</v>
      </c>
      <c r="C165" s="1" t="s">
        <v>17</v>
      </c>
      <c r="D165" s="1" t="s">
        <v>26</v>
      </c>
      <c r="E165">
        <v>30</v>
      </c>
      <c r="F165">
        <v>24</v>
      </c>
      <c r="G165">
        <v>100</v>
      </c>
      <c r="H165">
        <v>2</v>
      </c>
      <c r="I165">
        <v>7.2670992286503022</v>
      </c>
      <c r="J165">
        <v>11</v>
      </c>
      <c r="K165">
        <v>-20.42209034790671</v>
      </c>
      <c r="L165">
        <v>110.36222371977817</v>
      </c>
      <c r="M165">
        <v>5.0828331309432935</v>
      </c>
      <c r="N165">
        <v>0.98181530646653792</v>
      </c>
      <c r="O165">
        <v>7.2670992286503022</v>
      </c>
      <c r="P165">
        <v>60</v>
      </c>
      <c r="Q165">
        <v>5.8215529146936316</v>
      </c>
      <c r="R165">
        <f t="shared" si="10"/>
        <v>1.1000000000000001</v>
      </c>
      <c r="S165">
        <f t="shared" si="11"/>
        <v>0.50828331309432939</v>
      </c>
      <c r="T165" t="str">
        <f t="shared" si="12"/>
        <v>StimCurve</v>
      </c>
      <c r="U165" t="str">
        <f t="shared" si="13"/>
        <v>Pre</v>
      </c>
      <c r="V165" t="b">
        <f t="shared" si="14"/>
        <v>1</v>
      </c>
    </row>
    <row r="166" spans="1:22" x14ac:dyDescent="0.25">
      <c r="A166" t="s">
        <v>34</v>
      </c>
      <c r="B166" s="1" t="s">
        <v>19</v>
      </c>
      <c r="C166" s="1" t="s">
        <v>17</v>
      </c>
      <c r="D166" s="1" t="s">
        <v>26</v>
      </c>
      <c r="E166">
        <v>30</v>
      </c>
      <c r="F166">
        <v>24</v>
      </c>
      <c r="G166">
        <v>200</v>
      </c>
      <c r="H166">
        <v>3</v>
      </c>
      <c r="I166">
        <v>8.998068847902978</v>
      </c>
      <c r="J166">
        <v>12</v>
      </c>
      <c r="K166">
        <v>-35.278778010954063</v>
      </c>
      <c r="L166">
        <v>148.33259826955339</v>
      </c>
      <c r="M166">
        <v>6.6233847849833243</v>
      </c>
      <c r="N166">
        <v>0.98793709448635036</v>
      </c>
      <c r="O166">
        <v>8.998068847902978</v>
      </c>
      <c r="P166">
        <v>61</v>
      </c>
      <c r="Q166">
        <v>8.2084335595809907</v>
      </c>
      <c r="R166">
        <f t="shared" si="10"/>
        <v>1.2</v>
      </c>
      <c r="S166">
        <f t="shared" si="11"/>
        <v>0.66233847849833238</v>
      </c>
      <c r="T166" t="str">
        <f t="shared" si="12"/>
        <v>StimCurve</v>
      </c>
      <c r="U166" t="str">
        <f t="shared" si="13"/>
        <v>Pre</v>
      </c>
      <c r="V166" t="b">
        <f t="shared" si="14"/>
        <v>1</v>
      </c>
    </row>
    <row r="167" spans="1:22" x14ac:dyDescent="0.25">
      <c r="A167" t="s">
        <v>34</v>
      </c>
      <c r="B167" s="1" t="s">
        <v>19</v>
      </c>
      <c r="C167" s="1" t="s">
        <v>17</v>
      </c>
      <c r="D167" s="1" t="s">
        <v>26</v>
      </c>
      <c r="E167">
        <v>30</v>
      </c>
      <c r="F167">
        <v>24</v>
      </c>
      <c r="G167">
        <v>200</v>
      </c>
      <c r="H167">
        <v>4</v>
      </c>
      <c r="I167">
        <v>8.2497828781115459</v>
      </c>
      <c r="J167">
        <v>13</v>
      </c>
      <c r="K167">
        <v>-35.023711850832555</v>
      </c>
      <c r="L167">
        <v>144.31761152265526</v>
      </c>
      <c r="M167">
        <v>5.6920356734985749</v>
      </c>
      <c r="N167">
        <v>0.98522278638353755</v>
      </c>
      <c r="O167">
        <v>8.2497828781115459</v>
      </c>
      <c r="P167">
        <v>62</v>
      </c>
      <c r="Q167">
        <v>7.4397205695675011</v>
      </c>
      <c r="R167">
        <f t="shared" si="10"/>
        <v>1.3</v>
      </c>
      <c r="S167">
        <f t="shared" si="11"/>
        <v>0.56920356734985744</v>
      </c>
      <c r="T167" t="str">
        <f t="shared" si="12"/>
        <v>StimCurve</v>
      </c>
      <c r="U167" t="str">
        <f t="shared" si="13"/>
        <v>Pre</v>
      </c>
      <c r="V167" t="b">
        <f t="shared" si="14"/>
        <v>1</v>
      </c>
    </row>
    <row r="168" spans="1:22" x14ac:dyDescent="0.25">
      <c r="A168" t="s">
        <v>34</v>
      </c>
      <c r="B168" s="1" t="s">
        <v>19</v>
      </c>
      <c r="C168" s="1" t="s">
        <v>17</v>
      </c>
      <c r="D168" s="1" t="s">
        <v>26</v>
      </c>
      <c r="E168">
        <v>30</v>
      </c>
      <c r="F168">
        <v>24</v>
      </c>
      <c r="G168">
        <v>300</v>
      </c>
      <c r="H168">
        <v>5</v>
      </c>
      <c r="I168">
        <v>9.1041140900773847</v>
      </c>
      <c r="J168">
        <v>14</v>
      </c>
      <c r="K168">
        <v>-24.875397126484931</v>
      </c>
      <c r="L168">
        <v>153.75351164018139</v>
      </c>
      <c r="M168">
        <v>5.5776966647924056</v>
      </c>
      <c r="N168">
        <v>0.98436872416179233</v>
      </c>
      <c r="O168">
        <v>9.1041140900773847</v>
      </c>
      <c r="P168">
        <v>63</v>
      </c>
      <c r="Q168">
        <v>8.1184346017545259</v>
      </c>
      <c r="R168">
        <f t="shared" si="10"/>
        <v>1.4</v>
      </c>
      <c r="S168">
        <f t="shared" si="11"/>
        <v>0.55776966647924053</v>
      </c>
      <c r="T168" t="str">
        <f t="shared" si="12"/>
        <v>StimCurve</v>
      </c>
      <c r="U168" t="str">
        <f t="shared" si="13"/>
        <v>Pre</v>
      </c>
      <c r="V168" t="b">
        <f t="shared" si="14"/>
        <v>1</v>
      </c>
    </row>
    <row r="169" spans="1:22" x14ac:dyDescent="0.25">
      <c r="A169" t="s">
        <v>34</v>
      </c>
      <c r="B169" s="1" t="s">
        <v>19</v>
      </c>
      <c r="C169" s="1" t="s">
        <v>17</v>
      </c>
      <c r="D169" s="1" t="s">
        <v>26</v>
      </c>
      <c r="E169">
        <v>30</v>
      </c>
      <c r="F169">
        <v>24</v>
      </c>
      <c r="G169">
        <v>300</v>
      </c>
      <c r="H169">
        <v>6</v>
      </c>
      <c r="I169">
        <v>9.0968605459010341</v>
      </c>
      <c r="J169">
        <v>12</v>
      </c>
      <c r="K169">
        <v>-25.727677945919854</v>
      </c>
      <c r="L169">
        <v>170.20503848118571</v>
      </c>
      <c r="M169">
        <v>6.3735385424671307</v>
      </c>
      <c r="N169">
        <v>0.97095799107883629</v>
      </c>
      <c r="O169">
        <v>9.0968605459010341</v>
      </c>
      <c r="P169">
        <v>61</v>
      </c>
      <c r="Q169">
        <v>7.158161730595908</v>
      </c>
      <c r="R169">
        <f t="shared" si="10"/>
        <v>1.2</v>
      </c>
      <c r="S169">
        <f t="shared" si="11"/>
        <v>0.63735385424671309</v>
      </c>
      <c r="T169" t="str">
        <f t="shared" si="12"/>
        <v>StimCurve</v>
      </c>
      <c r="U169" t="str">
        <f t="shared" si="13"/>
        <v>Pre</v>
      </c>
      <c r="V169" t="b">
        <f t="shared" si="14"/>
        <v>1</v>
      </c>
    </row>
    <row r="170" spans="1:22" x14ac:dyDescent="0.25">
      <c r="A170" t="s">
        <v>34</v>
      </c>
      <c r="B170" s="1" t="s">
        <v>16</v>
      </c>
      <c r="C170" s="1" t="s">
        <v>17</v>
      </c>
      <c r="D170" s="1" t="s">
        <v>27</v>
      </c>
      <c r="E170">
        <v>30</v>
      </c>
      <c r="F170">
        <v>24</v>
      </c>
      <c r="G170">
        <v>100</v>
      </c>
      <c r="H170">
        <v>1</v>
      </c>
      <c r="I170">
        <v>2.5054270946632688</v>
      </c>
      <c r="J170">
        <v>11</v>
      </c>
      <c r="K170">
        <v>-3.7981071709175844</v>
      </c>
      <c r="L170">
        <v>51.65968917225134</v>
      </c>
      <c r="M170">
        <v>17.221151258415599</v>
      </c>
      <c r="N170">
        <v>0.94988352392220443</v>
      </c>
      <c r="O170">
        <v>2.5054270946632688</v>
      </c>
      <c r="P170">
        <v>60</v>
      </c>
      <c r="Q170">
        <v>2.7058149847139741</v>
      </c>
      <c r="R170">
        <f t="shared" si="10"/>
        <v>1.1000000000000001</v>
      </c>
      <c r="S170">
        <f t="shared" si="11"/>
        <v>1.7221151258415599</v>
      </c>
      <c r="T170" t="str">
        <f t="shared" si="12"/>
        <v>StimCurve</v>
      </c>
      <c r="U170" t="str">
        <f t="shared" si="13"/>
        <v>Pre</v>
      </c>
      <c r="V170" t="b">
        <f t="shared" si="14"/>
        <v>1</v>
      </c>
    </row>
    <row r="171" spans="1:22" x14ac:dyDescent="0.25">
      <c r="A171" t="s">
        <v>34</v>
      </c>
      <c r="B171" s="1" t="s">
        <v>16</v>
      </c>
      <c r="C171" s="1" t="s">
        <v>17</v>
      </c>
      <c r="D171" s="1" t="s">
        <v>27</v>
      </c>
      <c r="E171">
        <v>30</v>
      </c>
      <c r="F171">
        <v>24</v>
      </c>
      <c r="G171">
        <v>100</v>
      </c>
      <c r="H171">
        <v>2</v>
      </c>
      <c r="I171">
        <v>2.2665776134322506</v>
      </c>
      <c r="J171">
        <v>12</v>
      </c>
      <c r="K171">
        <v>-5.2128060707974733</v>
      </c>
      <c r="L171">
        <v>44.455158054703489</v>
      </c>
      <c r="M171">
        <v>4.2632352735242023</v>
      </c>
      <c r="N171">
        <v>0.92935658491383843</v>
      </c>
      <c r="O171">
        <v>2.2665776134322506</v>
      </c>
      <c r="P171">
        <v>61</v>
      </c>
      <c r="Q171">
        <v>1.1300423175024079</v>
      </c>
      <c r="R171">
        <f t="shared" si="10"/>
        <v>1.2</v>
      </c>
      <c r="S171">
        <f t="shared" si="11"/>
        <v>0.42632352735242024</v>
      </c>
      <c r="T171" t="str">
        <f t="shared" si="12"/>
        <v>StimCurve</v>
      </c>
      <c r="U171" t="str">
        <f t="shared" si="13"/>
        <v>Pre</v>
      </c>
      <c r="V171" t="b">
        <f t="shared" si="14"/>
        <v>1</v>
      </c>
    </row>
    <row r="172" spans="1:22" x14ac:dyDescent="0.25">
      <c r="A172" t="s">
        <v>34</v>
      </c>
      <c r="B172" s="1" t="s">
        <v>16</v>
      </c>
      <c r="C172" s="1" t="s">
        <v>17</v>
      </c>
      <c r="D172" s="1" t="s">
        <v>27</v>
      </c>
      <c r="E172">
        <v>30</v>
      </c>
      <c r="F172">
        <v>24</v>
      </c>
      <c r="G172">
        <v>200</v>
      </c>
      <c r="H172">
        <v>3</v>
      </c>
      <c r="I172">
        <v>4.7537961033504361</v>
      </c>
      <c r="J172">
        <v>13</v>
      </c>
      <c r="K172">
        <v>-10.964956460611033</v>
      </c>
      <c r="L172">
        <v>106.38463329072482</v>
      </c>
      <c r="M172">
        <v>6.8101351942234931</v>
      </c>
      <c r="N172">
        <v>0.97037965317492392</v>
      </c>
      <c r="O172">
        <v>4.7537961033504361</v>
      </c>
      <c r="P172">
        <v>62</v>
      </c>
      <c r="Q172">
        <v>3.8448387174063425</v>
      </c>
      <c r="R172">
        <f t="shared" si="10"/>
        <v>1.3</v>
      </c>
      <c r="S172">
        <f t="shared" si="11"/>
        <v>0.68101351942234933</v>
      </c>
      <c r="T172" t="str">
        <f t="shared" si="12"/>
        <v>StimCurve</v>
      </c>
      <c r="U172" t="str">
        <f t="shared" si="13"/>
        <v>Pre</v>
      </c>
      <c r="V172" t="b">
        <f t="shared" si="14"/>
        <v>1</v>
      </c>
    </row>
    <row r="173" spans="1:22" x14ac:dyDescent="0.25">
      <c r="A173" t="s">
        <v>34</v>
      </c>
      <c r="B173" s="1" t="s">
        <v>16</v>
      </c>
      <c r="C173" s="1" t="s">
        <v>17</v>
      </c>
      <c r="D173" s="1" t="s">
        <v>27</v>
      </c>
      <c r="E173">
        <v>30</v>
      </c>
      <c r="F173">
        <v>24</v>
      </c>
      <c r="G173">
        <v>200</v>
      </c>
      <c r="H173">
        <v>4</v>
      </c>
      <c r="I173">
        <v>4.0782684130533013</v>
      </c>
      <c r="J173">
        <v>13</v>
      </c>
      <c r="K173">
        <v>-15.57167443628275</v>
      </c>
      <c r="L173">
        <v>87.393189531226128</v>
      </c>
      <c r="M173">
        <v>6.3169029030492281</v>
      </c>
      <c r="N173">
        <v>0.97236788281616637</v>
      </c>
      <c r="O173">
        <v>4.0782684130533013</v>
      </c>
      <c r="P173">
        <v>62</v>
      </c>
      <c r="Q173">
        <v>3.2064230586115219</v>
      </c>
      <c r="R173">
        <f t="shared" si="10"/>
        <v>1.3</v>
      </c>
      <c r="S173">
        <f t="shared" si="11"/>
        <v>0.63169029030492285</v>
      </c>
      <c r="T173" t="str">
        <f t="shared" si="12"/>
        <v>StimCurve</v>
      </c>
      <c r="U173" t="str">
        <f t="shared" si="13"/>
        <v>Pre</v>
      </c>
      <c r="V173" t="b">
        <f t="shared" si="14"/>
        <v>1</v>
      </c>
    </row>
    <row r="174" spans="1:22" x14ac:dyDescent="0.25">
      <c r="A174" t="s">
        <v>34</v>
      </c>
      <c r="B174" s="1" t="s">
        <v>16</v>
      </c>
      <c r="C174" s="1" t="s">
        <v>17</v>
      </c>
      <c r="D174" s="1" t="s">
        <v>27</v>
      </c>
      <c r="E174">
        <v>30</v>
      </c>
      <c r="F174">
        <v>24</v>
      </c>
      <c r="G174">
        <v>300</v>
      </c>
      <c r="H174">
        <v>5</v>
      </c>
      <c r="I174">
        <v>4.9494917136811782</v>
      </c>
      <c r="J174">
        <v>13</v>
      </c>
      <c r="K174">
        <v>-14.97150223687216</v>
      </c>
      <c r="L174">
        <v>108.39222438826212</v>
      </c>
      <c r="M174">
        <v>14.667338431988812</v>
      </c>
      <c r="N174">
        <v>0.98330586190030844</v>
      </c>
      <c r="O174">
        <v>4.9494917136811782</v>
      </c>
      <c r="P174">
        <v>62</v>
      </c>
      <c r="Q174">
        <v>4.8973268629206892</v>
      </c>
      <c r="R174">
        <f t="shared" si="10"/>
        <v>1.3</v>
      </c>
      <c r="S174">
        <f t="shared" si="11"/>
        <v>1.4667338431988812</v>
      </c>
      <c r="T174" t="str">
        <f t="shared" si="12"/>
        <v>StimCurve</v>
      </c>
      <c r="U174" t="str">
        <f t="shared" si="13"/>
        <v>Pre</v>
      </c>
      <c r="V174" t="b">
        <f t="shared" si="14"/>
        <v>1</v>
      </c>
    </row>
    <row r="175" spans="1:22" x14ac:dyDescent="0.25">
      <c r="A175" t="s">
        <v>34</v>
      </c>
      <c r="B175" s="1" t="s">
        <v>16</v>
      </c>
      <c r="C175" s="1" t="s">
        <v>17</v>
      </c>
      <c r="D175" s="1" t="s">
        <v>27</v>
      </c>
      <c r="E175">
        <v>30</v>
      </c>
      <c r="F175">
        <v>24</v>
      </c>
      <c r="G175">
        <v>300</v>
      </c>
      <c r="H175">
        <v>6</v>
      </c>
      <c r="I175">
        <v>4.8532697679387109</v>
      </c>
      <c r="J175">
        <v>13</v>
      </c>
      <c r="K175">
        <v>-14.691222265526818</v>
      </c>
      <c r="L175">
        <v>105.35712553644957</v>
      </c>
      <c r="M175">
        <v>12.833533803649063</v>
      </c>
      <c r="N175">
        <v>0.99375139374878763</v>
      </c>
      <c r="O175">
        <v>4.8532697679387109</v>
      </c>
      <c r="P175">
        <v>62</v>
      </c>
      <c r="Q175">
        <v>4.8969336135060608</v>
      </c>
      <c r="R175">
        <f t="shared" si="10"/>
        <v>1.3</v>
      </c>
      <c r="S175">
        <f t="shared" si="11"/>
        <v>1.2833533803649062</v>
      </c>
      <c r="T175" t="str">
        <f t="shared" si="12"/>
        <v>StimCurve</v>
      </c>
      <c r="U175" t="str">
        <f t="shared" si="13"/>
        <v>Pre</v>
      </c>
      <c r="V175" t="b">
        <f t="shared" si="14"/>
        <v>1</v>
      </c>
    </row>
    <row r="176" spans="1:22" x14ac:dyDescent="0.25">
      <c r="A176" t="s">
        <v>34</v>
      </c>
      <c r="B176" s="1" t="s">
        <v>19</v>
      </c>
      <c r="C176" s="1" t="s">
        <v>17</v>
      </c>
      <c r="D176" s="1" t="s">
        <v>28</v>
      </c>
      <c r="E176">
        <v>30</v>
      </c>
      <c r="F176">
        <v>24</v>
      </c>
      <c r="G176">
        <v>100</v>
      </c>
      <c r="H176">
        <v>1</v>
      </c>
      <c r="I176">
        <v>2.2144581659128142</v>
      </c>
      <c r="J176">
        <v>11</v>
      </c>
      <c r="K176">
        <v>-17.542806127488461</v>
      </c>
      <c r="L176">
        <v>29.56723000539321</v>
      </c>
      <c r="M176">
        <v>4.0428222454242269</v>
      </c>
      <c r="N176">
        <v>0.9759296311778568</v>
      </c>
      <c r="O176">
        <v>2.2144581659128142</v>
      </c>
      <c r="P176">
        <v>60</v>
      </c>
      <c r="Q176">
        <v>1.8214214386813417</v>
      </c>
      <c r="R176">
        <f t="shared" si="10"/>
        <v>1.1000000000000001</v>
      </c>
      <c r="S176">
        <f t="shared" si="11"/>
        <v>0.40428222454242269</v>
      </c>
      <c r="T176" t="str">
        <f t="shared" si="12"/>
        <v>StimCurve</v>
      </c>
      <c r="U176" t="str">
        <f t="shared" si="13"/>
        <v>Pre</v>
      </c>
      <c r="V176" t="b">
        <f t="shared" si="14"/>
        <v>1</v>
      </c>
    </row>
    <row r="177" spans="1:22" x14ac:dyDescent="0.25">
      <c r="A177" t="s">
        <v>34</v>
      </c>
      <c r="B177" s="1" t="s">
        <v>19</v>
      </c>
      <c r="C177" s="1" t="s">
        <v>17</v>
      </c>
      <c r="D177" s="1" t="s">
        <v>28</v>
      </c>
      <c r="E177">
        <v>30</v>
      </c>
      <c r="F177">
        <v>24</v>
      </c>
      <c r="G177">
        <v>100</v>
      </c>
      <c r="H177">
        <v>2</v>
      </c>
      <c r="I177">
        <v>2.2359365079501803</v>
      </c>
      <c r="J177">
        <v>12</v>
      </c>
      <c r="K177">
        <v>-26.609206023524123</v>
      </c>
      <c r="L177">
        <v>29.531232528192337</v>
      </c>
      <c r="M177">
        <v>7.3080659200597919</v>
      </c>
      <c r="N177">
        <v>0.98330057693463724</v>
      </c>
      <c r="O177">
        <v>2.2359365079501803</v>
      </c>
      <c r="P177">
        <v>61</v>
      </c>
      <c r="Q177">
        <v>2.2709970783708426</v>
      </c>
      <c r="R177">
        <f t="shared" si="10"/>
        <v>1.2</v>
      </c>
      <c r="S177">
        <f t="shared" si="11"/>
        <v>0.73080659200597919</v>
      </c>
      <c r="T177" t="str">
        <f t="shared" si="12"/>
        <v>StimCurve</v>
      </c>
      <c r="U177" t="str">
        <f t="shared" si="13"/>
        <v>Pre</v>
      </c>
      <c r="V177" t="b">
        <f t="shared" si="14"/>
        <v>1</v>
      </c>
    </row>
    <row r="178" spans="1:22" x14ac:dyDescent="0.25">
      <c r="A178" t="s">
        <v>34</v>
      </c>
      <c r="B178" s="1" t="s">
        <v>19</v>
      </c>
      <c r="C178" s="1" t="s">
        <v>17</v>
      </c>
      <c r="D178" s="1" t="s">
        <v>28</v>
      </c>
      <c r="E178">
        <v>30</v>
      </c>
      <c r="F178">
        <v>24</v>
      </c>
      <c r="G178">
        <v>200</v>
      </c>
      <c r="H178">
        <v>3</v>
      </c>
      <c r="I178">
        <v>4.642797266315533</v>
      </c>
      <c r="J178">
        <v>10</v>
      </c>
      <c r="K178">
        <v>-40.542204112421373</v>
      </c>
      <c r="L178">
        <v>82.674284684015078</v>
      </c>
      <c r="M178">
        <v>7.357840155280523</v>
      </c>
      <c r="N178">
        <v>0.97908162662495291</v>
      </c>
      <c r="O178">
        <v>4.642797266315533</v>
      </c>
      <c r="P178">
        <v>59</v>
      </c>
      <c r="Q178">
        <v>4.5386021374161576</v>
      </c>
      <c r="R178">
        <f t="shared" si="10"/>
        <v>1</v>
      </c>
      <c r="S178">
        <f t="shared" si="11"/>
        <v>0.73578401552805228</v>
      </c>
      <c r="T178" t="str">
        <f t="shared" si="12"/>
        <v>StimCurve</v>
      </c>
      <c r="U178" t="str">
        <f t="shared" si="13"/>
        <v>Pre</v>
      </c>
      <c r="V178" t="b">
        <f t="shared" si="14"/>
        <v>1</v>
      </c>
    </row>
    <row r="179" spans="1:22" x14ac:dyDescent="0.25">
      <c r="A179" t="s">
        <v>34</v>
      </c>
      <c r="B179" s="1" t="s">
        <v>19</v>
      </c>
      <c r="C179" s="1" t="s">
        <v>17</v>
      </c>
      <c r="D179" s="1" t="s">
        <v>28</v>
      </c>
      <c r="E179">
        <v>30</v>
      </c>
      <c r="F179">
        <v>24</v>
      </c>
      <c r="G179">
        <v>200</v>
      </c>
      <c r="H179">
        <v>4</v>
      </c>
      <c r="I179">
        <v>4.3933835525602083</v>
      </c>
      <c r="J179">
        <v>10</v>
      </c>
      <c r="K179">
        <v>-43.36869795335241</v>
      </c>
      <c r="L179">
        <v>72.149865999708965</v>
      </c>
      <c r="M179">
        <v>7.9425312480616981</v>
      </c>
      <c r="N179">
        <v>0.98383324993591803</v>
      </c>
      <c r="O179">
        <v>4.3933835525602083</v>
      </c>
      <c r="P179">
        <v>59</v>
      </c>
      <c r="Q179">
        <v>4.74031795441919</v>
      </c>
      <c r="R179">
        <f t="shared" si="10"/>
        <v>1</v>
      </c>
      <c r="S179">
        <f t="shared" si="11"/>
        <v>0.79425312480616983</v>
      </c>
      <c r="T179" t="str">
        <f t="shared" si="12"/>
        <v>StimCurve</v>
      </c>
      <c r="U179" t="str">
        <f t="shared" si="13"/>
        <v>Pre</v>
      </c>
      <c r="V179" t="b">
        <f t="shared" si="14"/>
        <v>1</v>
      </c>
    </row>
    <row r="180" spans="1:22" x14ac:dyDescent="0.25">
      <c r="A180" t="s">
        <v>34</v>
      </c>
      <c r="B180" s="1" t="s">
        <v>19</v>
      </c>
      <c r="C180" s="1" t="s">
        <v>17</v>
      </c>
      <c r="D180" s="1" t="s">
        <v>28</v>
      </c>
      <c r="E180">
        <v>30</v>
      </c>
      <c r="F180">
        <v>24</v>
      </c>
      <c r="G180">
        <v>300</v>
      </c>
      <c r="H180">
        <v>5</v>
      </c>
      <c r="I180">
        <v>5.6433050104431999</v>
      </c>
      <c r="J180">
        <v>11</v>
      </c>
      <c r="K180">
        <v>-57.185795650465501</v>
      </c>
      <c r="L180">
        <v>96.060621218146522</v>
      </c>
      <c r="M180">
        <v>13.188155923919281</v>
      </c>
      <c r="N180">
        <v>0.9913990315524307</v>
      </c>
      <c r="O180">
        <v>5.6433050104431999</v>
      </c>
      <c r="P180">
        <v>60</v>
      </c>
      <c r="Q180">
        <v>6.7350962121517606</v>
      </c>
      <c r="R180">
        <f t="shared" si="10"/>
        <v>1.1000000000000001</v>
      </c>
      <c r="S180">
        <f t="shared" si="11"/>
        <v>1.318815592391928</v>
      </c>
      <c r="T180" t="str">
        <f t="shared" si="12"/>
        <v>StimCurve</v>
      </c>
      <c r="U180" t="str">
        <f t="shared" si="13"/>
        <v>Pre</v>
      </c>
      <c r="V180" t="b">
        <f t="shared" si="14"/>
        <v>1</v>
      </c>
    </row>
    <row r="181" spans="1:22" x14ac:dyDescent="0.25">
      <c r="A181" t="s">
        <v>34</v>
      </c>
      <c r="B181" s="1" t="s">
        <v>19</v>
      </c>
      <c r="C181" s="1" t="s">
        <v>17</v>
      </c>
      <c r="D181" s="1" t="s">
        <v>28</v>
      </c>
      <c r="E181">
        <v>30</v>
      </c>
      <c r="F181">
        <v>24</v>
      </c>
      <c r="G181">
        <v>300</v>
      </c>
      <c r="H181">
        <v>6</v>
      </c>
      <c r="I181">
        <v>5.8764263481051007</v>
      </c>
      <c r="J181">
        <v>11</v>
      </c>
      <c r="K181">
        <v>-57.273012714679567</v>
      </c>
      <c r="L181">
        <v>108.76885563911553</v>
      </c>
      <c r="M181">
        <v>7.394531459204722</v>
      </c>
      <c r="N181">
        <v>0.98641358222101339</v>
      </c>
      <c r="O181">
        <v>5.8764263481051007</v>
      </c>
      <c r="P181">
        <v>60</v>
      </c>
      <c r="Q181">
        <v>5.6997745299164935</v>
      </c>
      <c r="R181">
        <f t="shared" si="10"/>
        <v>1.1000000000000001</v>
      </c>
      <c r="S181">
        <f t="shared" si="11"/>
        <v>0.73945314592047218</v>
      </c>
      <c r="T181" t="str">
        <f t="shared" si="12"/>
        <v>StimCurve</v>
      </c>
      <c r="U181" t="str">
        <f t="shared" si="13"/>
        <v>Pre</v>
      </c>
      <c r="V181" t="b">
        <f t="shared" si="14"/>
        <v>1</v>
      </c>
    </row>
    <row r="182" spans="1:22" x14ac:dyDescent="0.25">
      <c r="A182" t="s">
        <v>34</v>
      </c>
      <c r="B182" s="1" t="s">
        <v>16</v>
      </c>
      <c r="C182" s="1" t="s">
        <v>17</v>
      </c>
      <c r="D182" s="1" t="s">
        <v>29</v>
      </c>
      <c r="E182">
        <v>30</v>
      </c>
      <c r="F182">
        <v>24</v>
      </c>
      <c r="G182">
        <v>100</v>
      </c>
      <c r="H182">
        <v>1</v>
      </c>
      <c r="I182">
        <v>2.6076331296251825</v>
      </c>
      <c r="J182">
        <v>11</v>
      </c>
      <c r="K182">
        <v>-19.601285338594028</v>
      </c>
      <c r="L182">
        <v>50.465615899606235</v>
      </c>
      <c r="M182">
        <v>13.833928306303596</v>
      </c>
      <c r="N182">
        <v>0.98478696590255099</v>
      </c>
      <c r="O182">
        <v>2.6076331296251825</v>
      </c>
      <c r="P182">
        <v>60</v>
      </c>
      <c r="Q182">
        <v>2.7588303118058883</v>
      </c>
      <c r="R182">
        <f t="shared" si="10"/>
        <v>1.1000000000000001</v>
      </c>
      <c r="S182">
        <f t="shared" si="11"/>
        <v>1.3833928306303596</v>
      </c>
      <c r="T182" t="str">
        <f t="shared" si="12"/>
        <v>StimCurve</v>
      </c>
      <c r="U182" t="str">
        <f t="shared" si="13"/>
        <v>Pre</v>
      </c>
      <c r="V182" t="b">
        <f t="shared" si="14"/>
        <v>1</v>
      </c>
    </row>
    <row r="183" spans="1:22" x14ac:dyDescent="0.25">
      <c r="A183" t="s">
        <v>34</v>
      </c>
      <c r="B183" s="1" t="s">
        <v>16</v>
      </c>
      <c r="C183" s="1" t="s">
        <v>17</v>
      </c>
      <c r="D183" s="1" t="s">
        <v>29</v>
      </c>
      <c r="E183">
        <v>30</v>
      </c>
      <c r="F183">
        <v>24</v>
      </c>
      <c r="G183">
        <v>100</v>
      </c>
      <c r="H183">
        <v>2</v>
      </c>
      <c r="I183">
        <v>3.0913402400735843</v>
      </c>
      <c r="J183">
        <v>11</v>
      </c>
      <c r="K183">
        <v>-5.4236368015074738</v>
      </c>
      <c r="L183">
        <v>70.475936939639865</v>
      </c>
      <c r="M183">
        <v>4.1699677284399863</v>
      </c>
      <c r="N183">
        <v>0.92335177055480022</v>
      </c>
      <c r="O183">
        <v>3.0913402400735843</v>
      </c>
      <c r="P183">
        <v>60</v>
      </c>
      <c r="Q183">
        <v>2.1745934786027497</v>
      </c>
      <c r="R183">
        <f t="shared" si="10"/>
        <v>1.1000000000000001</v>
      </c>
      <c r="S183">
        <f t="shared" si="11"/>
        <v>0.41699677284399861</v>
      </c>
      <c r="T183" t="str">
        <f t="shared" si="12"/>
        <v>StimCurve</v>
      </c>
      <c r="U183" t="str">
        <f t="shared" si="13"/>
        <v>Pre</v>
      </c>
      <c r="V183" t="b">
        <f t="shared" si="14"/>
        <v>1</v>
      </c>
    </row>
    <row r="184" spans="1:22" x14ac:dyDescent="0.25">
      <c r="A184" t="s">
        <v>34</v>
      </c>
      <c r="B184" s="1" t="s">
        <v>16</v>
      </c>
      <c r="C184" s="1" t="s">
        <v>17</v>
      </c>
      <c r="D184" s="1" t="s">
        <v>29</v>
      </c>
      <c r="E184">
        <v>30</v>
      </c>
      <c r="F184">
        <v>24</v>
      </c>
      <c r="G184">
        <v>200</v>
      </c>
      <c r="H184">
        <v>3</v>
      </c>
      <c r="I184">
        <v>5.1893969259133614</v>
      </c>
      <c r="J184">
        <v>12</v>
      </c>
      <c r="K184">
        <v>-30.745554799078903</v>
      </c>
      <c r="L184">
        <v>104.55298966581772</v>
      </c>
      <c r="M184">
        <v>6.9488293167544768</v>
      </c>
      <c r="N184">
        <v>0.97658145770429017</v>
      </c>
      <c r="O184">
        <v>5.1893969259133614</v>
      </c>
      <c r="P184">
        <v>61</v>
      </c>
      <c r="Q184">
        <v>4.5806138156451857</v>
      </c>
      <c r="R184">
        <f t="shared" si="10"/>
        <v>1.2</v>
      </c>
      <c r="S184">
        <f t="shared" si="11"/>
        <v>0.69488293167544768</v>
      </c>
      <c r="T184" t="str">
        <f t="shared" si="12"/>
        <v>StimCurve</v>
      </c>
      <c r="U184" t="str">
        <f t="shared" si="13"/>
        <v>Pre</v>
      </c>
      <c r="V184" t="b">
        <f t="shared" si="14"/>
        <v>1</v>
      </c>
    </row>
    <row r="185" spans="1:22" x14ac:dyDescent="0.25">
      <c r="A185" t="s">
        <v>34</v>
      </c>
      <c r="B185" s="1" t="s">
        <v>16</v>
      </c>
      <c r="C185" s="1" t="s">
        <v>17</v>
      </c>
      <c r="D185" s="1" t="s">
        <v>29</v>
      </c>
      <c r="E185">
        <v>30</v>
      </c>
      <c r="F185">
        <v>24</v>
      </c>
      <c r="G185">
        <v>200</v>
      </c>
      <c r="H185">
        <v>4</v>
      </c>
      <c r="I185">
        <v>5.036031891883785</v>
      </c>
      <c r="J185">
        <v>12</v>
      </c>
      <c r="K185">
        <v>-25.012785473294741</v>
      </c>
      <c r="L185">
        <v>95.942515888283381</v>
      </c>
      <c r="M185">
        <v>11.983245096165648</v>
      </c>
      <c r="N185">
        <v>0.99839111342086784</v>
      </c>
      <c r="O185">
        <v>5.036031891883785</v>
      </c>
      <c r="P185">
        <v>61</v>
      </c>
      <c r="Q185">
        <v>5.5115935654775576</v>
      </c>
      <c r="R185">
        <f t="shared" si="10"/>
        <v>1.2</v>
      </c>
      <c r="S185">
        <f t="shared" si="11"/>
        <v>1.1983245096165649</v>
      </c>
      <c r="T185" t="str">
        <f t="shared" si="12"/>
        <v>StimCurve</v>
      </c>
      <c r="U185" t="str">
        <f t="shared" si="13"/>
        <v>Pre</v>
      </c>
      <c r="V185" t="b">
        <f t="shared" si="14"/>
        <v>1</v>
      </c>
    </row>
    <row r="186" spans="1:22" x14ac:dyDescent="0.25">
      <c r="A186" t="s">
        <v>34</v>
      </c>
      <c r="B186" s="1" t="s">
        <v>16</v>
      </c>
      <c r="C186" s="1" t="s">
        <v>17</v>
      </c>
      <c r="D186" s="1" t="s">
        <v>29</v>
      </c>
      <c r="E186">
        <v>30</v>
      </c>
      <c r="F186">
        <v>24</v>
      </c>
      <c r="G186">
        <v>300</v>
      </c>
      <c r="H186">
        <v>5</v>
      </c>
      <c r="I186">
        <v>5.549749868410002</v>
      </c>
      <c r="J186">
        <v>12</v>
      </c>
      <c r="K186">
        <v>-37.031358776521422</v>
      </c>
      <c r="L186">
        <v>112.24793354284755</v>
      </c>
      <c r="M186">
        <v>13.288477977333265</v>
      </c>
      <c r="N186">
        <v>0.99765108531788771</v>
      </c>
      <c r="O186">
        <v>5.549749868410002</v>
      </c>
      <c r="P186">
        <v>61</v>
      </c>
      <c r="Q186">
        <v>6.1819140543661044</v>
      </c>
      <c r="R186">
        <f t="shared" si="10"/>
        <v>1.2</v>
      </c>
      <c r="S186">
        <f t="shared" si="11"/>
        <v>1.3288477977333266</v>
      </c>
      <c r="T186" t="str">
        <f t="shared" si="12"/>
        <v>StimCurve</v>
      </c>
      <c r="U186" t="str">
        <f t="shared" si="13"/>
        <v>Pre</v>
      </c>
      <c r="V186" t="b">
        <f t="shared" si="14"/>
        <v>1</v>
      </c>
    </row>
    <row r="187" spans="1:22" x14ac:dyDescent="0.25">
      <c r="A187" t="s">
        <v>34</v>
      </c>
      <c r="B187" s="1" t="s">
        <v>16</v>
      </c>
      <c r="C187" s="1" t="s">
        <v>17</v>
      </c>
      <c r="D187" s="1" t="s">
        <v>29</v>
      </c>
      <c r="E187">
        <v>30</v>
      </c>
      <c r="F187">
        <v>24</v>
      </c>
      <c r="G187">
        <v>300</v>
      </c>
      <c r="H187">
        <v>6</v>
      </c>
      <c r="I187">
        <v>5.5961140978317294</v>
      </c>
      <c r="J187">
        <v>12</v>
      </c>
      <c r="K187">
        <v>-30.124833469080471</v>
      </c>
      <c r="L187">
        <v>111.74304315704484</v>
      </c>
      <c r="M187">
        <v>13.036140556048133</v>
      </c>
      <c r="N187">
        <v>0.9960172452598387</v>
      </c>
      <c r="O187">
        <v>5.5961140978317294</v>
      </c>
      <c r="P187">
        <v>61</v>
      </c>
      <c r="Q187">
        <v>5.9888657700284824</v>
      </c>
      <c r="R187">
        <f t="shared" si="10"/>
        <v>1.2</v>
      </c>
      <c r="S187">
        <f t="shared" si="11"/>
        <v>1.3036140556048132</v>
      </c>
      <c r="T187" t="str">
        <f t="shared" si="12"/>
        <v>StimCurve</v>
      </c>
      <c r="U187" t="str">
        <f t="shared" si="13"/>
        <v>Pre</v>
      </c>
      <c r="V187" t="b">
        <f t="shared" si="14"/>
        <v>1</v>
      </c>
    </row>
    <row r="188" spans="1:22" x14ac:dyDescent="0.25">
      <c r="A188" t="s">
        <v>34</v>
      </c>
      <c r="B188" s="1" t="s">
        <v>19</v>
      </c>
      <c r="C188" s="1" t="s">
        <v>17</v>
      </c>
      <c r="D188" s="1" t="s">
        <v>30</v>
      </c>
      <c r="E188">
        <v>30</v>
      </c>
      <c r="F188">
        <v>24</v>
      </c>
      <c r="G188">
        <v>100</v>
      </c>
      <c r="H188">
        <v>1</v>
      </c>
      <c r="I188">
        <v>2.9508865706730374</v>
      </c>
      <c r="J188">
        <v>10</v>
      </c>
      <c r="K188">
        <v>-15.721008050808337</v>
      </c>
      <c r="L188">
        <v>93.17299468281746</v>
      </c>
      <c r="M188">
        <v>3.8631051363730577</v>
      </c>
      <c r="N188">
        <v>0.93154815761002296</v>
      </c>
      <c r="O188">
        <v>2.9508865706730374</v>
      </c>
      <c r="P188">
        <v>59</v>
      </c>
      <c r="Q188">
        <v>1.4257689718386575</v>
      </c>
      <c r="R188">
        <f t="shared" si="10"/>
        <v>1</v>
      </c>
      <c r="S188">
        <f t="shared" si="11"/>
        <v>0.38631051363730579</v>
      </c>
      <c r="T188" t="str">
        <f t="shared" si="12"/>
        <v>StimCurve</v>
      </c>
      <c r="U188" t="str">
        <f t="shared" si="13"/>
        <v>Pre</v>
      </c>
      <c r="V188" t="b">
        <f t="shared" si="14"/>
        <v>1</v>
      </c>
    </row>
    <row r="189" spans="1:22" x14ac:dyDescent="0.25">
      <c r="A189" t="s">
        <v>34</v>
      </c>
      <c r="B189" s="1" t="s">
        <v>19</v>
      </c>
      <c r="C189" s="1" t="s">
        <v>17</v>
      </c>
      <c r="D189" s="1" t="s">
        <v>30</v>
      </c>
      <c r="E189">
        <v>30</v>
      </c>
      <c r="F189">
        <v>24</v>
      </c>
      <c r="G189">
        <v>100</v>
      </c>
      <c r="H189">
        <v>2</v>
      </c>
      <c r="I189">
        <v>2.9498124926734763</v>
      </c>
      <c r="J189">
        <v>12</v>
      </c>
      <c r="K189">
        <v>-29.174987345570475</v>
      </c>
      <c r="L189">
        <v>84.484141187005036</v>
      </c>
      <c r="M189">
        <v>4.0605295571709705</v>
      </c>
      <c r="N189">
        <v>0.94825085723209046</v>
      </c>
      <c r="O189">
        <v>2.9498124926734763</v>
      </c>
      <c r="P189">
        <v>61</v>
      </c>
      <c r="Q189">
        <v>1.9915337789005496</v>
      </c>
      <c r="R189">
        <f t="shared" si="10"/>
        <v>1.2</v>
      </c>
      <c r="S189">
        <f t="shared" si="11"/>
        <v>0.40605295571709704</v>
      </c>
      <c r="T189" t="str">
        <f t="shared" si="12"/>
        <v>StimCurve</v>
      </c>
      <c r="U189" t="str">
        <f t="shared" si="13"/>
        <v>Pre</v>
      </c>
      <c r="V189" t="b">
        <f t="shared" si="14"/>
        <v>1</v>
      </c>
    </row>
    <row r="190" spans="1:22" x14ac:dyDescent="0.25">
      <c r="A190" t="s">
        <v>34</v>
      </c>
      <c r="B190" s="1" t="s">
        <v>19</v>
      </c>
      <c r="C190" s="1" t="s">
        <v>17</v>
      </c>
      <c r="D190" s="1" t="s">
        <v>30</v>
      </c>
      <c r="E190">
        <v>30</v>
      </c>
      <c r="F190">
        <v>24</v>
      </c>
      <c r="G190">
        <v>200</v>
      </c>
      <c r="H190">
        <v>3</v>
      </c>
      <c r="I190">
        <v>6.4437800864293857</v>
      </c>
      <c r="J190">
        <v>11</v>
      </c>
      <c r="K190">
        <v>-47.070308162659408</v>
      </c>
      <c r="L190">
        <v>149.12778273298605</v>
      </c>
      <c r="M190">
        <v>4.6172106326189191</v>
      </c>
      <c r="N190">
        <v>0.97004134839269895</v>
      </c>
      <c r="O190">
        <v>6.4437800864293857</v>
      </c>
      <c r="P190">
        <v>60</v>
      </c>
      <c r="Q190">
        <v>4.037134844226812</v>
      </c>
      <c r="R190">
        <f t="shared" si="10"/>
        <v>1.1000000000000001</v>
      </c>
      <c r="S190">
        <f t="shared" si="11"/>
        <v>0.46172106326189188</v>
      </c>
      <c r="T190" t="str">
        <f t="shared" si="12"/>
        <v>StimCurve</v>
      </c>
      <c r="U190" t="str">
        <f t="shared" si="13"/>
        <v>Pre</v>
      </c>
      <c r="V190" t="b">
        <f t="shared" si="14"/>
        <v>1</v>
      </c>
    </row>
    <row r="191" spans="1:22" x14ac:dyDescent="0.25">
      <c r="A191" t="s">
        <v>34</v>
      </c>
      <c r="B191" s="1" t="s">
        <v>19</v>
      </c>
      <c r="C191" s="1" t="s">
        <v>17</v>
      </c>
      <c r="D191" s="1" t="s">
        <v>30</v>
      </c>
      <c r="E191">
        <v>30</v>
      </c>
      <c r="F191">
        <v>24</v>
      </c>
      <c r="G191">
        <v>200</v>
      </c>
      <c r="H191">
        <v>4</v>
      </c>
      <c r="I191">
        <v>6.3173287736018882</v>
      </c>
      <c r="J191">
        <v>10</v>
      </c>
      <c r="K191">
        <v>-44.164686400751727</v>
      </c>
      <c r="L191">
        <v>135.94550721718824</v>
      </c>
      <c r="M191">
        <v>5.4697721421818368</v>
      </c>
      <c r="N191">
        <v>0.95678530350530322</v>
      </c>
      <c r="O191">
        <v>6.3173287736018882</v>
      </c>
      <c r="P191">
        <v>59</v>
      </c>
      <c r="Q191">
        <v>4.6383117376779328</v>
      </c>
      <c r="R191">
        <f t="shared" si="10"/>
        <v>1</v>
      </c>
      <c r="S191">
        <f t="shared" si="11"/>
        <v>0.54697721421818368</v>
      </c>
      <c r="T191" t="str">
        <f t="shared" si="12"/>
        <v>StimCurve</v>
      </c>
      <c r="U191" t="str">
        <f t="shared" si="13"/>
        <v>Pre</v>
      </c>
      <c r="V191" t="b">
        <f t="shared" si="14"/>
        <v>1</v>
      </c>
    </row>
    <row r="192" spans="1:22" x14ac:dyDescent="0.25">
      <c r="A192" t="s">
        <v>34</v>
      </c>
      <c r="B192" s="1" t="s">
        <v>19</v>
      </c>
      <c r="C192" s="1" t="s">
        <v>17</v>
      </c>
      <c r="D192" s="1" t="s">
        <v>30</v>
      </c>
      <c r="E192">
        <v>30</v>
      </c>
      <c r="F192">
        <v>24</v>
      </c>
      <c r="G192">
        <v>300</v>
      </c>
      <c r="H192">
        <v>5</v>
      </c>
      <c r="I192">
        <v>7.3945699276816601</v>
      </c>
      <c r="J192">
        <v>11</v>
      </c>
      <c r="K192">
        <v>-48.683024132257586</v>
      </c>
      <c r="L192">
        <v>160.81975921046291</v>
      </c>
      <c r="M192">
        <v>4.4536654256456458</v>
      </c>
      <c r="N192">
        <v>0.96242030414747071</v>
      </c>
      <c r="O192">
        <v>7.3945699276816601</v>
      </c>
      <c r="P192">
        <v>60</v>
      </c>
      <c r="Q192">
        <v>4.7957233615195216</v>
      </c>
      <c r="R192">
        <f t="shared" si="10"/>
        <v>1.1000000000000001</v>
      </c>
      <c r="S192">
        <f t="shared" si="11"/>
        <v>0.44536654256456459</v>
      </c>
      <c r="T192" t="str">
        <f t="shared" si="12"/>
        <v>StimCurve</v>
      </c>
      <c r="U192" t="str">
        <f t="shared" si="13"/>
        <v>Pre</v>
      </c>
      <c r="V192" t="b">
        <f t="shared" si="14"/>
        <v>1</v>
      </c>
    </row>
    <row r="193" spans="1:22" x14ac:dyDescent="0.25">
      <c r="A193" t="s">
        <v>34</v>
      </c>
      <c r="B193" s="1" t="s">
        <v>19</v>
      </c>
      <c r="C193" s="1" t="s">
        <v>17</v>
      </c>
      <c r="D193" s="1" t="s">
        <v>30</v>
      </c>
      <c r="E193">
        <v>30</v>
      </c>
      <c r="F193">
        <v>24</v>
      </c>
      <c r="G193">
        <v>300</v>
      </c>
      <c r="H193">
        <v>6</v>
      </c>
      <c r="I193">
        <v>6.8271492653132277</v>
      </c>
      <c r="J193">
        <v>11</v>
      </c>
      <c r="K193">
        <v>-40.381971134165624</v>
      </c>
      <c r="L193">
        <v>151.28429127596195</v>
      </c>
      <c r="M193">
        <v>5.0622356583179862</v>
      </c>
      <c r="N193">
        <v>0.95858047712787542</v>
      </c>
      <c r="O193">
        <v>6.8271492653132277</v>
      </c>
      <c r="P193">
        <v>60</v>
      </c>
      <c r="Q193">
        <v>4.7627500305069397</v>
      </c>
      <c r="R193">
        <f t="shared" si="10"/>
        <v>1.1000000000000001</v>
      </c>
      <c r="S193">
        <f t="shared" si="11"/>
        <v>0.50622356583179862</v>
      </c>
      <c r="T193" t="str">
        <f t="shared" si="12"/>
        <v>StimCurve</v>
      </c>
      <c r="U193" t="str">
        <f t="shared" si="13"/>
        <v>Pre</v>
      </c>
      <c r="V193" t="b">
        <f t="shared" si="14"/>
        <v>1</v>
      </c>
    </row>
    <row r="194" spans="1:22" x14ac:dyDescent="0.25">
      <c r="A194" t="s">
        <v>33</v>
      </c>
      <c r="B194" s="1" t="s">
        <v>16</v>
      </c>
      <c r="C194" s="1" t="s">
        <v>17</v>
      </c>
      <c r="D194" s="1" t="s">
        <v>18</v>
      </c>
      <c r="E194">
        <v>30</v>
      </c>
      <c r="F194">
        <v>12</v>
      </c>
      <c r="G194">
        <v>200</v>
      </c>
      <c r="H194">
        <v>1</v>
      </c>
      <c r="I194">
        <v>2.3895593226306051</v>
      </c>
      <c r="J194">
        <v>7</v>
      </c>
      <c r="K194">
        <v>-23.653110446024748</v>
      </c>
      <c r="L194">
        <v>25.621525634908128</v>
      </c>
      <c r="M194">
        <v>4.7012745000617091</v>
      </c>
      <c r="N194">
        <v>0.94853699928334778</v>
      </c>
      <c r="O194">
        <v>2.3895593226306051</v>
      </c>
      <c r="P194">
        <v>56</v>
      </c>
      <c r="Q194">
        <v>2.1989690630420458</v>
      </c>
      <c r="R194">
        <f t="shared" si="10"/>
        <v>0.7</v>
      </c>
      <c r="S194">
        <f t="shared" si="11"/>
        <v>0.4701274500061709</v>
      </c>
      <c r="T194" t="str">
        <f t="shared" si="12"/>
        <v>StimCurve</v>
      </c>
      <c r="U194" t="str">
        <f t="shared" si="13"/>
        <v>Pre</v>
      </c>
      <c r="V194" t="b">
        <f t="shared" si="14"/>
        <v>1</v>
      </c>
    </row>
    <row r="195" spans="1:22" x14ac:dyDescent="0.25">
      <c r="A195" t="s">
        <v>33</v>
      </c>
      <c r="B195" s="1" t="s">
        <v>16</v>
      </c>
      <c r="C195" s="1" t="s">
        <v>17</v>
      </c>
      <c r="D195" s="1" t="s">
        <v>18</v>
      </c>
      <c r="E195">
        <v>30</v>
      </c>
      <c r="F195">
        <v>12</v>
      </c>
      <c r="G195">
        <v>200</v>
      </c>
      <c r="H195">
        <v>2</v>
      </c>
      <c r="I195">
        <v>2.3960508992999925</v>
      </c>
      <c r="J195">
        <v>7</v>
      </c>
      <c r="K195">
        <v>-23.612623880783485</v>
      </c>
      <c r="L195">
        <v>35.867947837158177</v>
      </c>
      <c r="M195">
        <v>4.8725782816960823</v>
      </c>
      <c r="N195">
        <v>0.9371446281250071</v>
      </c>
      <c r="O195">
        <v>2.3960508992999925</v>
      </c>
      <c r="P195">
        <v>56</v>
      </c>
      <c r="Q195">
        <v>2.0996744007644357</v>
      </c>
      <c r="R195">
        <f t="shared" ref="R195:R258" si="15">J195/10</f>
        <v>0.7</v>
      </c>
      <c r="S195">
        <f t="shared" ref="S195:S258" si="16">M195/10</f>
        <v>0.48725782816960822</v>
      </c>
      <c r="T195" t="str">
        <f t="shared" ref="T195:T258" si="17">INDEX($AC$2:$AC$9,MATCH(A195,$AA$2:$AA$9,0))</f>
        <v>StimCurve</v>
      </c>
      <c r="U195" t="str">
        <f t="shared" ref="U195:U258" si="18">INDEX($AD$2:$AD$9,MATCH(A195,$AA$2:$AA$9,0))</f>
        <v>Pre</v>
      </c>
      <c r="V195" t="b">
        <f t="shared" ref="V195:V258" si="19">IF(T195="Baseline", IF(H195&gt;8, TRUE,FALSE), TRUE)</f>
        <v>1</v>
      </c>
    </row>
    <row r="196" spans="1:22" x14ac:dyDescent="0.25">
      <c r="A196" t="s">
        <v>33</v>
      </c>
      <c r="B196" s="1" t="s">
        <v>16</v>
      </c>
      <c r="C196" s="1" t="s">
        <v>17</v>
      </c>
      <c r="D196" s="1" t="s">
        <v>18</v>
      </c>
      <c r="E196">
        <v>30</v>
      </c>
      <c r="F196">
        <v>24</v>
      </c>
      <c r="G196">
        <v>200</v>
      </c>
      <c r="H196">
        <v>3</v>
      </c>
      <c r="I196">
        <v>4.7709505837180721</v>
      </c>
      <c r="J196">
        <v>10</v>
      </c>
      <c r="K196">
        <v>-33.015550245861341</v>
      </c>
      <c r="L196">
        <v>74.991062343999872</v>
      </c>
      <c r="M196">
        <v>7.4334886778271496</v>
      </c>
      <c r="N196">
        <v>0.98424251260243678</v>
      </c>
      <c r="O196">
        <v>4.7709505837180721</v>
      </c>
      <c r="P196">
        <v>59</v>
      </c>
      <c r="Q196">
        <v>5.1998793151772142</v>
      </c>
      <c r="R196">
        <f t="shared" si="15"/>
        <v>1</v>
      </c>
      <c r="S196">
        <f t="shared" si="16"/>
        <v>0.74334886778271492</v>
      </c>
      <c r="T196" t="str">
        <f t="shared" si="17"/>
        <v>StimCurve</v>
      </c>
      <c r="U196" t="str">
        <f t="shared" si="18"/>
        <v>Pre</v>
      </c>
      <c r="V196" t="b">
        <f t="shared" si="19"/>
        <v>1</v>
      </c>
    </row>
    <row r="197" spans="1:22" x14ac:dyDescent="0.25">
      <c r="A197" t="s">
        <v>33</v>
      </c>
      <c r="B197" s="1" t="s">
        <v>16</v>
      </c>
      <c r="C197" s="1" t="s">
        <v>17</v>
      </c>
      <c r="D197" s="1" t="s">
        <v>18</v>
      </c>
      <c r="E197">
        <v>30</v>
      </c>
      <c r="F197">
        <v>24</v>
      </c>
      <c r="G197">
        <v>200</v>
      </c>
      <c r="H197">
        <v>4</v>
      </c>
      <c r="I197">
        <v>4.7721208155008474</v>
      </c>
      <c r="J197">
        <v>11</v>
      </c>
      <c r="K197">
        <v>-20.789046431083175</v>
      </c>
      <c r="L197">
        <v>83.839404338760502</v>
      </c>
      <c r="M197">
        <v>4.7039420413841739</v>
      </c>
      <c r="N197">
        <v>0.96869923500195121</v>
      </c>
      <c r="O197">
        <v>4.7721208155008474</v>
      </c>
      <c r="P197">
        <v>60</v>
      </c>
      <c r="Q197">
        <v>3.8642556846711615</v>
      </c>
      <c r="R197">
        <f t="shared" si="15"/>
        <v>1.1000000000000001</v>
      </c>
      <c r="S197">
        <f t="shared" si="16"/>
        <v>0.47039420413841737</v>
      </c>
      <c r="T197" t="str">
        <f t="shared" si="17"/>
        <v>StimCurve</v>
      </c>
      <c r="U197" t="str">
        <f t="shared" si="18"/>
        <v>Pre</v>
      </c>
      <c r="V197" t="b">
        <f t="shared" si="19"/>
        <v>1</v>
      </c>
    </row>
    <row r="198" spans="1:22" x14ac:dyDescent="0.25">
      <c r="A198" t="s">
        <v>33</v>
      </c>
      <c r="B198" s="1" t="s">
        <v>16</v>
      </c>
      <c r="C198" s="1" t="s">
        <v>17</v>
      </c>
      <c r="D198" s="1" t="s">
        <v>18</v>
      </c>
      <c r="E198">
        <v>30</v>
      </c>
      <c r="F198">
        <v>36</v>
      </c>
      <c r="G198">
        <v>200</v>
      </c>
      <c r="H198">
        <v>5</v>
      </c>
      <c r="I198">
        <v>6.4057173375506267</v>
      </c>
      <c r="J198">
        <v>15</v>
      </c>
      <c r="K198">
        <v>-30.245581590433833</v>
      </c>
      <c r="L198">
        <v>121.53722076958898</v>
      </c>
      <c r="M198">
        <v>4.9594146046465815</v>
      </c>
      <c r="N198">
        <v>0.9686861633561864</v>
      </c>
      <c r="O198">
        <v>6.4057173375506267</v>
      </c>
      <c r="P198">
        <v>64</v>
      </c>
      <c r="Q198">
        <v>5.2507079380772756</v>
      </c>
      <c r="R198">
        <f t="shared" si="15"/>
        <v>1.5</v>
      </c>
      <c r="S198">
        <f t="shared" si="16"/>
        <v>0.49594146046465815</v>
      </c>
      <c r="T198" t="str">
        <f t="shared" si="17"/>
        <v>StimCurve</v>
      </c>
      <c r="U198" t="str">
        <f t="shared" si="18"/>
        <v>Pre</v>
      </c>
      <c r="V198" t="b">
        <f t="shared" si="19"/>
        <v>1</v>
      </c>
    </row>
    <row r="199" spans="1:22" x14ac:dyDescent="0.25">
      <c r="A199" t="s">
        <v>33</v>
      </c>
      <c r="B199" s="1" t="s">
        <v>16</v>
      </c>
      <c r="C199" s="1" t="s">
        <v>17</v>
      </c>
      <c r="D199" s="1" t="s">
        <v>18</v>
      </c>
      <c r="E199">
        <v>30</v>
      </c>
      <c r="F199">
        <v>36</v>
      </c>
      <c r="G199">
        <v>200</v>
      </c>
      <c r="H199">
        <v>6</v>
      </c>
      <c r="I199">
        <v>5.9787807272975186</v>
      </c>
      <c r="J199">
        <v>15</v>
      </c>
      <c r="K199">
        <v>-21.550384003335363</v>
      </c>
      <c r="L199">
        <v>117.67366817948272</v>
      </c>
      <c r="M199">
        <v>5.9997025695481216</v>
      </c>
      <c r="N199">
        <v>0.98371561584790312</v>
      </c>
      <c r="O199">
        <v>5.9787807272975186</v>
      </c>
      <c r="P199">
        <v>64</v>
      </c>
      <c r="Q199">
        <v>5.3425606424275207</v>
      </c>
      <c r="R199">
        <f t="shared" si="15"/>
        <v>1.5</v>
      </c>
      <c r="S199">
        <f t="shared" si="16"/>
        <v>0.59997025695481221</v>
      </c>
      <c r="T199" t="str">
        <f t="shared" si="17"/>
        <v>StimCurve</v>
      </c>
      <c r="U199" t="str">
        <f t="shared" si="18"/>
        <v>Pre</v>
      </c>
      <c r="V199" t="b">
        <f t="shared" si="19"/>
        <v>1</v>
      </c>
    </row>
    <row r="200" spans="1:22" x14ac:dyDescent="0.25">
      <c r="A200" t="s">
        <v>33</v>
      </c>
      <c r="B200" s="1" t="s">
        <v>19</v>
      </c>
      <c r="C200" s="1" t="s">
        <v>17</v>
      </c>
      <c r="D200" s="1" t="s">
        <v>20</v>
      </c>
      <c r="E200">
        <v>30</v>
      </c>
      <c r="F200">
        <v>12</v>
      </c>
      <c r="G200">
        <v>200</v>
      </c>
      <c r="H200">
        <v>1</v>
      </c>
      <c r="I200">
        <v>1.7807813127170791</v>
      </c>
      <c r="J200">
        <v>6</v>
      </c>
      <c r="K200">
        <v>-30.936712543542377</v>
      </c>
      <c r="L200">
        <v>13.472091233655817</v>
      </c>
      <c r="M200">
        <v>2.825345219831116</v>
      </c>
      <c r="N200">
        <v>0.96032697545775092</v>
      </c>
      <c r="O200">
        <v>1.7807813127170791</v>
      </c>
      <c r="P200">
        <v>55</v>
      </c>
      <c r="Q200">
        <v>1.3846933716210916</v>
      </c>
      <c r="R200">
        <f t="shared" si="15"/>
        <v>0.6</v>
      </c>
      <c r="S200">
        <f t="shared" si="16"/>
        <v>0.28253452198311158</v>
      </c>
      <c r="T200" t="str">
        <f t="shared" si="17"/>
        <v>StimCurve</v>
      </c>
      <c r="U200" t="str">
        <f t="shared" si="18"/>
        <v>Pre</v>
      </c>
      <c r="V200" t="b">
        <f t="shared" si="19"/>
        <v>1</v>
      </c>
    </row>
    <row r="201" spans="1:22" x14ac:dyDescent="0.25">
      <c r="A201" t="s">
        <v>33</v>
      </c>
      <c r="B201" s="1" t="s">
        <v>19</v>
      </c>
      <c r="C201" s="1" t="s">
        <v>17</v>
      </c>
      <c r="D201" s="1" t="s">
        <v>20</v>
      </c>
      <c r="E201">
        <v>30</v>
      </c>
      <c r="F201">
        <v>12</v>
      </c>
      <c r="G201">
        <v>200</v>
      </c>
      <c r="H201">
        <v>2</v>
      </c>
      <c r="I201">
        <v>1.8554356317463403</v>
      </c>
      <c r="J201">
        <v>6</v>
      </c>
      <c r="K201">
        <v>-40.446659310763003</v>
      </c>
      <c r="L201">
        <v>8.5023060759691464</v>
      </c>
      <c r="M201">
        <v>4.2928047424786691</v>
      </c>
      <c r="N201">
        <v>0.96694836440215126</v>
      </c>
      <c r="O201">
        <v>1.8554356317463403</v>
      </c>
      <c r="P201">
        <v>55</v>
      </c>
      <c r="Q201">
        <v>1.8713351775655775</v>
      </c>
      <c r="R201">
        <f t="shared" si="15"/>
        <v>0.6</v>
      </c>
      <c r="S201">
        <f t="shared" si="16"/>
        <v>0.42928047424786692</v>
      </c>
      <c r="T201" t="str">
        <f t="shared" si="17"/>
        <v>StimCurve</v>
      </c>
      <c r="U201" t="str">
        <f t="shared" si="18"/>
        <v>Pre</v>
      </c>
      <c r="V201" t="b">
        <f t="shared" si="19"/>
        <v>1</v>
      </c>
    </row>
    <row r="202" spans="1:22" x14ac:dyDescent="0.25">
      <c r="A202" t="s">
        <v>33</v>
      </c>
      <c r="B202" s="1" t="s">
        <v>19</v>
      </c>
      <c r="C202" s="1" t="s">
        <v>17</v>
      </c>
      <c r="D202" s="1" t="s">
        <v>20</v>
      </c>
      <c r="E202">
        <v>30</v>
      </c>
      <c r="F202">
        <v>24</v>
      </c>
      <c r="G202">
        <v>200</v>
      </c>
      <c r="H202">
        <v>3</v>
      </c>
      <c r="I202">
        <v>2.0275922734598129</v>
      </c>
      <c r="J202">
        <v>10</v>
      </c>
      <c r="K202">
        <v>-30.525546598817996</v>
      </c>
      <c r="L202">
        <v>23.729953267897677</v>
      </c>
      <c r="M202">
        <v>3.3991785932791552</v>
      </c>
      <c r="N202">
        <v>0.95925609349677954</v>
      </c>
      <c r="O202">
        <v>2.0275922734598129</v>
      </c>
      <c r="P202">
        <v>59</v>
      </c>
      <c r="Q202">
        <v>1.742388971731099</v>
      </c>
      <c r="R202">
        <f t="shared" si="15"/>
        <v>1</v>
      </c>
      <c r="S202">
        <f t="shared" si="16"/>
        <v>0.33991785932791552</v>
      </c>
      <c r="T202" t="str">
        <f t="shared" si="17"/>
        <v>StimCurve</v>
      </c>
      <c r="U202" t="str">
        <f t="shared" si="18"/>
        <v>Pre</v>
      </c>
      <c r="V202" t="b">
        <f t="shared" si="19"/>
        <v>1</v>
      </c>
    </row>
    <row r="203" spans="1:22" x14ac:dyDescent="0.25">
      <c r="A203" t="s">
        <v>33</v>
      </c>
      <c r="B203" s="1" t="s">
        <v>19</v>
      </c>
      <c r="C203" s="1" t="s">
        <v>17</v>
      </c>
      <c r="D203" s="1" t="s">
        <v>20</v>
      </c>
      <c r="E203">
        <v>30</v>
      </c>
      <c r="F203">
        <v>24</v>
      </c>
      <c r="G203">
        <v>200</v>
      </c>
      <c r="H203">
        <v>4</v>
      </c>
      <c r="I203">
        <v>2.4113725365904668</v>
      </c>
      <c r="J203">
        <v>9</v>
      </c>
      <c r="K203">
        <v>-29.495150308166021</v>
      </c>
      <c r="L203">
        <v>25.636399712003662</v>
      </c>
      <c r="M203">
        <v>5.44318226061921</v>
      </c>
      <c r="N203">
        <v>0.9797883382041167</v>
      </c>
      <c r="O203">
        <v>2.4113725365904668</v>
      </c>
      <c r="P203">
        <v>58</v>
      </c>
      <c r="Q203">
        <v>2.7137875697159028</v>
      </c>
      <c r="R203">
        <f t="shared" si="15"/>
        <v>0.9</v>
      </c>
      <c r="S203">
        <f t="shared" si="16"/>
        <v>0.54431822606192104</v>
      </c>
      <c r="T203" t="str">
        <f t="shared" si="17"/>
        <v>StimCurve</v>
      </c>
      <c r="U203" t="str">
        <f t="shared" si="18"/>
        <v>Pre</v>
      </c>
      <c r="V203" t="b">
        <f t="shared" si="19"/>
        <v>1</v>
      </c>
    </row>
    <row r="204" spans="1:22" x14ac:dyDescent="0.25">
      <c r="A204" t="s">
        <v>33</v>
      </c>
      <c r="B204" s="1" t="s">
        <v>19</v>
      </c>
      <c r="C204" s="1" t="s">
        <v>17</v>
      </c>
      <c r="D204" s="1" t="s">
        <v>20</v>
      </c>
      <c r="E204">
        <v>30</v>
      </c>
      <c r="F204">
        <v>36</v>
      </c>
      <c r="G204">
        <v>200</v>
      </c>
      <c r="H204">
        <v>5</v>
      </c>
      <c r="I204">
        <v>2.4748200950948078</v>
      </c>
      <c r="J204">
        <v>13</v>
      </c>
      <c r="K204">
        <v>-35.49273576263635</v>
      </c>
      <c r="L204">
        <v>41.59147069264025</v>
      </c>
      <c r="M204">
        <v>4.6945649565887049</v>
      </c>
      <c r="N204">
        <v>0.96657507700551626</v>
      </c>
      <c r="O204">
        <v>2.4748200950948078</v>
      </c>
      <c r="P204">
        <v>62</v>
      </c>
      <c r="Q204">
        <v>2.343583121060592</v>
      </c>
      <c r="R204">
        <f t="shared" si="15"/>
        <v>1.3</v>
      </c>
      <c r="S204">
        <f t="shared" si="16"/>
        <v>0.46945649565887049</v>
      </c>
      <c r="T204" t="str">
        <f t="shared" si="17"/>
        <v>StimCurve</v>
      </c>
      <c r="U204" t="str">
        <f t="shared" si="18"/>
        <v>Pre</v>
      </c>
      <c r="V204" t="b">
        <f t="shared" si="19"/>
        <v>1</v>
      </c>
    </row>
    <row r="205" spans="1:22" x14ac:dyDescent="0.25">
      <c r="A205" t="s">
        <v>33</v>
      </c>
      <c r="B205" s="1" t="s">
        <v>19</v>
      </c>
      <c r="C205" s="1" t="s">
        <v>17</v>
      </c>
      <c r="D205" s="1" t="s">
        <v>20</v>
      </c>
      <c r="E205">
        <v>30</v>
      </c>
      <c r="F205">
        <v>36</v>
      </c>
      <c r="G205">
        <v>200</v>
      </c>
      <c r="H205">
        <v>6</v>
      </c>
      <c r="I205">
        <v>2.7017874376899904</v>
      </c>
      <c r="J205">
        <v>14</v>
      </c>
      <c r="K205">
        <v>-40.092798528262257</v>
      </c>
      <c r="L205">
        <v>43.303924747222005</v>
      </c>
      <c r="M205">
        <v>3.4373665752997651</v>
      </c>
      <c r="N205">
        <v>0.98151655020919248</v>
      </c>
      <c r="O205">
        <v>2.7017874376899904</v>
      </c>
      <c r="P205">
        <v>63</v>
      </c>
      <c r="Q205">
        <v>2.1336097867043771</v>
      </c>
      <c r="R205">
        <f t="shared" si="15"/>
        <v>1.4</v>
      </c>
      <c r="S205">
        <f t="shared" si="16"/>
        <v>0.34373665752997651</v>
      </c>
      <c r="T205" t="str">
        <f t="shared" si="17"/>
        <v>StimCurve</v>
      </c>
      <c r="U205" t="str">
        <f t="shared" si="18"/>
        <v>Pre</v>
      </c>
      <c r="V205" t="b">
        <f t="shared" si="19"/>
        <v>1</v>
      </c>
    </row>
    <row r="206" spans="1:22" x14ac:dyDescent="0.25">
      <c r="A206" t="s">
        <v>33</v>
      </c>
      <c r="B206" s="1" t="s">
        <v>16</v>
      </c>
      <c r="C206" s="1" t="s">
        <v>17</v>
      </c>
      <c r="D206" s="1" t="s">
        <v>21</v>
      </c>
      <c r="E206">
        <v>30</v>
      </c>
      <c r="F206">
        <v>12</v>
      </c>
      <c r="G206">
        <v>200</v>
      </c>
      <c r="H206">
        <v>1</v>
      </c>
      <c r="I206">
        <v>3.9937222235600975</v>
      </c>
      <c r="J206">
        <v>16</v>
      </c>
      <c r="K206">
        <v>-16.69414380167558</v>
      </c>
      <c r="L206">
        <v>42.514710702890696</v>
      </c>
      <c r="M206">
        <v>82.536756761538143</v>
      </c>
      <c r="N206">
        <v>0.7564398188643725</v>
      </c>
      <c r="O206">
        <v>3.9937222235600975</v>
      </c>
      <c r="P206">
        <v>65</v>
      </c>
      <c r="Q206">
        <v>5.9041466139659962</v>
      </c>
      <c r="R206">
        <f t="shared" si="15"/>
        <v>1.6</v>
      </c>
      <c r="S206">
        <f t="shared" si="16"/>
        <v>8.253675676153815</v>
      </c>
      <c r="T206" t="str">
        <f t="shared" si="17"/>
        <v>StimCurve</v>
      </c>
      <c r="U206" t="str">
        <f t="shared" si="18"/>
        <v>Pre</v>
      </c>
      <c r="V206" t="b">
        <f t="shared" si="19"/>
        <v>1</v>
      </c>
    </row>
    <row r="207" spans="1:22" x14ac:dyDescent="0.25">
      <c r="A207" t="s">
        <v>33</v>
      </c>
      <c r="B207" s="1" t="s">
        <v>16</v>
      </c>
      <c r="C207" s="1" t="s">
        <v>17</v>
      </c>
      <c r="D207" s="1" t="s">
        <v>21</v>
      </c>
      <c r="E207">
        <v>30</v>
      </c>
      <c r="F207">
        <v>12</v>
      </c>
      <c r="G207">
        <v>200</v>
      </c>
      <c r="H207">
        <v>2</v>
      </c>
      <c r="I207">
        <v>4.5009834815712209</v>
      </c>
      <c r="J207">
        <v>12</v>
      </c>
      <c r="K207">
        <v>2.3291318993164549</v>
      </c>
      <c r="L207">
        <v>53.021465981994602</v>
      </c>
      <c r="M207">
        <v>5.0047345574579474</v>
      </c>
      <c r="N207">
        <v>0.86156936676289442</v>
      </c>
      <c r="O207">
        <v>4.5009834815712209</v>
      </c>
      <c r="P207">
        <v>61</v>
      </c>
      <c r="Q207">
        <v>5.6557376728936406</v>
      </c>
      <c r="R207">
        <f t="shared" si="15"/>
        <v>1.2</v>
      </c>
      <c r="S207">
        <f t="shared" si="16"/>
        <v>0.50047345574579472</v>
      </c>
      <c r="T207" t="str">
        <f t="shared" si="17"/>
        <v>StimCurve</v>
      </c>
      <c r="U207" t="str">
        <f t="shared" si="18"/>
        <v>Pre</v>
      </c>
      <c r="V207" t="b">
        <f t="shared" si="19"/>
        <v>1</v>
      </c>
    </row>
    <row r="208" spans="1:22" x14ac:dyDescent="0.25">
      <c r="A208" t="s">
        <v>33</v>
      </c>
      <c r="B208" s="1" t="s">
        <v>16</v>
      </c>
      <c r="C208" s="1" t="s">
        <v>17</v>
      </c>
      <c r="D208" s="1" t="s">
        <v>21</v>
      </c>
      <c r="E208">
        <v>30</v>
      </c>
      <c r="F208">
        <v>24</v>
      </c>
      <c r="G208">
        <v>200</v>
      </c>
      <c r="H208">
        <v>3</v>
      </c>
      <c r="I208">
        <v>9.0809693901588577</v>
      </c>
      <c r="J208">
        <v>13</v>
      </c>
      <c r="K208">
        <v>-9.4272738008937615</v>
      </c>
      <c r="L208">
        <v>139.97004474849138</v>
      </c>
      <c r="M208">
        <v>3.361146609134968</v>
      </c>
      <c r="N208">
        <v>0.97707892892883874</v>
      </c>
      <c r="O208">
        <v>9.0809693901588577</v>
      </c>
      <c r="P208">
        <v>62</v>
      </c>
      <c r="Q208">
        <v>5.8253520978742017</v>
      </c>
      <c r="R208">
        <f t="shared" si="15"/>
        <v>1.3</v>
      </c>
      <c r="S208">
        <f t="shared" si="16"/>
        <v>0.33611466091349679</v>
      </c>
      <c r="T208" t="str">
        <f t="shared" si="17"/>
        <v>StimCurve</v>
      </c>
      <c r="U208" t="str">
        <f t="shared" si="18"/>
        <v>Pre</v>
      </c>
      <c r="V208" t="b">
        <f t="shared" si="19"/>
        <v>1</v>
      </c>
    </row>
    <row r="209" spans="1:22" x14ac:dyDescent="0.25">
      <c r="A209" t="s">
        <v>33</v>
      </c>
      <c r="B209" s="1" t="s">
        <v>16</v>
      </c>
      <c r="C209" s="1" t="s">
        <v>17</v>
      </c>
      <c r="D209" s="1" t="s">
        <v>21</v>
      </c>
      <c r="E209">
        <v>30</v>
      </c>
      <c r="F209">
        <v>24</v>
      </c>
      <c r="G209">
        <v>200</v>
      </c>
      <c r="H209">
        <v>4</v>
      </c>
      <c r="I209">
        <v>8.1049247674634568</v>
      </c>
      <c r="J209">
        <v>10</v>
      </c>
      <c r="K209">
        <v>-2.3705925965583132</v>
      </c>
      <c r="L209">
        <v>111.77505548487325</v>
      </c>
      <c r="M209">
        <v>8.8014794815947219</v>
      </c>
      <c r="N209">
        <v>0.98115761157612624</v>
      </c>
      <c r="O209">
        <v>8.1049247674634568</v>
      </c>
      <c r="P209">
        <v>59</v>
      </c>
      <c r="Q209">
        <v>9.6715551627638767</v>
      </c>
      <c r="R209">
        <f t="shared" si="15"/>
        <v>1</v>
      </c>
      <c r="S209">
        <f t="shared" si="16"/>
        <v>0.88014794815947217</v>
      </c>
      <c r="T209" t="str">
        <f t="shared" si="17"/>
        <v>StimCurve</v>
      </c>
      <c r="U209" t="str">
        <f t="shared" si="18"/>
        <v>Pre</v>
      </c>
      <c r="V209" t="b">
        <f t="shared" si="19"/>
        <v>1</v>
      </c>
    </row>
    <row r="210" spans="1:22" x14ac:dyDescent="0.25">
      <c r="A210" t="s">
        <v>33</v>
      </c>
      <c r="B210" s="1" t="s">
        <v>16</v>
      </c>
      <c r="C210" s="1" t="s">
        <v>17</v>
      </c>
      <c r="D210" s="1" t="s">
        <v>21</v>
      </c>
      <c r="E210">
        <v>30</v>
      </c>
      <c r="F210">
        <v>36</v>
      </c>
      <c r="G210">
        <v>200</v>
      </c>
      <c r="H210">
        <v>5</v>
      </c>
      <c r="I210">
        <v>10.801301795253863</v>
      </c>
      <c r="J210">
        <v>14</v>
      </c>
      <c r="K210">
        <v>7.76195411557927</v>
      </c>
      <c r="L210">
        <v>178.48963251573269</v>
      </c>
      <c r="M210">
        <v>10.613884637290125</v>
      </c>
      <c r="N210">
        <v>0.89228222319110029</v>
      </c>
      <c r="O210">
        <v>10.801301795253863</v>
      </c>
      <c r="P210">
        <v>63</v>
      </c>
      <c r="Q210">
        <v>11.385953995014026</v>
      </c>
      <c r="R210">
        <f t="shared" si="15"/>
        <v>1.4</v>
      </c>
      <c r="S210">
        <f t="shared" si="16"/>
        <v>1.0613884637290125</v>
      </c>
      <c r="T210" t="str">
        <f t="shared" si="17"/>
        <v>StimCurve</v>
      </c>
      <c r="U210" t="str">
        <f t="shared" si="18"/>
        <v>Pre</v>
      </c>
      <c r="V210" t="b">
        <f t="shared" si="19"/>
        <v>1</v>
      </c>
    </row>
    <row r="211" spans="1:22" x14ac:dyDescent="0.25">
      <c r="A211" t="s">
        <v>33</v>
      </c>
      <c r="B211" s="1" t="s">
        <v>16</v>
      </c>
      <c r="C211" s="1" t="s">
        <v>17</v>
      </c>
      <c r="D211" s="1" t="s">
        <v>21</v>
      </c>
      <c r="E211">
        <v>30</v>
      </c>
      <c r="F211">
        <v>36</v>
      </c>
      <c r="G211">
        <v>200</v>
      </c>
      <c r="H211">
        <v>6</v>
      </c>
      <c r="I211">
        <v>13.292231868517794</v>
      </c>
      <c r="J211">
        <v>13</v>
      </c>
      <c r="K211">
        <v>-6.185039214515192</v>
      </c>
      <c r="L211">
        <v>199.50596110677878</v>
      </c>
      <c r="M211">
        <v>11.506499105425286</v>
      </c>
      <c r="N211">
        <v>0.82215629917484301</v>
      </c>
      <c r="O211">
        <v>13.292231868517794</v>
      </c>
      <c r="P211">
        <v>62</v>
      </c>
      <c r="Q211">
        <v>12.214869317575035</v>
      </c>
      <c r="R211">
        <f t="shared" si="15"/>
        <v>1.3</v>
      </c>
      <c r="S211">
        <f t="shared" si="16"/>
        <v>1.1506499105425285</v>
      </c>
      <c r="T211" t="str">
        <f t="shared" si="17"/>
        <v>StimCurve</v>
      </c>
      <c r="U211" t="str">
        <f t="shared" si="18"/>
        <v>Pre</v>
      </c>
      <c r="V211" t="b">
        <f t="shared" si="19"/>
        <v>1</v>
      </c>
    </row>
    <row r="212" spans="1:22" x14ac:dyDescent="0.25">
      <c r="A212" t="s">
        <v>33</v>
      </c>
      <c r="B212" s="1" t="s">
        <v>16</v>
      </c>
      <c r="C212" s="1" t="s">
        <v>17</v>
      </c>
      <c r="D212" s="1" t="s">
        <v>22</v>
      </c>
      <c r="E212">
        <v>30</v>
      </c>
      <c r="F212">
        <v>12</v>
      </c>
      <c r="G212">
        <v>200</v>
      </c>
      <c r="H212">
        <v>1</v>
      </c>
      <c r="I212">
        <v>2.1309741680048915</v>
      </c>
      <c r="J212">
        <v>7</v>
      </c>
      <c r="K212">
        <v>-26.957698067405509</v>
      </c>
      <c r="L212">
        <v>16.653062340028765</v>
      </c>
      <c r="M212">
        <v>4.701138165825645</v>
      </c>
      <c r="N212">
        <v>0.97287279317082298</v>
      </c>
      <c r="O212">
        <v>2.1309741680048915</v>
      </c>
      <c r="P212">
        <v>56</v>
      </c>
      <c r="Q212">
        <v>2.4478476225905452</v>
      </c>
      <c r="R212">
        <f t="shared" si="15"/>
        <v>0.7</v>
      </c>
      <c r="S212">
        <f t="shared" si="16"/>
        <v>0.47011381658256451</v>
      </c>
      <c r="T212" t="str">
        <f t="shared" si="17"/>
        <v>StimCurve</v>
      </c>
      <c r="U212" t="str">
        <f t="shared" si="18"/>
        <v>Pre</v>
      </c>
      <c r="V212" t="b">
        <f t="shared" si="19"/>
        <v>1</v>
      </c>
    </row>
    <row r="213" spans="1:22" x14ac:dyDescent="0.25">
      <c r="A213" t="s">
        <v>33</v>
      </c>
      <c r="B213" s="1" t="s">
        <v>16</v>
      </c>
      <c r="C213" s="1" t="s">
        <v>17</v>
      </c>
      <c r="D213" s="1" t="s">
        <v>22</v>
      </c>
      <c r="E213">
        <v>30</v>
      </c>
      <c r="F213">
        <v>12</v>
      </c>
      <c r="G213">
        <v>200</v>
      </c>
      <c r="H213">
        <v>2</v>
      </c>
      <c r="I213">
        <v>2.2396738602460005</v>
      </c>
      <c r="J213">
        <v>7</v>
      </c>
      <c r="K213">
        <v>-25.337534849865364</v>
      </c>
      <c r="L213">
        <v>19.208057990021878</v>
      </c>
      <c r="M213">
        <v>3.4258443200053148</v>
      </c>
      <c r="N213">
        <v>0.94907364164838404</v>
      </c>
      <c r="O213">
        <v>2.2396738602460005</v>
      </c>
      <c r="P213">
        <v>56</v>
      </c>
      <c r="Q213">
        <v>1.8703779322413465</v>
      </c>
      <c r="R213">
        <f t="shared" si="15"/>
        <v>0.7</v>
      </c>
      <c r="S213">
        <f t="shared" si="16"/>
        <v>0.34258443200053146</v>
      </c>
      <c r="T213" t="str">
        <f t="shared" si="17"/>
        <v>StimCurve</v>
      </c>
      <c r="U213" t="str">
        <f t="shared" si="18"/>
        <v>Pre</v>
      </c>
      <c r="V213" t="b">
        <f t="shared" si="19"/>
        <v>1</v>
      </c>
    </row>
    <row r="214" spans="1:22" x14ac:dyDescent="0.25">
      <c r="A214" t="s">
        <v>33</v>
      </c>
      <c r="B214" s="1" t="s">
        <v>16</v>
      </c>
      <c r="C214" s="1" t="s">
        <v>17</v>
      </c>
      <c r="D214" s="1" t="s">
        <v>22</v>
      </c>
      <c r="E214">
        <v>30</v>
      </c>
      <c r="F214">
        <v>24</v>
      </c>
      <c r="G214">
        <v>200</v>
      </c>
      <c r="H214">
        <v>3</v>
      </c>
      <c r="I214">
        <v>4.247986907328543</v>
      </c>
      <c r="J214">
        <v>10</v>
      </c>
      <c r="K214">
        <v>-27.56090526203538</v>
      </c>
      <c r="L214">
        <v>61.417714665943535</v>
      </c>
      <c r="M214">
        <v>4.0138146055193671</v>
      </c>
      <c r="N214">
        <v>0.9693775807970858</v>
      </c>
      <c r="O214">
        <v>4.247986907328543</v>
      </c>
      <c r="P214">
        <v>59</v>
      </c>
      <c r="Q214">
        <v>3.6656467280362257</v>
      </c>
      <c r="R214">
        <f t="shared" si="15"/>
        <v>1</v>
      </c>
      <c r="S214">
        <f t="shared" si="16"/>
        <v>0.40138146055193669</v>
      </c>
      <c r="T214" t="str">
        <f t="shared" si="17"/>
        <v>StimCurve</v>
      </c>
      <c r="U214" t="str">
        <f t="shared" si="18"/>
        <v>Pre</v>
      </c>
      <c r="V214" t="b">
        <f t="shared" si="19"/>
        <v>1</v>
      </c>
    </row>
    <row r="215" spans="1:22" x14ac:dyDescent="0.25">
      <c r="A215" t="s">
        <v>33</v>
      </c>
      <c r="B215" s="1" t="s">
        <v>16</v>
      </c>
      <c r="C215" s="1" t="s">
        <v>17</v>
      </c>
      <c r="D215" s="1" t="s">
        <v>22</v>
      </c>
      <c r="E215">
        <v>30</v>
      </c>
      <c r="F215">
        <v>24</v>
      </c>
      <c r="G215">
        <v>200</v>
      </c>
      <c r="H215">
        <v>4</v>
      </c>
      <c r="I215">
        <v>3.9352974117404913</v>
      </c>
      <c r="J215">
        <v>10</v>
      </c>
      <c r="K215">
        <v>-30.28659285986469</v>
      </c>
      <c r="L215">
        <v>53.047200890644795</v>
      </c>
      <c r="M215">
        <v>4.3981374122064576</v>
      </c>
      <c r="N215">
        <v>0.98387282575084567</v>
      </c>
      <c r="O215">
        <v>3.9352974117404913</v>
      </c>
      <c r="P215">
        <v>59</v>
      </c>
      <c r="Q215">
        <v>3.5703155968452087</v>
      </c>
      <c r="R215">
        <f t="shared" si="15"/>
        <v>1</v>
      </c>
      <c r="S215">
        <f t="shared" si="16"/>
        <v>0.43981374122064576</v>
      </c>
      <c r="T215" t="str">
        <f t="shared" si="17"/>
        <v>StimCurve</v>
      </c>
      <c r="U215" t="str">
        <f t="shared" si="18"/>
        <v>Pre</v>
      </c>
      <c r="V215" t="b">
        <f t="shared" si="19"/>
        <v>1</v>
      </c>
    </row>
    <row r="216" spans="1:22" x14ac:dyDescent="0.25">
      <c r="A216" t="s">
        <v>33</v>
      </c>
      <c r="B216" s="1" t="s">
        <v>16</v>
      </c>
      <c r="C216" s="1" t="s">
        <v>17</v>
      </c>
      <c r="D216" s="1" t="s">
        <v>22</v>
      </c>
      <c r="E216">
        <v>30</v>
      </c>
      <c r="F216">
        <v>36</v>
      </c>
      <c r="G216">
        <v>200</v>
      </c>
      <c r="H216">
        <v>5</v>
      </c>
      <c r="I216">
        <v>5.5688099908135342</v>
      </c>
      <c r="J216">
        <v>14</v>
      </c>
      <c r="K216">
        <v>-28.597394392269422</v>
      </c>
      <c r="L216">
        <v>98.705615600208858</v>
      </c>
      <c r="M216">
        <v>4.2257675921553837</v>
      </c>
      <c r="N216">
        <v>0.97835534527760126</v>
      </c>
      <c r="O216">
        <v>5.5688099908135342</v>
      </c>
      <c r="P216">
        <v>63</v>
      </c>
      <c r="Q216">
        <v>4.5257708348094212</v>
      </c>
      <c r="R216">
        <f t="shared" si="15"/>
        <v>1.4</v>
      </c>
      <c r="S216">
        <f t="shared" si="16"/>
        <v>0.42257675921553839</v>
      </c>
      <c r="T216" t="str">
        <f t="shared" si="17"/>
        <v>StimCurve</v>
      </c>
      <c r="U216" t="str">
        <f t="shared" si="18"/>
        <v>Pre</v>
      </c>
      <c r="V216" t="b">
        <f t="shared" si="19"/>
        <v>1</v>
      </c>
    </row>
    <row r="217" spans="1:22" x14ac:dyDescent="0.25">
      <c r="A217" t="s">
        <v>33</v>
      </c>
      <c r="B217" s="1" t="s">
        <v>16</v>
      </c>
      <c r="C217" s="1" t="s">
        <v>17</v>
      </c>
      <c r="D217" s="1" t="s">
        <v>22</v>
      </c>
      <c r="E217">
        <v>30</v>
      </c>
      <c r="F217">
        <v>36</v>
      </c>
      <c r="G217">
        <v>200</v>
      </c>
      <c r="H217">
        <v>6</v>
      </c>
      <c r="I217">
        <v>5.4099662595061764</v>
      </c>
      <c r="J217">
        <v>14</v>
      </c>
      <c r="K217">
        <v>-31.487231895290758</v>
      </c>
      <c r="L217">
        <v>93.18949871509939</v>
      </c>
      <c r="M217">
        <v>8.2993508061759353</v>
      </c>
      <c r="N217">
        <v>0.98612126280330104</v>
      </c>
      <c r="O217">
        <v>5.4099662595061764</v>
      </c>
      <c r="P217">
        <v>63</v>
      </c>
      <c r="Q217">
        <v>5.5160541255168933</v>
      </c>
      <c r="R217">
        <f t="shared" si="15"/>
        <v>1.4</v>
      </c>
      <c r="S217">
        <f t="shared" si="16"/>
        <v>0.82993508061759358</v>
      </c>
      <c r="T217" t="str">
        <f t="shared" si="17"/>
        <v>StimCurve</v>
      </c>
      <c r="U217" t="str">
        <f t="shared" si="18"/>
        <v>Pre</v>
      </c>
      <c r="V217" t="b">
        <f t="shared" si="19"/>
        <v>1</v>
      </c>
    </row>
    <row r="218" spans="1:22" x14ac:dyDescent="0.25">
      <c r="A218" t="s">
        <v>33</v>
      </c>
      <c r="B218" s="1" t="s">
        <v>19</v>
      </c>
      <c r="C218" s="1" t="s">
        <v>17</v>
      </c>
      <c r="D218" s="1" t="s">
        <v>23</v>
      </c>
      <c r="E218">
        <v>30</v>
      </c>
      <c r="F218">
        <v>12</v>
      </c>
      <c r="G218">
        <v>200</v>
      </c>
      <c r="H218">
        <v>1</v>
      </c>
      <c r="I218">
        <v>3.0030083147246365</v>
      </c>
      <c r="J218">
        <v>13</v>
      </c>
      <c r="K218">
        <v>-4.9565854550505488</v>
      </c>
      <c r="L218">
        <v>71.770255460651157</v>
      </c>
      <c r="M218">
        <v>33.366396006686543</v>
      </c>
      <c r="N218">
        <v>0.90047088736382341</v>
      </c>
      <c r="O218">
        <v>3.0030083147246365</v>
      </c>
      <c r="P218">
        <v>62</v>
      </c>
      <c r="Q218">
        <v>3.0800987539059683</v>
      </c>
      <c r="R218">
        <f t="shared" si="15"/>
        <v>1.3</v>
      </c>
      <c r="S218">
        <f t="shared" si="16"/>
        <v>3.3366396006686543</v>
      </c>
      <c r="T218" t="str">
        <f t="shared" si="17"/>
        <v>StimCurve</v>
      </c>
      <c r="U218" t="str">
        <f t="shared" si="18"/>
        <v>Pre</v>
      </c>
      <c r="V218" t="b">
        <f t="shared" si="19"/>
        <v>1</v>
      </c>
    </row>
    <row r="219" spans="1:22" x14ac:dyDescent="0.25">
      <c r="A219" t="s">
        <v>33</v>
      </c>
      <c r="B219" s="1" t="s">
        <v>19</v>
      </c>
      <c r="C219" s="1" t="s">
        <v>17</v>
      </c>
      <c r="D219" s="1" t="s">
        <v>23</v>
      </c>
      <c r="E219">
        <v>30</v>
      </c>
      <c r="F219">
        <v>12</v>
      </c>
      <c r="G219">
        <v>200</v>
      </c>
      <c r="H219">
        <v>2</v>
      </c>
      <c r="I219">
        <v>2.9859489680343771</v>
      </c>
      <c r="J219">
        <v>12</v>
      </c>
      <c r="K219">
        <v>-4.5062606940189607</v>
      </c>
      <c r="L219">
        <v>71.755807060929484</v>
      </c>
      <c r="M219">
        <v>26.454238417064534</v>
      </c>
      <c r="N219">
        <v>0.91767586228103515</v>
      </c>
      <c r="O219">
        <v>2.9859489680343771</v>
      </c>
      <c r="P219">
        <v>61</v>
      </c>
      <c r="Q219">
        <v>3.0717160930932317</v>
      </c>
      <c r="R219">
        <f t="shared" si="15"/>
        <v>1.2</v>
      </c>
      <c r="S219">
        <f t="shared" si="16"/>
        <v>2.6454238417064535</v>
      </c>
      <c r="T219" t="str">
        <f t="shared" si="17"/>
        <v>StimCurve</v>
      </c>
      <c r="U219" t="str">
        <f t="shared" si="18"/>
        <v>Pre</v>
      </c>
      <c r="V219" t="b">
        <f t="shared" si="19"/>
        <v>1</v>
      </c>
    </row>
    <row r="220" spans="1:22" x14ac:dyDescent="0.25">
      <c r="A220" t="s">
        <v>33</v>
      </c>
      <c r="B220" s="1" t="s">
        <v>19</v>
      </c>
      <c r="C220" s="1" t="s">
        <v>17</v>
      </c>
      <c r="D220" s="1" t="s">
        <v>23</v>
      </c>
      <c r="E220">
        <v>30</v>
      </c>
      <c r="F220">
        <v>24</v>
      </c>
      <c r="G220">
        <v>200</v>
      </c>
      <c r="H220">
        <v>3</v>
      </c>
      <c r="I220">
        <v>5.7722582836041765</v>
      </c>
      <c r="J220">
        <v>20</v>
      </c>
      <c r="K220">
        <v>-13.469476604953819</v>
      </c>
      <c r="L220">
        <v>164.59189590265896</v>
      </c>
      <c r="M220">
        <v>18.418439954183416</v>
      </c>
      <c r="N220">
        <v>0.98377921404756918</v>
      </c>
      <c r="O220">
        <v>5.7722582836041765</v>
      </c>
      <c r="P220">
        <v>69</v>
      </c>
      <c r="Q220">
        <v>5.4130538689671281</v>
      </c>
      <c r="R220">
        <f t="shared" si="15"/>
        <v>2</v>
      </c>
      <c r="S220">
        <f t="shared" si="16"/>
        <v>1.8418439954183417</v>
      </c>
      <c r="T220" t="str">
        <f t="shared" si="17"/>
        <v>StimCurve</v>
      </c>
      <c r="U220" t="str">
        <f t="shared" si="18"/>
        <v>Pre</v>
      </c>
      <c r="V220" t="b">
        <f t="shared" si="19"/>
        <v>1</v>
      </c>
    </row>
    <row r="221" spans="1:22" x14ac:dyDescent="0.25">
      <c r="A221" t="s">
        <v>33</v>
      </c>
      <c r="B221" s="1" t="s">
        <v>19</v>
      </c>
      <c r="C221" s="1" t="s">
        <v>17</v>
      </c>
      <c r="D221" s="1" t="s">
        <v>23</v>
      </c>
      <c r="E221">
        <v>30</v>
      </c>
      <c r="F221">
        <v>24</v>
      </c>
      <c r="G221">
        <v>200</v>
      </c>
      <c r="H221">
        <v>4</v>
      </c>
      <c r="I221">
        <v>5.7023867058050666</v>
      </c>
      <c r="J221">
        <v>20</v>
      </c>
      <c r="K221">
        <v>-1.8358357356637829</v>
      </c>
      <c r="L221">
        <v>163.68518179649968</v>
      </c>
      <c r="M221">
        <v>20.009341648218935</v>
      </c>
      <c r="N221">
        <v>0.98622928810186505</v>
      </c>
      <c r="O221">
        <v>5.7023867058050666</v>
      </c>
      <c r="P221">
        <v>69</v>
      </c>
      <c r="Q221">
        <v>5.2660443865732915</v>
      </c>
      <c r="R221">
        <f t="shared" si="15"/>
        <v>2</v>
      </c>
      <c r="S221">
        <f t="shared" si="16"/>
        <v>2.0009341648218935</v>
      </c>
      <c r="T221" t="str">
        <f t="shared" si="17"/>
        <v>StimCurve</v>
      </c>
      <c r="U221" t="str">
        <f t="shared" si="18"/>
        <v>Pre</v>
      </c>
      <c r="V221" t="b">
        <f t="shared" si="19"/>
        <v>1</v>
      </c>
    </row>
    <row r="222" spans="1:22" x14ac:dyDescent="0.25">
      <c r="A222" t="s">
        <v>33</v>
      </c>
      <c r="B222" s="1" t="s">
        <v>19</v>
      </c>
      <c r="C222" s="1" t="s">
        <v>17</v>
      </c>
      <c r="D222" s="1" t="s">
        <v>23</v>
      </c>
      <c r="E222">
        <v>30</v>
      </c>
      <c r="F222">
        <v>36</v>
      </c>
      <c r="G222">
        <v>200</v>
      </c>
      <c r="H222">
        <v>5</v>
      </c>
      <c r="I222">
        <v>7.5867224067395664</v>
      </c>
      <c r="J222">
        <v>24</v>
      </c>
      <c r="K222">
        <v>-6.8320127202290069</v>
      </c>
      <c r="L222">
        <v>229.28616821325417</v>
      </c>
      <c r="M222">
        <v>16.371244979898254</v>
      </c>
      <c r="N222">
        <v>0.98610761582884576</v>
      </c>
      <c r="O222">
        <v>7.5867224067395664</v>
      </c>
      <c r="P222">
        <v>73</v>
      </c>
      <c r="Q222">
        <v>6.7957447258785955</v>
      </c>
      <c r="R222">
        <f t="shared" si="15"/>
        <v>2.4</v>
      </c>
      <c r="S222">
        <f t="shared" si="16"/>
        <v>1.6371244979898254</v>
      </c>
      <c r="T222" t="str">
        <f t="shared" si="17"/>
        <v>StimCurve</v>
      </c>
      <c r="U222" t="str">
        <f t="shared" si="18"/>
        <v>Pre</v>
      </c>
      <c r="V222" t="b">
        <f t="shared" si="19"/>
        <v>1</v>
      </c>
    </row>
    <row r="223" spans="1:22" x14ac:dyDescent="0.25">
      <c r="A223" t="s">
        <v>33</v>
      </c>
      <c r="B223" s="1" t="s">
        <v>19</v>
      </c>
      <c r="C223" s="1" t="s">
        <v>17</v>
      </c>
      <c r="D223" s="1" t="s">
        <v>23</v>
      </c>
      <c r="E223">
        <v>30</v>
      </c>
      <c r="F223">
        <v>36</v>
      </c>
      <c r="G223">
        <v>200</v>
      </c>
      <c r="H223">
        <v>6</v>
      </c>
      <c r="I223">
        <v>7.7040149227066586</v>
      </c>
      <c r="J223">
        <v>24</v>
      </c>
      <c r="K223">
        <v>-9.5318596897199797</v>
      </c>
      <c r="L223">
        <v>229.85119902358221</v>
      </c>
      <c r="M223">
        <v>16.958813089340232</v>
      </c>
      <c r="N223">
        <v>0.98212422554833689</v>
      </c>
      <c r="O223">
        <v>7.7040149227066586</v>
      </c>
      <c r="P223">
        <v>73</v>
      </c>
      <c r="Q223">
        <v>6.6093281255398431</v>
      </c>
      <c r="R223">
        <f t="shared" si="15"/>
        <v>2.4</v>
      </c>
      <c r="S223">
        <f t="shared" si="16"/>
        <v>1.6958813089340232</v>
      </c>
      <c r="T223" t="str">
        <f t="shared" si="17"/>
        <v>StimCurve</v>
      </c>
      <c r="U223" t="str">
        <f t="shared" si="18"/>
        <v>Pre</v>
      </c>
      <c r="V223" t="b">
        <f t="shared" si="19"/>
        <v>1</v>
      </c>
    </row>
    <row r="224" spans="1:22" x14ac:dyDescent="0.25">
      <c r="A224" t="s">
        <v>33</v>
      </c>
      <c r="B224" s="1" t="s">
        <v>16</v>
      </c>
      <c r="C224" s="1" t="s">
        <v>17</v>
      </c>
      <c r="D224" s="1" t="s">
        <v>24</v>
      </c>
      <c r="E224">
        <v>30</v>
      </c>
      <c r="F224">
        <v>12</v>
      </c>
      <c r="G224">
        <v>200</v>
      </c>
      <c r="H224">
        <v>1</v>
      </c>
      <c r="I224">
        <v>4.1481150423145001</v>
      </c>
      <c r="J224">
        <v>11</v>
      </c>
      <c r="K224">
        <v>-12.582347678376362</v>
      </c>
      <c r="L224">
        <v>71.82542040293248</v>
      </c>
      <c r="M224">
        <v>6.0290145539890387</v>
      </c>
      <c r="N224">
        <v>0.97155082632308309</v>
      </c>
      <c r="O224">
        <v>4.1481150423145001</v>
      </c>
      <c r="P224">
        <v>60</v>
      </c>
      <c r="Q224">
        <v>3.7221316376675646</v>
      </c>
      <c r="R224">
        <f t="shared" si="15"/>
        <v>1.1000000000000001</v>
      </c>
      <c r="S224">
        <f t="shared" si="16"/>
        <v>0.60290145539890383</v>
      </c>
      <c r="T224" t="str">
        <f t="shared" si="17"/>
        <v>StimCurve</v>
      </c>
      <c r="U224" t="str">
        <f t="shared" si="18"/>
        <v>Pre</v>
      </c>
      <c r="V224" t="b">
        <f t="shared" si="19"/>
        <v>1</v>
      </c>
    </row>
    <row r="225" spans="1:22" x14ac:dyDescent="0.25">
      <c r="A225" t="s">
        <v>33</v>
      </c>
      <c r="B225" s="1" t="s">
        <v>16</v>
      </c>
      <c r="C225" s="1" t="s">
        <v>17</v>
      </c>
      <c r="D225" s="1" t="s">
        <v>24</v>
      </c>
      <c r="E225">
        <v>30</v>
      </c>
      <c r="F225">
        <v>12</v>
      </c>
      <c r="G225">
        <v>200</v>
      </c>
      <c r="H225">
        <v>2</v>
      </c>
      <c r="I225">
        <v>3.4546728097272563</v>
      </c>
      <c r="J225">
        <v>10</v>
      </c>
      <c r="K225">
        <v>-44.025089148886217</v>
      </c>
      <c r="L225">
        <v>61.986991842684063</v>
      </c>
      <c r="M225">
        <v>6.2336568605164295</v>
      </c>
      <c r="N225">
        <v>0.96681456313628644</v>
      </c>
      <c r="O225">
        <v>3.4546728097272563</v>
      </c>
      <c r="P225">
        <v>59</v>
      </c>
      <c r="Q225">
        <v>3.6078533580653378</v>
      </c>
      <c r="R225">
        <f t="shared" si="15"/>
        <v>1</v>
      </c>
      <c r="S225">
        <f t="shared" si="16"/>
        <v>0.623365686051643</v>
      </c>
      <c r="T225" t="str">
        <f t="shared" si="17"/>
        <v>StimCurve</v>
      </c>
      <c r="U225" t="str">
        <f t="shared" si="18"/>
        <v>Pre</v>
      </c>
      <c r="V225" t="b">
        <f t="shared" si="19"/>
        <v>1</v>
      </c>
    </row>
    <row r="226" spans="1:22" x14ac:dyDescent="0.25">
      <c r="A226" t="s">
        <v>33</v>
      </c>
      <c r="B226" s="1" t="s">
        <v>16</v>
      </c>
      <c r="C226" s="1" t="s">
        <v>17</v>
      </c>
      <c r="D226" s="1" t="s">
        <v>24</v>
      </c>
      <c r="E226">
        <v>30</v>
      </c>
      <c r="F226">
        <v>24</v>
      </c>
      <c r="G226">
        <v>200</v>
      </c>
      <c r="H226">
        <v>3</v>
      </c>
      <c r="I226">
        <v>8.5389839013631708</v>
      </c>
      <c r="J226">
        <v>12</v>
      </c>
      <c r="K226">
        <v>-2.7492454846252561</v>
      </c>
      <c r="L226">
        <v>195.11801586964265</v>
      </c>
      <c r="M226">
        <v>5.5286938757254429</v>
      </c>
      <c r="N226">
        <v>0.94098699957146548</v>
      </c>
      <c r="O226">
        <v>8.5389839013631708</v>
      </c>
      <c r="P226">
        <v>61</v>
      </c>
      <c r="Q226">
        <v>6.6065397768535608</v>
      </c>
      <c r="R226">
        <f t="shared" si="15"/>
        <v>1.2</v>
      </c>
      <c r="S226">
        <f t="shared" si="16"/>
        <v>0.55286938757254434</v>
      </c>
      <c r="T226" t="str">
        <f t="shared" si="17"/>
        <v>StimCurve</v>
      </c>
      <c r="U226" t="str">
        <f t="shared" si="18"/>
        <v>Pre</v>
      </c>
      <c r="V226" t="b">
        <f t="shared" si="19"/>
        <v>1</v>
      </c>
    </row>
    <row r="227" spans="1:22" x14ac:dyDescent="0.25">
      <c r="A227" t="s">
        <v>33</v>
      </c>
      <c r="B227" s="1" t="s">
        <v>16</v>
      </c>
      <c r="C227" s="1" t="s">
        <v>17</v>
      </c>
      <c r="D227" s="1" t="s">
        <v>24</v>
      </c>
      <c r="E227">
        <v>30</v>
      </c>
      <c r="F227">
        <v>24</v>
      </c>
      <c r="G227">
        <v>200</v>
      </c>
      <c r="H227">
        <v>4</v>
      </c>
      <c r="I227">
        <v>8.7152071903341817</v>
      </c>
      <c r="J227">
        <v>12</v>
      </c>
      <c r="K227">
        <v>-3.7542460446585562</v>
      </c>
      <c r="L227">
        <v>185.38319256790311</v>
      </c>
      <c r="M227">
        <v>12.565639326861559</v>
      </c>
      <c r="N227">
        <v>0.89471774867092224</v>
      </c>
      <c r="O227">
        <v>8.7152071903341817</v>
      </c>
      <c r="P227">
        <v>61</v>
      </c>
      <c r="Q227">
        <v>7.6996554079967856</v>
      </c>
      <c r="R227">
        <f t="shared" si="15"/>
        <v>1.2</v>
      </c>
      <c r="S227">
        <f t="shared" si="16"/>
        <v>1.256563932686156</v>
      </c>
      <c r="T227" t="str">
        <f t="shared" si="17"/>
        <v>StimCurve</v>
      </c>
      <c r="U227" t="str">
        <f t="shared" si="18"/>
        <v>Pre</v>
      </c>
      <c r="V227" t="b">
        <f t="shared" si="19"/>
        <v>1</v>
      </c>
    </row>
    <row r="228" spans="1:22" x14ac:dyDescent="0.25">
      <c r="A228" t="s">
        <v>33</v>
      </c>
      <c r="B228" s="1" t="s">
        <v>16</v>
      </c>
      <c r="C228" s="1" t="s">
        <v>17</v>
      </c>
      <c r="D228" s="1" t="s">
        <v>24</v>
      </c>
      <c r="E228">
        <v>30</v>
      </c>
      <c r="F228">
        <v>36</v>
      </c>
      <c r="G228">
        <v>200</v>
      </c>
      <c r="H228">
        <v>5</v>
      </c>
      <c r="I228">
        <v>12.852391910217575</v>
      </c>
      <c r="J228">
        <v>16</v>
      </c>
      <c r="K228">
        <v>0.79115107418390673</v>
      </c>
      <c r="L228">
        <v>295.35572787886935</v>
      </c>
      <c r="M228">
        <v>10.402993251921975</v>
      </c>
      <c r="N228">
        <v>0.88956960232009319</v>
      </c>
      <c r="O228">
        <v>12.852391910217575</v>
      </c>
      <c r="P228">
        <v>65</v>
      </c>
      <c r="Q228">
        <v>10.658457305189069</v>
      </c>
      <c r="R228">
        <f t="shared" si="15"/>
        <v>1.6</v>
      </c>
      <c r="S228">
        <f t="shared" si="16"/>
        <v>1.0402993251921975</v>
      </c>
      <c r="T228" t="str">
        <f t="shared" si="17"/>
        <v>StimCurve</v>
      </c>
      <c r="U228" t="str">
        <f t="shared" si="18"/>
        <v>Pre</v>
      </c>
      <c r="V228" t="b">
        <f t="shared" si="19"/>
        <v>1</v>
      </c>
    </row>
    <row r="229" spans="1:22" x14ac:dyDescent="0.25">
      <c r="A229" t="s">
        <v>33</v>
      </c>
      <c r="B229" s="1" t="s">
        <v>16</v>
      </c>
      <c r="C229" s="1" t="s">
        <v>17</v>
      </c>
      <c r="D229" s="1" t="s">
        <v>24</v>
      </c>
      <c r="E229">
        <v>30</v>
      </c>
      <c r="F229">
        <v>36</v>
      </c>
      <c r="G229">
        <v>200</v>
      </c>
      <c r="H229">
        <v>6</v>
      </c>
      <c r="I229">
        <v>12.989562328647922</v>
      </c>
      <c r="J229">
        <v>16</v>
      </c>
      <c r="K229">
        <v>-14.080352513905259</v>
      </c>
      <c r="L229">
        <v>282.57148486693205</v>
      </c>
      <c r="M229">
        <v>9.4572277925437138</v>
      </c>
      <c r="N229">
        <v>0.95740165026988977</v>
      </c>
      <c r="O229">
        <v>12.989562328647922</v>
      </c>
      <c r="P229">
        <v>65</v>
      </c>
      <c r="Q229">
        <v>11.730645328778815</v>
      </c>
      <c r="R229">
        <f t="shared" si="15"/>
        <v>1.6</v>
      </c>
      <c r="S229">
        <f t="shared" si="16"/>
        <v>0.94572277925437143</v>
      </c>
      <c r="T229" t="str">
        <f t="shared" si="17"/>
        <v>StimCurve</v>
      </c>
      <c r="U229" t="str">
        <f t="shared" si="18"/>
        <v>Pre</v>
      </c>
      <c r="V229" t="b">
        <f t="shared" si="19"/>
        <v>1</v>
      </c>
    </row>
    <row r="230" spans="1:22" x14ac:dyDescent="0.25">
      <c r="A230" t="s">
        <v>33</v>
      </c>
      <c r="B230" s="1" t="s">
        <v>19</v>
      </c>
      <c r="C230" s="1" t="s">
        <v>17</v>
      </c>
      <c r="D230" s="1" t="s">
        <v>25</v>
      </c>
      <c r="E230">
        <v>30</v>
      </c>
      <c r="F230">
        <v>12</v>
      </c>
      <c r="G230">
        <v>200</v>
      </c>
      <c r="H230">
        <v>1</v>
      </c>
      <c r="I230">
        <v>4.0199672504191781</v>
      </c>
      <c r="J230">
        <v>9</v>
      </c>
      <c r="K230">
        <v>-16.16343491039996</v>
      </c>
      <c r="L230">
        <v>45.507858440437545</v>
      </c>
      <c r="M230">
        <v>4.1417680671450743</v>
      </c>
      <c r="N230">
        <v>0.9764491014805321</v>
      </c>
      <c r="O230">
        <v>4.0199672504191781</v>
      </c>
      <c r="P230">
        <v>58</v>
      </c>
      <c r="Q230">
        <v>3.8128422702453548</v>
      </c>
      <c r="R230">
        <f t="shared" si="15"/>
        <v>0.9</v>
      </c>
      <c r="S230">
        <f t="shared" si="16"/>
        <v>0.41417680671450741</v>
      </c>
      <c r="T230" t="str">
        <f t="shared" si="17"/>
        <v>StimCurve</v>
      </c>
      <c r="U230" t="str">
        <f t="shared" si="18"/>
        <v>Pre</v>
      </c>
      <c r="V230" t="b">
        <f t="shared" si="19"/>
        <v>1</v>
      </c>
    </row>
    <row r="231" spans="1:22" x14ac:dyDescent="0.25">
      <c r="A231" t="s">
        <v>33</v>
      </c>
      <c r="B231" s="1" t="s">
        <v>19</v>
      </c>
      <c r="C231" s="1" t="s">
        <v>17</v>
      </c>
      <c r="D231" s="1" t="s">
        <v>25</v>
      </c>
      <c r="E231">
        <v>30</v>
      </c>
      <c r="F231">
        <v>12</v>
      </c>
      <c r="G231">
        <v>200</v>
      </c>
      <c r="H231">
        <v>2</v>
      </c>
      <c r="I231">
        <v>4.308588977840663</v>
      </c>
      <c r="J231">
        <v>8</v>
      </c>
      <c r="K231">
        <v>-17.791197812809266</v>
      </c>
      <c r="L231">
        <v>54.16417450766712</v>
      </c>
      <c r="M231">
        <v>5.6811250533494198</v>
      </c>
      <c r="N231">
        <v>0.97452674075009449</v>
      </c>
      <c r="O231">
        <v>4.308588977840663</v>
      </c>
      <c r="P231">
        <v>57</v>
      </c>
      <c r="Q231">
        <v>4.5561869809363893</v>
      </c>
      <c r="R231">
        <f t="shared" si="15"/>
        <v>0.8</v>
      </c>
      <c r="S231">
        <f t="shared" si="16"/>
        <v>0.56811250533494195</v>
      </c>
      <c r="T231" t="str">
        <f t="shared" si="17"/>
        <v>StimCurve</v>
      </c>
      <c r="U231" t="str">
        <f t="shared" si="18"/>
        <v>Pre</v>
      </c>
      <c r="V231" t="b">
        <f t="shared" si="19"/>
        <v>1</v>
      </c>
    </row>
    <row r="232" spans="1:22" x14ac:dyDescent="0.25">
      <c r="A232" t="s">
        <v>33</v>
      </c>
      <c r="B232" s="1" t="s">
        <v>19</v>
      </c>
      <c r="C232" s="1" t="s">
        <v>17</v>
      </c>
      <c r="D232" s="1" t="s">
        <v>25</v>
      </c>
      <c r="E232">
        <v>30</v>
      </c>
      <c r="F232">
        <v>24</v>
      </c>
      <c r="G232">
        <v>200</v>
      </c>
      <c r="H232">
        <v>3</v>
      </c>
      <c r="I232">
        <v>9.7574431283160497</v>
      </c>
      <c r="J232">
        <v>11</v>
      </c>
      <c r="K232">
        <v>-13.415163347116749</v>
      </c>
      <c r="L232">
        <v>171.14984683230168</v>
      </c>
      <c r="M232">
        <v>7.0645169241105563</v>
      </c>
      <c r="N232">
        <v>0.94010447836285316</v>
      </c>
      <c r="O232">
        <v>9.7574431283160497</v>
      </c>
      <c r="P232">
        <v>60</v>
      </c>
      <c r="Q232">
        <v>9.5361240136104755</v>
      </c>
      <c r="R232">
        <f t="shared" si="15"/>
        <v>1.1000000000000001</v>
      </c>
      <c r="S232">
        <f t="shared" si="16"/>
        <v>0.70645169241105565</v>
      </c>
      <c r="T232" t="str">
        <f t="shared" si="17"/>
        <v>StimCurve</v>
      </c>
      <c r="U232" t="str">
        <f t="shared" si="18"/>
        <v>Pre</v>
      </c>
      <c r="V232" t="b">
        <f t="shared" si="19"/>
        <v>1</v>
      </c>
    </row>
    <row r="233" spans="1:22" x14ac:dyDescent="0.25">
      <c r="A233" t="s">
        <v>33</v>
      </c>
      <c r="B233" s="1" t="s">
        <v>19</v>
      </c>
      <c r="C233" s="1" t="s">
        <v>17</v>
      </c>
      <c r="D233" s="1" t="s">
        <v>25</v>
      </c>
      <c r="E233">
        <v>30</v>
      </c>
      <c r="F233">
        <v>24</v>
      </c>
      <c r="G233">
        <v>200</v>
      </c>
      <c r="H233">
        <v>4</v>
      </c>
      <c r="I233">
        <v>7.7931019449460797</v>
      </c>
      <c r="J233">
        <v>11</v>
      </c>
      <c r="K233">
        <v>-18.423272526177705</v>
      </c>
      <c r="L233">
        <v>137.99380669388117</v>
      </c>
      <c r="M233">
        <v>8.9528513472836817</v>
      </c>
      <c r="N233">
        <v>0.74923316326305156</v>
      </c>
      <c r="O233">
        <v>7.7931019449460797</v>
      </c>
      <c r="P233">
        <v>60</v>
      </c>
      <c r="Q233">
        <v>7.3182165832217381</v>
      </c>
      <c r="R233">
        <f t="shared" si="15"/>
        <v>1.1000000000000001</v>
      </c>
      <c r="S233">
        <f t="shared" si="16"/>
        <v>0.89528513472836813</v>
      </c>
      <c r="T233" t="str">
        <f t="shared" si="17"/>
        <v>StimCurve</v>
      </c>
      <c r="U233" t="str">
        <f t="shared" si="18"/>
        <v>Pre</v>
      </c>
      <c r="V233" t="b">
        <f t="shared" si="19"/>
        <v>1</v>
      </c>
    </row>
    <row r="234" spans="1:22" x14ac:dyDescent="0.25">
      <c r="A234" t="s">
        <v>33</v>
      </c>
      <c r="B234" s="1" t="s">
        <v>19</v>
      </c>
      <c r="C234" s="1" t="s">
        <v>17</v>
      </c>
      <c r="D234" s="1" t="s">
        <v>25</v>
      </c>
      <c r="E234">
        <v>30</v>
      </c>
      <c r="F234">
        <v>36</v>
      </c>
      <c r="G234">
        <v>200</v>
      </c>
      <c r="H234">
        <v>5</v>
      </c>
      <c r="I234">
        <v>12.874497091544512</v>
      </c>
      <c r="J234">
        <v>15</v>
      </c>
      <c r="K234">
        <v>-14.309093582973032</v>
      </c>
      <c r="L234">
        <v>258.20306984310389</v>
      </c>
      <c r="M234">
        <v>7.3865189522727812</v>
      </c>
      <c r="N234">
        <v>0.94329075356867897</v>
      </c>
      <c r="O234">
        <v>12.874497091544512</v>
      </c>
      <c r="P234">
        <v>64</v>
      </c>
      <c r="Q234">
        <v>11.90395849202967</v>
      </c>
      <c r="R234">
        <f t="shared" si="15"/>
        <v>1.5</v>
      </c>
      <c r="S234">
        <f t="shared" si="16"/>
        <v>0.73865189522727814</v>
      </c>
      <c r="T234" t="str">
        <f t="shared" si="17"/>
        <v>StimCurve</v>
      </c>
      <c r="U234" t="str">
        <f t="shared" si="18"/>
        <v>Pre</v>
      </c>
      <c r="V234" t="b">
        <f t="shared" si="19"/>
        <v>1</v>
      </c>
    </row>
    <row r="235" spans="1:22" x14ac:dyDescent="0.25">
      <c r="A235" t="s">
        <v>33</v>
      </c>
      <c r="B235" s="1" t="s">
        <v>19</v>
      </c>
      <c r="C235" s="1" t="s">
        <v>17</v>
      </c>
      <c r="D235" s="1" t="s">
        <v>25</v>
      </c>
      <c r="E235">
        <v>30</v>
      </c>
      <c r="F235">
        <v>36</v>
      </c>
      <c r="G235">
        <v>200</v>
      </c>
      <c r="H235">
        <v>6</v>
      </c>
      <c r="I235">
        <v>13.392470596247012</v>
      </c>
      <c r="J235">
        <v>15</v>
      </c>
      <c r="K235">
        <v>-23.294747919704079</v>
      </c>
      <c r="L235">
        <v>272.76107854165951</v>
      </c>
      <c r="M235">
        <v>8.1683749075810077</v>
      </c>
      <c r="N235">
        <v>0.97940344964518766</v>
      </c>
      <c r="O235">
        <v>13.392470596247012</v>
      </c>
      <c r="P235">
        <v>64</v>
      </c>
      <c r="Q235">
        <v>12.778026603109334</v>
      </c>
      <c r="R235">
        <f t="shared" si="15"/>
        <v>1.5</v>
      </c>
      <c r="S235">
        <f t="shared" si="16"/>
        <v>0.81683749075810075</v>
      </c>
      <c r="T235" t="str">
        <f t="shared" si="17"/>
        <v>StimCurve</v>
      </c>
      <c r="U235" t="str">
        <f t="shared" si="18"/>
        <v>Pre</v>
      </c>
      <c r="V235" t="b">
        <f t="shared" si="19"/>
        <v>1</v>
      </c>
    </row>
    <row r="236" spans="1:22" x14ac:dyDescent="0.25">
      <c r="A236" t="s">
        <v>33</v>
      </c>
      <c r="B236" s="1" t="s">
        <v>19</v>
      </c>
      <c r="C236" s="1" t="s">
        <v>17</v>
      </c>
      <c r="D236" s="1" t="s">
        <v>26</v>
      </c>
      <c r="E236">
        <v>30</v>
      </c>
      <c r="F236">
        <v>12</v>
      </c>
      <c r="G236">
        <v>200</v>
      </c>
      <c r="H236">
        <v>1</v>
      </c>
      <c r="I236">
        <v>3.2149022464878896</v>
      </c>
      <c r="J236">
        <v>12</v>
      </c>
      <c r="K236">
        <v>-21.444338129813399</v>
      </c>
      <c r="L236">
        <v>30.765275493415363</v>
      </c>
      <c r="M236">
        <v>8.6072324772709869</v>
      </c>
      <c r="N236">
        <v>0.85429464518331955</v>
      </c>
      <c r="O236">
        <v>3.2149022464878896</v>
      </c>
      <c r="P236">
        <v>61</v>
      </c>
      <c r="Q236">
        <v>4.2191660687793702</v>
      </c>
      <c r="R236">
        <f t="shared" si="15"/>
        <v>1.2</v>
      </c>
      <c r="S236">
        <f t="shared" si="16"/>
        <v>0.86072324772709874</v>
      </c>
      <c r="T236" t="str">
        <f t="shared" si="17"/>
        <v>StimCurve</v>
      </c>
      <c r="U236" t="str">
        <f t="shared" si="18"/>
        <v>Pre</v>
      </c>
      <c r="V236" t="b">
        <f t="shared" si="19"/>
        <v>1</v>
      </c>
    </row>
    <row r="237" spans="1:22" x14ac:dyDescent="0.25">
      <c r="A237" t="s">
        <v>33</v>
      </c>
      <c r="B237" s="1" t="s">
        <v>19</v>
      </c>
      <c r="C237" s="1" t="s">
        <v>17</v>
      </c>
      <c r="D237" s="1" t="s">
        <v>26</v>
      </c>
      <c r="E237">
        <v>30</v>
      </c>
      <c r="F237">
        <v>12</v>
      </c>
      <c r="G237">
        <v>200</v>
      </c>
      <c r="H237">
        <v>2</v>
      </c>
      <c r="I237">
        <v>5.5527010583854537</v>
      </c>
      <c r="J237">
        <v>10</v>
      </c>
      <c r="K237">
        <v>-2.3568666523500816</v>
      </c>
      <c r="L237">
        <v>69.331312650477457</v>
      </c>
      <c r="M237">
        <v>4.0586829979499672</v>
      </c>
      <c r="N237">
        <v>0.96560571793897321</v>
      </c>
      <c r="O237">
        <v>5.5527010583854537</v>
      </c>
      <c r="P237">
        <v>59</v>
      </c>
      <c r="Q237">
        <v>4.3281018401789897</v>
      </c>
      <c r="R237">
        <f t="shared" si="15"/>
        <v>1</v>
      </c>
      <c r="S237">
        <f t="shared" si="16"/>
        <v>0.40586829979499672</v>
      </c>
      <c r="T237" t="str">
        <f t="shared" si="17"/>
        <v>StimCurve</v>
      </c>
      <c r="U237" t="str">
        <f t="shared" si="18"/>
        <v>Pre</v>
      </c>
      <c r="V237" t="b">
        <f t="shared" si="19"/>
        <v>1</v>
      </c>
    </row>
    <row r="238" spans="1:22" x14ac:dyDescent="0.25">
      <c r="A238" t="s">
        <v>33</v>
      </c>
      <c r="B238" s="1" t="s">
        <v>19</v>
      </c>
      <c r="C238" s="1" t="s">
        <v>17</v>
      </c>
      <c r="D238" s="1" t="s">
        <v>26</v>
      </c>
      <c r="E238">
        <v>30</v>
      </c>
      <c r="F238">
        <v>24</v>
      </c>
      <c r="G238">
        <v>200</v>
      </c>
      <c r="H238">
        <v>3</v>
      </c>
      <c r="I238">
        <v>8.803058575901284</v>
      </c>
      <c r="J238">
        <v>12</v>
      </c>
      <c r="K238">
        <v>-26.273329625428019</v>
      </c>
      <c r="L238">
        <v>148.92683170630056</v>
      </c>
      <c r="M238">
        <v>7.2296970100313445</v>
      </c>
      <c r="N238">
        <v>0.97647457666571391</v>
      </c>
      <c r="O238">
        <v>8.803058575901284</v>
      </c>
      <c r="P238">
        <v>61</v>
      </c>
      <c r="Q238">
        <v>7.6546173740353769</v>
      </c>
      <c r="R238">
        <f t="shared" si="15"/>
        <v>1.2</v>
      </c>
      <c r="S238">
        <f t="shared" si="16"/>
        <v>0.7229697010031344</v>
      </c>
      <c r="T238" t="str">
        <f t="shared" si="17"/>
        <v>StimCurve</v>
      </c>
      <c r="U238" t="str">
        <f t="shared" si="18"/>
        <v>Pre</v>
      </c>
      <c r="V238" t="b">
        <f t="shared" si="19"/>
        <v>1</v>
      </c>
    </row>
    <row r="239" spans="1:22" x14ac:dyDescent="0.25">
      <c r="A239" t="s">
        <v>33</v>
      </c>
      <c r="B239" s="1" t="s">
        <v>19</v>
      </c>
      <c r="C239" s="1" t="s">
        <v>17</v>
      </c>
      <c r="D239" s="1" t="s">
        <v>26</v>
      </c>
      <c r="E239">
        <v>30</v>
      </c>
      <c r="F239">
        <v>24</v>
      </c>
      <c r="G239">
        <v>200</v>
      </c>
      <c r="H239">
        <v>4</v>
      </c>
      <c r="I239">
        <v>7.7893684382038622</v>
      </c>
      <c r="J239">
        <v>12</v>
      </c>
      <c r="K239">
        <v>-11.074569758383024</v>
      </c>
      <c r="L239">
        <v>152.94015906389188</v>
      </c>
      <c r="M239">
        <v>8.0511199115593257</v>
      </c>
      <c r="N239">
        <v>0.98090897649627895</v>
      </c>
      <c r="O239">
        <v>7.7893684382038622</v>
      </c>
      <c r="P239">
        <v>61</v>
      </c>
      <c r="Q239">
        <v>6.6665742025809323</v>
      </c>
      <c r="R239">
        <f t="shared" si="15"/>
        <v>1.2</v>
      </c>
      <c r="S239">
        <f t="shared" si="16"/>
        <v>0.80511199115593257</v>
      </c>
      <c r="T239" t="str">
        <f t="shared" si="17"/>
        <v>StimCurve</v>
      </c>
      <c r="U239" t="str">
        <f t="shared" si="18"/>
        <v>Pre</v>
      </c>
      <c r="V239" t="b">
        <f t="shared" si="19"/>
        <v>1</v>
      </c>
    </row>
    <row r="240" spans="1:22" x14ac:dyDescent="0.25">
      <c r="A240" t="s">
        <v>33</v>
      </c>
      <c r="B240" s="1" t="s">
        <v>19</v>
      </c>
      <c r="C240" s="1" t="s">
        <v>17</v>
      </c>
      <c r="D240" s="1" t="s">
        <v>26</v>
      </c>
      <c r="E240">
        <v>30</v>
      </c>
      <c r="F240">
        <v>36</v>
      </c>
      <c r="G240">
        <v>200</v>
      </c>
      <c r="H240">
        <v>5</v>
      </c>
      <c r="I240">
        <v>11.007909607952111</v>
      </c>
      <c r="J240">
        <v>16</v>
      </c>
      <c r="K240">
        <v>-28.96354242732443</v>
      </c>
      <c r="L240">
        <v>238.64619802107498</v>
      </c>
      <c r="M240">
        <v>13.299297934707779</v>
      </c>
      <c r="N240">
        <v>0.95992888648317931</v>
      </c>
      <c r="O240">
        <v>11.007909607952111</v>
      </c>
      <c r="P240">
        <v>65</v>
      </c>
      <c r="Q240">
        <v>10.778645023539417</v>
      </c>
      <c r="R240">
        <f t="shared" si="15"/>
        <v>1.6</v>
      </c>
      <c r="S240">
        <f t="shared" si="16"/>
        <v>1.3299297934707779</v>
      </c>
      <c r="T240" t="str">
        <f t="shared" si="17"/>
        <v>StimCurve</v>
      </c>
      <c r="U240" t="str">
        <f t="shared" si="18"/>
        <v>Pre</v>
      </c>
      <c r="V240" t="b">
        <f t="shared" si="19"/>
        <v>1</v>
      </c>
    </row>
    <row r="241" spans="1:22" x14ac:dyDescent="0.25">
      <c r="A241" t="s">
        <v>33</v>
      </c>
      <c r="B241" s="1" t="s">
        <v>19</v>
      </c>
      <c r="C241" s="1" t="s">
        <v>17</v>
      </c>
      <c r="D241" s="1" t="s">
        <v>26</v>
      </c>
      <c r="E241">
        <v>30</v>
      </c>
      <c r="F241">
        <v>36</v>
      </c>
      <c r="G241">
        <v>200</v>
      </c>
      <c r="H241">
        <v>6</v>
      </c>
      <c r="I241">
        <v>10.626258569443895</v>
      </c>
      <c r="J241">
        <v>15</v>
      </c>
      <c r="K241">
        <v>-34.430367743104149</v>
      </c>
      <c r="L241">
        <v>197.01209776539588</v>
      </c>
      <c r="M241">
        <v>11.517544304184101</v>
      </c>
      <c r="N241">
        <v>0.95306393075489915</v>
      </c>
      <c r="O241">
        <v>10.626258569443895</v>
      </c>
      <c r="P241">
        <v>64</v>
      </c>
      <c r="Q241">
        <v>11.190446270496384</v>
      </c>
      <c r="R241">
        <f t="shared" si="15"/>
        <v>1.5</v>
      </c>
      <c r="S241">
        <f t="shared" si="16"/>
        <v>1.1517544304184102</v>
      </c>
      <c r="T241" t="str">
        <f t="shared" si="17"/>
        <v>StimCurve</v>
      </c>
      <c r="U241" t="str">
        <f t="shared" si="18"/>
        <v>Pre</v>
      </c>
      <c r="V241" t="b">
        <f t="shared" si="19"/>
        <v>1</v>
      </c>
    </row>
    <row r="242" spans="1:22" x14ac:dyDescent="0.25">
      <c r="A242" t="s">
        <v>33</v>
      </c>
      <c r="B242" s="1" t="s">
        <v>16</v>
      </c>
      <c r="C242" s="1" t="s">
        <v>17</v>
      </c>
      <c r="D242" s="1" t="s">
        <v>27</v>
      </c>
      <c r="E242">
        <v>30</v>
      </c>
      <c r="F242">
        <v>12</v>
      </c>
      <c r="G242">
        <v>200</v>
      </c>
      <c r="H242">
        <v>1</v>
      </c>
      <c r="I242">
        <v>1.6887939379307064</v>
      </c>
      <c r="J242">
        <v>10</v>
      </c>
      <c r="K242">
        <v>-11.370762586716209</v>
      </c>
      <c r="L242">
        <v>29.66326188949698</v>
      </c>
      <c r="M242">
        <v>3.7241975929285713</v>
      </c>
      <c r="N242">
        <v>0.95995928016308185</v>
      </c>
      <c r="O242">
        <v>1.6887939379307064</v>
      </c>
      <c r="P242">
        <v>59</v>
      </c>
      <c r="Q242">
        <v>0.99339545685671427</v>
      </c>
      <c r="R242">
        <f t="shared" si="15"/>
        <v>1</v>
      </c>
      <c r="S242">
        <f t="shared" si="16"/>
        <v>0.37241975929285714</v>
      </c>
      <c r="T242" t="str">
        <f t="shared" si="17"/>
        <v>StimCurve</v>
      </c>
      <c r="U242" t="str">
        <f t="shared" si="18"/>
        <v>Pre</v>
      </c>
      <c r="V242" t="b">
        <f t="shared" si="19"/>
        <v>1</v>
      </c>
    </row>
    <row r="243" spans="1:22" x14ac:dyDescent="0.25">
      <c r="A243" t="s">
        <v>33</v>
      </c>
      <c r="B243" s="1" t="s">
        <v>16</v>
      </c>
      <c r="C243" s="1" t="s">
        <v>17</v>
      </c>
      <c r="D243" s="1" t="s">
        <v>27</v>
      </c>
      <c r="E243">
        <v>30</v>
      </c>
      <c r="F243">
        <v>12</v>
      </c>
      <c r="G243">
        <v>200</v>
      </c>
      <c r="H243">
        <v>2</v>
      </c>
      <c r="I243">
        <v>1.5274763487892544</v>
      </c>
      <c r="J243">
        <v>11</v>
      </c>
      <c r="K243">
        <v>-19.94656112977237</v>
      </c>
      <c r="L243">
        <v>24.714065222150641</v>
      </c>
      <c r="M243">
        <v>5.385558400878697</v>
      </c>
      <c r="N243">
        <v>0.97155070365430851</v>
      </c>
      <c r="O243">
        <v>1.5274763487892544</v>
      </c>
      <c r="P243">
        <v>60</v>
      </c>
      <c r="Q243">
        <v>1.3232622890844776</v>
      </c>
      <c r="R243">
        <f t="shared" si="15"/>
        <v>1.1000000000000001</v>
      </c>
      <c r="S243">
        <f t="shared" si="16"/>
        <v>0.53855584008786972</v>
      </c>
      <c r="T243" t="str">
        <f t="shared" si="17"/>
        <v>StimCurve</v>
      </c>
      <c r="U243" t="str">
        <f t="shared" si="18"/>
        <v>Pre</v>
      </c>
      <c r="V243" t="b">
        <f t="shared" si="19"/>
        <v>1</v>
      </c>
    </row>
    <row r="244" spans="1:22" x14ac:dyDescent="0.25">
      <c r="A244" t="s">
        <v>33</v>
      </c>
      <c r="B244" s="1" t="s">
        <v>16</v>
      </c>
      <c r="C244" s="1" t="s">
        <v>17</v>
      </c>
      <c r="D244" s="1" t="s">
        <v>27</v>
      </c>
      <c r="E244">
        <v>30</v>
      </c>
      <c r="F244">
        <v>24</v>
      </c>
      <c r="G244">
        <v>200</v>
      </c>
      <c r="H244">
        <v>3</v>
      </c>
      <c r="I244">
        <v>3.890428624969934</v>
      </c>
      <c r="J244">
        <v>12</v>
      </c>
      <c r="K244">
        <v>-3.9619006304581807</v>
      </c>
      <c r="L244">
        <v>86.315145135046293</v>
      </c>
      <c r="M244">
        <v>15.552297902640866</v>
      </c>
      <c r="N244">
        <v>0.97694113395509541</v>
      </c>
      <c r="O244">
        <v>3.890428624969934</v>
      </c>
      <c r="P244">
        <v>61</v>
      </c>
      <c r="Q244">
        <v>3.8950126445750461</v>
      </c>
      <c r="R244">
        <f t="shared" si="15"/>
        <v>1.2</v>
      </c>
      <c r="S244">
        <f t="shared" si="16"/>
        <v>1.5552297902640866</v>
      </c>
      <c r="T244" t="str">
        <f t="shared" si="17"/>
        <v>StimCurve</v>
      </c>
      <c r="U244" t="str">
        <f t="shared" si="18"/>
        <v>Pre</v>
      </c>
      <c r="V244" t="b">
        <f t="shared" si="19"/>
        <v>1</v>
      </c>
    </row>
    <row r="245" spans="1:22" x14ac:dyDescent="0.25">
      <c r="A245" t="s">
        <v>33</v>
      </c>
      <c r="B245" s="1" t="s">
        <v>16</v>
      </c>
      <c r="C245" s="1" t="s">
        <v>17</v>
      </c>
      <c r="D245" s="1" t="s">
        <v>27</v>
      </c>
      <c r="E245">
        <v>30</v>
      </c>
      <c r="F245">
        <v>24</v>
      </c>
      <c r="G245">
        <v>200</v>
      </c>
      <c r="H245">
        <v>4</v>
      </c>
      <c r="I245">
        <v>3.6174964085173151</v>
      </c>
      <c r="J245">
        <v>13</v>
      </c>
      <c r="K245">
        <v>-9.0506858387118658</v>
      </c>
      <c r="L245">
        <v>77.653658469812967</v>
      </c>
      <c r="M245">
        <v>5.0159377192975718</v>
      </c>
      <c r="N245">
        <v>0.95870749908601649</v>
      </c>
      <c r="O245">
        <v>3.6174964085173151</v>
      </c>
      <c r="P245">
        <v>62</v>
      </c>
      <c r="Q245">
        <v>2.3882996367759155</v>
      </c>
      <c r="R245">
        <f t="shared" si="15"/>
        <v>1.3</v>
      </c>
      <c r="S245">
        <f t="shared" si="16"/>
        <v>0.50159377192975718</v>
      </c>
      <c r="T245" t="str">
        <f t="shared" si="17"/>
        <v>StimCurve</v>
      </c>
      <c r="U245" t="str">
        <f t="shared" si="18"/>
        <v>Pre</v>
      </c>
      <c r="V245" t="b">
        <f t="shared" si="19"/>
        <v>1</v>
      </c>
    </row>
    <row r="246" spans="1:22" x14ac:dyDescent="0.25">
      <c r="A246" t="s">
        <v>33</v>
      </c>
      <c r="B246" s="1" t="s">
        <v>16</v>
      </c>
      <c r="C246" s="1" t="s">
        <v>17</v>
      </c>
      <c r="D246" s="1" t="s">
        <v>27</v>
      </c>
      <c r="E246">
        <v>30</v>
      </c>
      <c r="F246">
        <v>36</v>
      </c>
      <c r="G246">
        <v>200</v>
      </c>
      <c r="H246">
        <v>5</v>
      </c>
      <c r="I246">
        <v>5.1938244037073771</v>
      </c>
      <c r="J246">
        <v>16</v>
      </c>
      <c r="K246">
        <v>-12.639123823661453</v>
      </c>
      <c r="L246">
        <v>118.28053976548743</v>
      </c>
      <c r="M246">
        <v>12.831315522039134</v>
      </c>
      <c r="N246">
        <v>0.99068560344639123</v>
      </c>
      <c r="O246">
        <v>5.1938244037073771</v>
      </c>
      <c r="P246">
        <v>65</v>
      </c>
      <c r="Q246">
        <v>5.1698872585865354</v>
      </c>
      <c r="R246">
        <f t="shared" si="15"/>
        <v>1.6</v>
      </c>
      <c r="S246">
        <f t="shared" si="16"/>
        <v>1.2831315522039133</v>
      </c>
      <c r="T246" t="str">
        <f t="shared" si="17"/>
        <v>StimCurve</v>
      </c>
      <c r="U246" t="str">
        <f t="shared" si="18"/>
        <v>Pre</v>
      </c>
      <c r="V246" t="b">
        <f t="shared" si="19"/>
        <v>1</v>
      </c>
    </row>
    <row r="247" spans="1:22" x14ac:dyDescent="0.25">
      <c r="A247" t="s">
        <v>33</v>
      </c>
      <c r="B247" s="1" t="s">
        <v>16</v>
      </c>
      <c r="C247" s="1" t="s">
        <v>17</v>
      </c>
      <c r="D247" s="1" t="s">
        <v>27</v>
      </c>
      <c r="E247">
        <v>30</v>
      </c>
      <c r="F247">
        <v>36</v>
      </c>
      <c r="G247">
        <v>200</v>
      </c>
      <c r="H247">
        <v>6</v>
      </c>
      <c r="I247">
        <v>5.1747869356427838</v>
      </c>
      <c r="J247">
        <v>16</v>
      </c>
      <c r="K247">
        <v>-2.1652616989919702</v>
      </c>
      <c r="L247">
        <v>123.96541127960784</v>
      </c>
      <c r="M247">
        <v>12.965789193395979</v>
      </c>
      <c r="N247">
        <v>0.99322311411934394</v>
      </c>
      <c r="O247">
        <v>5.1747869356427838</v>
      </c>
      <c r="P247">
        <v>65</v>
      </c>
      <c r="Q247">
        <v>4.8637008291506865</v>
      </c>
      <c r="R247">
        <f t="shared" si="15"/>
        <v>1.6</v>
      </c>
      <c r="S247">
        <f t="shared" si="16"/>
        <v>1.296578919339598</v>
      </c>
      <c r="T247" t="str">
        <f t="shared" si="17"/>
        <v>StimCurve</v>
      </c>
      <c r="U247" t="str">
        <f t="shared" si="18"/>
        <v>Pre</v>
      </c>
      <c r="V247" t="b">
        <f t="shared" si="19"/>
        <v>1</v>
      </c>
    </row>
    <row r="248" spans="1:22" x14ac:dyDescent="0.25">
      <c r="A248" t="s">
        <v>33</v>
      </c>
      <c r="B248" s="1" t="s">
        <v>19</v>
      </c>
      <c r="C248" s="1" t="s">
        <v>17</v>
      </c>
      <c r="D248" s="1" t="s">
        <v>28</v>
      </c>
      <c r="E248">
        <v>30</v>
      </c>
      <c r="F248">
        <v>12</v>
      </c>
      <c r="G248">
        <v>200</v>
      </c>
      <c r="H248">
        <v>1</v>
      </c>
      <c r="I248">
        <v>2.9124778154776934</v>
      </c>
      <c r="J248">
        <v>7</v>
      </c>
      <c r="K248">
        <v>-48.628308803354628</v>
      </c>
      <c r="L248">
        <v>39.366531357462783</v>
      </c>
      <c r="M248">
        <v>7.8188725402140813</v>
      </c>
      <c r="N248">
        <v>0.9787804064277833</v>
      </c>
      <c r="O248">
        <v>2.9124778154776934</v>
      </c>
      <c r="P248">
        <v>56</v>
      </c>
      <c r="Q248">
        <v>3.2433134306693443</v>
      </c>
      <c r="R248">
        <f t="shared" si="15"/>
        <v>0.7</v>
      </c>
      <c r="S248">
        <f t="shared" si="16"/>
        <v>0.78188725402140813</v>
      </c>
      <c r="T248" t="str">
        <f t="shared" si="17"/>
        <v>StimCurve</v>
      </c>
      <c r="U248" t="str">
        <f t="shared" si="18"/>
        <v>Pre</v>
      </c>
      <c r="V248" t="b">
        <f t="shared" si="19"/>
        <v>1</v>
      </c>
    </row>
    <row r="249" spans="1:22" x14ac:dyDescent="0.25">
      <c r="A249" t="s">
        <v>33</v>
      </c>
      <c r="B249" s="1" t="s">
        <v>19</v>
      </c>
      <c r="C249" s="1" t="s">
        <v>17</v>
      </c>
      <c r="D249" s="1" t="s">
        <v>28</v>
      </c>
      <c r="E249">
        <v>30</v>
      </c>
      <c r="F249">
        <v>12</v>
      </c>
      <c r="G249">
        <v>200</v>
      </c>
      <c r="H249">
        <v>2</v>
      </c>
      <c r="I249">
        <v>2.7059055132344141</v>
      </c>
      <c r="J249">
        <v>8</v>
      </c>
      <c r="K249">
        <v>-44.462204764395835</v>
      </c>
      <c r="L249">
        <v>31.030741002800276</v>
      </c>
      <c r="M249">
        <v>9.0491555549346074</v>
      </c>
      <c r="N249">
        <v>0.98251026812792197</v>
      </c>
      <c r="O249">
        <v>2.7059055132344141</v>
      </c>
      <c r="P249">
        <v>57</v>
      </c>
      <c r="Q249">
        <v>3.3537750644551028</v>
      </c>
      <c r="R249">
        <f t="shared" si="15"/>
        <v>0.8</v>
      </c>
      <c r="S249">
        <f t="shared" si="16"/>
        <v>0.9049155554934607</v>
      </c>
      <c r="T249" t="str">
        <f t="shared" si="17"/>
        <v>StimCurve</v>
      </c>
      <c r="U249" t="str">
        <f t="shared" si="18"/>
        <v>Pre</v>
      </c>
      <c r="V249" t="b">
        <f t="shared" si="19"/>
        <v>1</v>
      </c>
    </row>
    <row r="250" spans="1:22" x14ac:dyDescent="0.25">
      <c r="A250" t="s">
        <v>33</v>
      </c>
      <c r="B250" s="1" t="s">
        <v>19</v>
      </c>
      <c r="C250" s="1" t="s">
        <v>17</v>
      </c>
      <c r="D250" s="1" t="s">
        <v>28</v>
      </c>
      <c r="E250">
        <v>30</v>
      </c>
      <c r="F250">
        <v>24</v>
      </c>
      <c r="G250">
        <v>200</v>
      </c>
      <c r="H250">
        <v>3</v>
      </c>
      <c r="I250">
        <v>4.2554557992296616</v>
      </c>
      <c r="J250">
        <v>11</v>
      </c>
      <c r="K250">
        <v>-44.967203232451602</v>
      </c>
      <c r="L250">
        <v>73.147912356193245</v>
      </c>
      <c r="M250">
        <v>6.1199770432126224</v>
      </c>
      <c r="N250">
        <v>0.96661335630029399</v>
      </c>
      <c r="O250">
        <v>4.2554557992296616</v>
      </c>
      <c r="P250">
        <v>60</v>
      </c>
      <c r="Q250">
        <v>3.8880936156100474</v>
      </c>
      <c r="R250">
        <f t="shared" si="15"/>
        <v>1.1000000000000001</v>
      </c>
      <c r="S250">
        <f t="shared" si="16"/>
        <v>0.61199770432126221</v>
      </c>
      <c r="T250" t="str">
        <f t="shared" si="17"/>
        <v>StimCurve</v>
      </c>
      <c r="U250" t="str">
        <f t="shared" si="18"/>
        <v>Pre</v>
      </c>
      <c r="V250" t="b">
        <f t="shared" si="19"/>
        <v>1</v>
      </c>
    </row>
    <row r="251" spans="1:22" x14ac:dyDescent="0.25">
      <c r="A251" t="s">
        <v>33</v>
      </c>
      <c r="B251" s="1" t="s">
        <v>19</v>
      </c>
      <c r="C251" s="1" t="s">
        <v>17</v>
      </c>
      <c r="D251" s="1" t="s">
        <v>28</v>
      </c>
      <c r="E251">
        <v>30</v>
      </c>
      <c r="F251">
        <v>24</v>
      </c>
      <c r="G251">
        <v>200</v>
      </c>
      <c r="H251">
        <v>4</v>
      </c>
      <c r="I251">
        <v>4.6973387193453657</v>
      </c>
      <c r="J251">
        <v>10</v>
      </c>
      <c r="K251">
        <v>-46.277014203918874</v>
      </c>
      <c r="L251">
        <v>83.929611664569578</v>
      </c>
      <c r="M251">
        <v>6.5165722332748368</v>
      </c>
      <c r="N251">
        <v>0.96734246916736932</v>
      </c>
      <c r="O251">
        <v>4.6973387193453657</v>
      </c>
      <c r="P251">
        <v>59</v>
      </c>
      <c r="Q251">
        <v>4.381261953236077</v>
      </c>
      <c r="R251">
        <f t="shared" si="15"/>
        <v>1</v>
      </c>
      <c r="S251">
        <f t="shared" si="16"/>
        <v>0.65165722332748366</v>
      </c>
      <c r="T251" t="str">
        <f t="shared" si="17"/>
        <v>StimCurve</v>
      </c>
      <c r="U251" t="str">
        <f t="shared" si="18"/>
        <v>Pre</v>
      </c>
      <c r="V251" t="b">
        <f t="shared" si="19"/>
        <v>1</v>
      </c>
    </row>
    <row r="252" spans="1:22" x14ac:dyDescent="0.25">
      <c r="A252" t="s">
        <v>33</v>
      </c>
      <c r="B252" s="1" t="s">
        <v>19</v>
      </c>
      <c r="C252" s="1" t="s">
        <v>17</v>
      </c>
      <c r="D252" s="1" t="s">
        <v>28</v>
      </c>
      <c r="E252">
        <v>30</v>
      </c>
      <c r="F252">
        <v>36</v>
      </c>
      <c r="G252">
        <v>200</v>
      </c>
      <c r="H252">
        <v>5</v>
      </c>
      <c r="I252">
        <v>5.5180882722417328</v>
      </c>
      <c r="J252">
        <v>14</v>
      </c>
      <c r="K252">
        <v>-44.501155091222614</v>
      </c>
      <c r="L252">
        <v>116.1424686875319</v>
      </c>
      <c r="M252">
        <v>14.447506204816035</v>
      </c>
      <c r="N252">
        <v>0.99227001610412413</v>
      </c>
      <c r="O252">
        <v>5.5180882722417328</v>
      </c>
      <c r="P252">
        <v>63</v>
      </c>
      <c r="Q252">
        <v>6.491666313245064</v>
      </c>
      <c r="R252">
        <f t="shared" si="15"/>
        <v>1.4</v>
      </c>
      <c r="S252">
        <f t="shared" si="16"/>
        <v>1.4447506204816034</v>
      </c>
      <c r="T252" t="str">
        <f t="shared" si="17"/>
        <v>StimCurve</v>
      </c>
      <c r="U252" t="str">
        <f t="shared" si="18"/>
        <v>Pre</v>
      </c>
      <c r="V252" t="b">
        <f t="shared" si="19"/>
        <v>1</v>
      </c>
    </row>
    <row r="253" spans="1:22" x14ac:dyDescent="0.25">
      <c r="A253" t="s">
        <v>33</v>
      </c>
      <c r="B253" s="1" t="s">
        <v>19</v>
      </c>
      <c r="C253" s="1" t="s">
        <v>17</v>
      </c>
      <c r="D253" s="1" t="s">
        <v>28</v>
      </c>
      <c r="E253">
        <v>30</v>
      </c>
      <c r="F253">
        <v>36</v>
      </c>
      <c r="G253">
        <v>200</v>
      </c>
      <c r="H253">
        <v>6</v>
      </c>
      <c r="I253">
        <v>5.3902338264341054</v>
      </c>
      <c r="J253">
        <v>14</v>
      </c>
      <c r="K253">
        <v>-47.14600700818778</v>
      </c>
      <c r="L253">
        <v>107.13595749627319</v>
      </c>
      <c r="M253">
        <v>13.7437650040203</v>
      </c>
      <c r="N253">
        <v>0.99686159204311475</v>
      </c>
      <c r="O253">
        <v>5.3902338264341054</v>
      </c>
      <c r="P253">
        <v>63</v>
      </c>
      <c r="Q253">
        <v>6.6374617940439071</v>
      </c>
      <c r="R253">
        <f t="shared" si="15"/>
        <v>1.4</v>
      </c>
      <c r="S253">
        <f t="shared" si="16"/>
        <v>1.3743765004020301</v>
      </c>
      <c r="T253" t="str">
        <f t="shared" si="17"/>
        <v>StimCurve</v>
      </c>
      <c r="U253" t="str">
        <f t="shared" si="18"/>
        <v>Pre</v>
      </c>
      <c r="V253" t="b">
        <f t="shared" si="19"/>
        <v>1</v>
      </c>
    </row>
    <row r="254" spans="1:22" x14ac:dyDescent="0.25">
      <c r="A254" t="s">
        <v>33</v>
      </c>
      <c r="B254" s="1" t="s">
        <v>16</v>
      </c>
      <c r="C254" s="1" t="s">
        <v>17</v>
      </c>
      <c r="D254" s="1" t="s">
        <v>29</v>
      </c>
      <c r="E254">
        <v>30</v>
      </c>
      <c r="F254">
        <v>12</v>
      </c>
      <c r="G254">
        <v>200</v>
      </c>
      <c r="H254">
        <v>1</v>
      </c>
      <c r="I254">
        <v>3.2004452896702924</v>
      </c>
      <c r="J254">
        <v>9</v>
      </c>
      <c r="K254">
        <v>-31.496546350950513</v>
      </c>
      <c r="L254">
        <v>42.566125084077896</v>
      </c>
      <c r="M254">
        <v>6.1567395784756345</v>
      </c>
      <c r="N254">
        <v>0.98143254412315661</v>
      </c>
      <c r="O254">
        <v>3.2004452896702924</v>
      </c>
      <c r="P254">
        <v>58</v>
      </c>
      <c r="Q254">
        <v>3.1344332563482324</v>
      </c>
      <c r="R254">
        <f t="shared" si="15"/>
        <v>0.9</v>
      </c>
      <c r="S254">
        <f t="shared" si="16"/>
        <v>0.6156739578475634</v>
      </c>
      <c r="T254" t="str">
        <f t="shared" si="17"/>
        <v>StimCurve</v>
      </c>
      <c r="U254" t="str">
        <f t="shared" si="18"/>
        <v>Pre</v>
      </c>
      <c r="V254" t="b">
        <f t="shared" si="19"/>
        <v>1</v>
      </c>
    </row>
    <row r="255" spans="1:22" x14ac:dyDescent="0.25">
      <c r="A255" t="s">
        <v>33</v>
      </c>
      <c r="B255" s="1" t="s">
        <v>16</v>
      </c>
      <c r="C255" s="1" t="s">
        <v>17</v>
      </c>
      <c r="D255" s="1" t="s">
        <v>29</v>
      </c>
      <c r="E255">
        <v>30</v>
      </c>
      <c r="F255">
        <v>12</v>
      </c>
      <c r="G255">
        <v>200</v>
      </c>
      <c r="H255">
        <v>2</v>
      </c>
      <c r="I255">
        <v>3.1824752227139816</v>
      </c>
      <c r="J255">
        <v>8</v>
      </c>
      <c r="K255">
        <v>-40.186852021469079</v>
      </c>
      <c r="L255">
        <v>51.735626307953801</v>
      </c>
      <c r="M255">
        <v>3.0544379605490226</v>
      </c>
      <c r="N255">
        <v>0.94638033416145195</v>
      </c>
      <c r="O255">
        <v>3.1824752227139816</v>
      </c>
      <c r="P255">
        <v>57</v>
      </c>
      <c r="Q255">
        <v>1.6209561192959161</v>
      </c>
      <c r="R255">
        <f t="shared" si="15"/>
        <v>0.8</v>
      </c>
      <c r="S255">
        <f t="shared" si="16"/>
        <v>0.30544379605490224</v>
      </c>
      <c r="T255" t="str">
        <f t="shared" si="17"/>
        <v>StimCurve</v>
      </c>
      <c r="U255" t="str">
        <f t="shared" si="18"/>
        <v>Pre</v>
      </c>
      <c r="V255" t="b">
        <f t="shared" si="19"/>
        <v>1</v>
      </c>
    </row>
    <row r="256" spans="1:22" x14ac:dyDescent="0.25">
      <c r="A256" t="s">
        <v>33</v>
      </c>
      <c r="B256" s="1" t="s">
        <v>16</v>
      </c>
      <c r="C256" s="1" t="s">
        <v>17</v>
      </c>
      <c r="D256" s="1" t="s">
        <v>29</v>
      </c>
      <c r="E256">
        <v>30</v>
      </c>
      <c r="F256">
        <v>24</v>
      </c>
      <c r="G256">
        <v>200</v>
      </c>
      <c r="H256">
        <v>3</v>
      </c>
      <c r="I256">
        <v>6.266125364231808</v>
      </c>
      <c r="J256">
        <v>12</v>
      </c>
      <c r="K256">
        <v>-24.826802853179572</v>
      </c>
      <c r="L256">
        <v>128.40545376699782</v>
      </c>
      <c r="M256">
        <v>12.189978051171314</v>
      </c>
      <c r="N256">
        <v>0.98127182176212946</v>
      </c>
      <c r="O256">
        <v>6.266125364231808</v>
      </c>
      <c r="P256">
        <v>61</v>
      </c>
      <c r="Q256">
        <v>6.6994455263457366</v>
      </c>
      <c r="R256">
        <f t="shared" si="15"/>
        <v>1.2</v>
      </c>
      <c r="S256">
        <f t="shared" si="16"/>
        <v>1.2189978051171315</v>
      </c>
      <c r="T256" t="str">
        <f t="shared" si="17"/>
        <v>StimCurve</v>
      </c>
      <c r="U256" t="str">
        <f t="shared" si="18"/>
        <v>Pre</v>
      </c>
      <c r="V256" t="b">
        <f t="shared" si="19"/>
        <v>1</v>
      </c>
    </row>
    <row r="257" spans="1:22" x14ac:dyDescent="0.25">
      <c r="A257" t="s">
        <v>33</v>
      </c>
      <c r="B257" s="1" t="s">
        <v>16</v>
      </c>
      <c r="C257" s="1" t="s">
        <v>17</v>
      </c>
      <c r="D257" s="1" t="s">
        <v>29</v>
      </c>
      <c r="E257">
        <v>30</v>
      </c>
      <c r="F257">
        <v>24</v>
      </c>
      <c r="G257">
        <v>200</v>
      </c>
      <c r="H257">
        <v>4</v>
      </c>
      <c r="I257">
        <v>5.7295413736988126</v>
      </c>
      <c r="J257">
        <v>12</v>
      </c>
      <c r="K257">
        <v>-33.721924346830669</v>
      </c>
      <c r="L257">
        <v>110.58164241014482</v>
      </c>
      <c r="M257">
        <v>12.341524527372446</v>
      </c>
      <c r="N257">
        <v>0.99751067618842471</v>
      </c>
      <c r="O257">
        <v>5.7295413736988126</v>
      </c>
      <c r="P257">
        <v>61</v>
      </c>
      <c r="Q257">
        <v>6.2296413870374039</v>
      </c>
      <c r="R257">
        <f t="shared" si="15"/>
        <v>1.2</v>
      </c>
      <c r="S257">
        <f t="shared" si="16"/>
        <v>1.2341524527372445</v>
      </c>
      <c r="T257" t="str">
        <f t="shared" si="17"/>
        <v>StimCurve</v>
      </c>
      <c r="U257" t="str">
        <f t="shared" si="18"/>
        <v>Pre</v>
      </c>
      <c r="V257" t="b">
        <f t="shared" si="19"/>
        <v>1</v>
      </c>
    </row>
    <row r="258" spans="1:22" x14ac:dyDescent="0.25">
      <c r="A258" t="s">
        <v>33</v>
      </c>
      <c r="B258" s="1" t="s">
        <v>16</v>
      </c>
      <c r="C258" s="1" t="s">
        <v>17</v>
      </c>
      <c r="D258" s="1" t="s">
        <v>29</v>
      </c>
      <c r="E258">
        <v>30</v>
      </c>
      <c r="F258">
        <v>36</v>
      </c>
      <c r="G258">
        <v>200</v>
      </c>
      <c r="H258">
        <v>5</v>
      </c>
      <c r="I258">
        <v>8.5939361874961495</v>
      </c>
      <c r="J258">
        <v>16</v>
      </c>
      <c r="K258">
        <v>-35.398875324223461</v>
      </c>
      <c r="L258">
        <v>191.15054888567494</v>
      </c>
      <c r="M258">
        <v>11.641529816488282</v>
      </c>
      <c r="N258">
        <v>0.99740105840772431</v>
      </c>
      <c r="O258">
        <v>8.5939361874961495</v>
      </c>
      <c r="P258">
        <v>65</v>
      </c>
      <c r="Q258">
        <v>8.9021505238488672</v>
      </c>
      <c r="R258">
        <f t="shared" si="15"/>
        <v>1.6</v>
      </c>
      <c r="S258">
        <f t="shared" si="16"/>
        <v>1.1641529816488281</v>
      </c>
      <c r="T258" t="str">
        <f t="shared" si="17"/>
        <v>StimCurve</v>
      </c>
      <c r="U258" t="str">
        <f t="shared" si="18"/>
        <v>Pre</v>
      </c>
      <c r="V258" t="b">
        <f t="shared" si="19"/>
        <v>1</v>
      </c>
    </row>
    <row r="259" spans="1:22" x14ac:dyDescent="0.25">
      <c r="A259" t="s">
        <v>33</v>
      </c>
      <c r="B259" s="1" t="s">
        <v>16</v>
      </c>
      <c r="C259" s="1" t="s">
        <v>17</v>
      </c>
      <c r="D259" s="1" t="s">
        <v>29</v>
      </c>
      <c r="E259">
        <v>30</v>
      </c>
      <c r="F259">
        <v>36</v>
      </c>
      <c r="G259">
        <v>200</v>
      </c>
      <c r="H259">
        <v>6</v>
      </c>
      <c r="I259">
        <v>8.0701098763349766</v>
      </c>
      <c r="J259">
        <v>16</v>
      </c>
      <c r="K259">
        <v>-32.566413391968503</v>
      </c>
      <c r="L259">
        <v>184.01194234738321</v>
      </c>
      <c r="M259">
        <v>11.907757102336259</v>
      </c>
      <c r="N259">
        <v>0.9979171630523197</v>
      </c>
      <c r="O259">
        <v>8.0701098763349766</v>
      </c>
      <c r="P259">
        <v>65</v>
      </c>
      <c r="Q259">
        <v>8.312075024867271</v>
      </c>
      <c r="R259">
        <f t="shared" ref="R259:R322" si="20">J259/10</f>
        <v>1.6</v>
      </c>
      <c r="S259">
        <f t="shared" ref="S259:S322" si="21">M259/10</f>
        <v>1.1907757102336258</v>
      </c>
      <c r="T259" t="str">
        <f t="shared" ref="T259:T322" si="22">INDEX($AC$2:$AC$9,MATCH(A259,$AA$2:$AA$9,0))</f>
        <v>StimCurve</v>
      </c>
      <c r="U259" t="str">
        <f t="shared" ref="U259:U322" si="23">INDEX($AD$2:$AD$9,MATCH(A259,$AA$2:$AA$9,0))</f>
        <v>Pre</v>
      </c>
      <c r="V259" t="b">
        <f t="shared" ref="V259:V322" si="24">IF(T259="Baseline", IF(H259&gt;8, TRUE,FALSE), TRUE)</f>
        <v>1</v>
      </c>
    </row>
    <row r="260" spans="1:22" x14ac:dyDescent="0.25">
      <c r="A260" t="s">
        <v>33</v>
      </c>
      <c r="B260" s="1" t="s">
        <v>19</v>
      </c>
      <c r="C260" s="1" t="s">
        <v>17</v>
      </c>
      <c r="D260" s="1" t="s">
        <v>30</v>
      </c>
      <c r="E260">
        <v>30</v>
      </c>
      <c r="F260">
        <v>12</v>
      </c>
      <c r="G260">
        <v>200</v>
      </c>
      <c r="H260">
        <v>1</v>
      </c>
      <c r="I260">
        <v>3.1281455855109073</v>
      </c>
      <c r="J260">
        <v>7</v>
      </c>
      <c r="K260">
        <v>-31.291779762130552</v>
      </c>
      <c r="L260">
        <v>77.118953521871816</v>
      </c>
      <c r="M260">
        <v>3.1303920567338515</v>
      </c>
      <c r="N260">
        <v>0.97776272665342112</v>
      </c>
      <c r="O260">
        <v>3.1281455855109073</v>
      </c>
      <c r="P260">
        <v>56</v>
      </c>
      <c r="Q260">
        <v>1.5765182660612687</v>
      </c>
      <c r="R260">
        <f t="shared" si="20"/>
        <v>0.7</v>
      </c>
      <c r="S260">
        <f t="shared" si="21"/>
        <v>0.31303920567338517</v>
      </c>
      <c r="T260" t="str">
        <f t="shared" si="22"/>
        <v>StimCurve</v>
      </c>
      <c r="U260" t="str">
        <f t="shared" si="23"/>
        <v>Pre</v>
      </c>
      <c r="V260" t="b">
        <f t="shared" si="24"/>
        <v>1</v>
      </c>
    </row>
    <row r="261" spans="1:22" x14ac:dyDescent="0.25">
      <c r="A261" t="s">
        <v>33</v>
      </c>
      <c r="B261" s="1" t="s">
        <v>19</v>
      </c>
      <c r="C261" s="1" t="s">
        <v>17</v>
      </c>
      <c r="D261" s="1" t="s">
        <v>30</v>
      </c>
      <c r="E261">
        <v>30</v>
      </c>
      <c r="F261">
        <v>12</v>
      </c>
      <c r="G261">
        <v>200</v>
      </c>
      <c r="H261">
        <v>2</v>
      </c>
      <c r="I261">
        <v>3.2654900664235407</v>
      </c>
      <c r="J261">
        <v>7</v>
      </c>
      <c r="K261">
        <v>-37.603430015667385</v>
      </c>
      <c r="L261">
        <v>21.079915471657124</v>
      </c>
      <c r="M261">
        <v>6.5452836770896274</v>
      </c>
      <c r="N261">
        <v>0.98341856619696388</v>
      </c>
      <c r="O261">
        <v>3.2654900664235407</v>
      </c>
      <c r="P261">
        <v>56</v>
      </c>
      <c r="Q261">
        <v>4.1002712202552676</v>
      </c>
      <c r="R261">
        <f t="shared" si="20"/>
        <v>0.7</v>
      </c>
      <c r="S261">
        <f t="shared" si="21"/>
        <v>0.65452836770896272</v>
      </c>
      <c r="T261" t="str">
        <f t="shared" si="22"/>
        <v>StimCurve</v>
      </c>
      <c r="U261" t="str">
        <f t="shared" si="23"/>
        <v>Pre</v>
      </c>
      <c r="V261" t="b">
        <f t="shared" si="24"/>
        <v>1</v>
      </c>
    </row>
    <row r="262" spans="1:22" x14ac:dyDescent="0.25">
      <c r="A262" t="s">
        <v>33</v>
      </c>
      <c r="B262" s="1" t="s">
        <v>19</v>
      </c>
      <c r="C262" s="1" t="s">
        <v>17</v>
      </c>
      <c r="D262" s="1" t="s">
        <v>30</v>
      </c>
      <c r="E262">
        <v>30</v>
      </c>
      <c r="F262">
        <v>24</v>
      </c>
      <c r="G262">
        <v>200</v>
      </c>
      <c r="H262">
        <v>3</v>
      </c>
      <c r="I262">
        <v>6.067465289263386</v>
      </c>
      <c r="J262">
        <v>11</v>
      </c>
      <c r="K262">
        <v>26.956141847498909</v>
      </c>
      <c r="L262">
        <v>53.037254841705867</v>
      </c>
      <c r="M262">
        <v>7.9235632600359498</v>
      </c>
      <c r="N262">
        <v>0.986837483195387</v>
      </c>
      <c r="O262">
        <v>6.067465289263386</v>
      </c>
      <c r="P262">
        <v>60</v>
      </c>
      <c r="Q262">
        <v>7.6807753816163258</v>
      </c>
      <c r="R262">
        <f t="shared" si="20"/>
        <v>1.1000000000000001</v>
      </c>
      <c r="S262">
        <f t="shared" si="21"/>
        <v>0.79235632600359496</v>
      </c>
      <c r="T262" t="str">
        <f t="shared" si="22"/>
        <v>StimCurve</v>
      </c>
      <c r="U262" t="str">
        <f t="shared" si="23"/>
        <v>Pre</v>
      </c>
      <c r="V262" t="b">
        <f t="shared" si="24"/>
        <v>1</v>
      </c>
    </row>
    <row r="263" spans="1:22" x14ac:dyDescent="0.25">
      <c r="A263" t="s">
        <v>33</v>
      </c>
      <c r="B263" s="1" t="s">
        <v>19</v>
      </c>
      <c r="C263" s="1" t="s">
        <v>17</v>
      </c>
      <c r="D263" s="1" t="s">
        <v>30</v>
      </c>
      <c r="E263">
        <v>30</v>
      </c>
      <c r="F263">
        <v>24</v>
      </c>
      <c r="G263">
        <v>200</v>
      </c>
      <c r="H263">
        <v>4</v>
      </c>
      <c r="I263">
        <v>5.4017689378150671</v>
      </c>
      <c r="J263">
        <v>10</v>
      </c>
      <c r="K263">
        <v>-39.951218740989049</v>
      </c>
      <c r="L263">
        <v>129.36699664268971</v>
      </c>
      <c r="M263">
        <v>5.3860979608360751</v>
      </c>
      <c r="N263">
        <v>0.96406262685633093</v>
      </c>
      <c r="O263">
        <v>5.4017689378150671</v>
      </c>
      <c r="P263">
        <v>59</v>
      </c>
      <c r="Q263">
        <v>3.4215350266333946</v>
      </c>
      <c r="R263">
        <f t="shared" si="20"/>
        <v>1</v>
      </c>
      <c r="S263">
        <f t="shared" si="21"/>
        <v>0.53860979608360748</v>
      </c>
      <c r="T263" t="str">
        <f t="shared" si="22"/>
        <v>StimCurve</v>
      </c>
      <c r="U263" t="str">
        <f t="shared" si="23"/>
        <v>Pre</v>
      </c>
      <c r="V263" t="b">
        <f t="shared" si="24"/>
        <v>1</v>
      </c>
    </row>
    <row r="264" spans="1:22" x14ac:dyDescent="0.25">
      <c r="A264" t="s">
        <v>33</v>
      </c>
      <c r="B264" s="1" t="s">
        <v>19</v>
      </c>
      <c r="C264" s="1" t="s">
        <v>17</v>
      </c>
      <c r="D264" s="1" t="s">
        <v>30</v>
      </c>
      <c r="E264">
        <v>30</v>
      </c>
      <c r="F264">
        <v>36</v>
      </c>
      <c r="G264">
        <v>200</v>
      </c>
      <c r="H264">
        <v>5</v>
      </c>
      <c r="I264">
        <v>7.7850559456908792</v>
      </c>
      <c r="J264">
        <v>15</v>
      </c>
      <c r="K264">
        <v>-43.235901201746756</v>
      </c>
      <c r="L264">
        <v>186.223805292067</v>
      </c>
      <c r="M264">
        <v>4.1673231548161622</v>
      </c>
      <c r="N264">
        <v>0.93987393047294954</v>
      </c>
      <c r="O264">
        <v>7.7850559456908792</v>
      </c>
      <c r="P264">
        <v>64</v>
      </c>
      <c r="Q264">
        <v>4.0160341202847443</v>
      </c>
      <c r="R264">
        <f t="shared" si="20"/>
        <v>1.5</v>
      </c>
      <c r="S264">
        <f t="shared" si="21"/>
        <v>0.41673231548161621</v>
      </c>
      <c r="T264" t="str">
        <f t="shared" si="22"/>
        <v>StimCurve</v>
      </c>
      <c r="U264" t="str">
        <f t="shared" si="23"/>
        <v>Pre</v>
      </c>
      <c r="V264" t="b">
        <f t="shared" si="24"/>
        <v>1</v>
      </c>
    </row>
    <row r="265" spans="1:22" x14ac:dyDescent="0.25">
      <c r="A265" t="s">
        <v>33</v>
      </c>
      <c r="B265" s="1" t="s">
        <v>19</v>
      </c>
      <c r="C265" s="1" t="s">
        <v>17</v>
      </c>
      <c r="D265" s="1" t="s">
        <v>30</v>
      </c>
      <c r="E265">
        <v>30</v>
      </c>
      <c r="F265">
        <v>36</v>
      </c>
      <c r="G265">
        <v>200</v>
      </c>
      <c r="H265">
        <v>6</v>
      </c>
      <c r="I265">
        <v>7.3063742711411095</v>
      </c>
      <c r="J265">
        <v>15</v>
      </c>
      <c r="K265">
        <v>-28.560774675528144</v>
      </c>
      <c r="L265">
        <v>196.53297067356888</v>
      </c>
      <c r="M265">
        <v>3.9031167944508276</v>
      </c>
      <c r="N265">
        <v>0.93924176470930743</v>
      </c>
      <c r="O265">
        <v>7.3063742711411095</v>
      </c>
      <c r="P265">
        <v>64</v>
      </c>
      <c r="Q265">
        <v>2.6979254301770093</v>
      </c>
      <c r="R265">
        <f t="shared" si="20"/>
        <v>1.5</v>
      </c>
      <c r="S265">
        <f t="shared" si="21"/>
        <v>0.39031167944508277</v>
      </c>
      <c r="T265" t="str">
        <f t="shared" si="22"/>
        <v>StimCurve</v>
      </c>
      <c r="U265" t="str">
        <f t="shared" si="23"/>
        <v>Pre</v>
      </c>
      <c r="V265" t="b">
        <f t="shared" si="24"/>
        <v>1</v>
      </c>
    </row>
    <row r="266" spans="1:22" x14ac:dyDescent="0.25">
      <c r="A266" t="s">
        <v>35</v>
      </c>
      <c r="B266" s="1" t="s">
        <v>16</v>
      </c>
      <c r="C266" s="1" t="s">
        <v>17</v>
      </c>
      <c r="D266" s="1" t="s">
        <v>18</v>
      </c>
      <c r="E266">
        <v>30</v>
      </c>
      <c r="F266">
        <v>24</v>
      </c>
      <c r="G266">
        <v>200</v>
      </c>
      <c r="H266">
        <v>1</v>
      </c>
      <c r="I266">
        <v>3.8043148725607998</v>
      </c>
      <c r="J266">
        <v>10</v>
      </c>
      <c r="K266">
        <v>-22.250372594885352</v>
      </c>
      <c r="L266">
        <v>62.843997729577211</v>
      </c>
      <c r="M266">
        <v>5.8749568531774008</v>
      </c>
      <c r="N266">
        <v>0.96001010836369249</v>
      </c>
      <c r="O266">
        <v>3.8043148725607998</v>
      </c>
      <c r="P266">
        <v>59</v>
      </c>
      <c r="Q266">
        <v>3.6637747272722034</v>
      </c>
      <c r="R266">
        <f t="shared" si="20"/>
        <v>1</v>
      </c>
      <c r="S266">
        <f t="shared" si="21"/>
        <v>0.5874956853177401</v>
      </c>
      <c r="T266" t="str">
        <f t="shared" si="22"/>
        <v>Baseline</v>
      </c>
      <c r="U266" t="str">
        <f t="shared" si="23"/>
        <v>Pre</v>
      </c>
      <c r="V266" t="b">
        <f t="shared" si="24"/>
        <v>0</v>
      </c>
    </row>
    <row r="267" spans="1:22" x14ac:dyDescent="0.25">
      <c r="A267" t="s">
        <v>35</v>
      </c>
      <c r="B267" s="1" t="s">
        <v>16</v>
      </c>
      <c r="C267" s="1" t="s">
        <v>17</v>
      </c>
      <c r="D267" s="1" t="s">
        <v>18</v>
      </c>
      <c r="E267">
        <v>30</v>
      </c>
      <c r="F267">
        <v>24</v>
      </c>
      <c r="G267">
        <v>200</v>
      </c>
      <c r="H267">
        <v>2</v>
      </c>
      <c r="I267">
        <v>3.6856679429193382</v>
      </c>
      <c r="J267">
        <v>12</v>
      </c>
      <c r="K267">
        <v>-20.685640032793692</v>
      </c>
      <c r="L267">
        <v>61.941194229937651</v>
      </c>
      <c r="M267">
        <v>3.4172822535590885</v>
      </c>
      <c r="N267">
        <v>0.95765378356539765</v>
      </c>
      <c r="O267">
        <v>3.6856679429193382</v>
      </c>
      <c r="P267">
        <v>61</v>
      </c>
      <c r="Q267">
        <v>2.3581246470785753</v>
      </c>
      <c r="R267">
        <f t="shared" si="20"/>
        <v>1.2</v>
      </c>
      <c r="S267">
        <f t="shared" si="21"/>
        <v>0.34172822535590885</v>
      </c>
      <c r="T267" t="str">
        <f t="shared" si="22"/>
        <v>Baseline</v>
      </c>
      <c r="U267" t="str">
        <f t="shared" si="23"/>
        <v>Pre</v>
      </c>
      <c r="V267" t="b">
        <f t="shared" si="24"/>
        <v>0</v>
      </c>
    </row>
    <row r="268" spans="1:22" x14ac:dyDescent="0.25">
      <c r="A268" t="s">
        <v>35</v>
      </c>
      <c r="B268" s="1" t="s">
        <v>16</v>
      </c>
      <c r="C268" s="1" t="s">
        <v>17</v>
      </c>
      <c r="D268" s="1" t="s">
        <v>18</v>
      </c>
      <c r="E268">
        <v>30</v>
      </c>
      <c r="F268">
        <v>24</v>
      </c>
      <c r="G268">
        <v>200</v>
      </c>
      <c r="H268">
        <v>3</v>
      </c>
      <c r="I268">
        <v>3.8810372938343125</v>
      </c>
      <c r="J268">
        <v>10</v>
      </c>
      <c r="K268">
        <v>-26.583804864138322</v>
      </c>
      <c r="L268">
        <v>63.547472288130251</v>
      </c>
      <c r="M268">
        <v>7.8894355396381819</v>
      </c>
      <c r="N268">
        <v>0.99264358436176681</v>
      </c>
      <c r="O268">
        <v>3.8810372938343125</v>
      </c>
      <c r="P268">
        <v>59</v>
      </c>
      <c r="Q268">
        <v>4.1348870485059877</v>
      </c>
      <c r="R268">
        <f t="shared" si="20"/>
        <v>1</v>
      </c>
      <c r="S268">
        <f t="shared" si="21"/>
        <v>0.78894355396381821</v>
      </c>
      <c r="T268" t="str">
        <f t="shared" si="22"/>
        <v>Baseline</v>
      </c>
      <c r="U268" t="str">
        <f t="shared" si="23"/>
        <v>Pre</v>
      </c>
      <c r="V268" t="b">
        <f t="shared" si="24"/>
        <v>0</v>
      </c>
    </row>
    <row r="269" spans="1:22" x14ac:dyDescent="0.25">
      <c r="A269" t="s">
        <v>35</v>
      </c>
      <c r="B269" s="1" t="s">
        <v>16</v>
      </c>
      <c r="C269" s="1" t="s">
        <v>17</v>
      </c>
      <c r="D269" s="1" t="s">
        <v>18</v>
      </c>
      <c r="E269">
        <v>30</v>
      </c>
      <c r="F269">
        <v>24</v>
      </c>
      <c r="G269">
        <v>200</v>
      </c>
      <c r="H269">
        <v>4</v>
      </c>
      <c r="I269">
        <v>4.0339927176552397</v>
      </c>
      <c r="J269">
        <v>11</v>
      </c>
      <c r="K269">
        <v>-18.883794740968415</v>
      </c>
      <c r="L269">
        <v>63.04554669516935</v>
      </c>
      <c r="M269">
        <v>6.8568858829281112</v>
      </c>
      <c r="N269">
        <v>0.99113373607343458</v>
      </c>
      <c r="O269">
        <v>4.0339927176552397</v>
      </c>
      <c r="P269">
        <v>60</v>
      </c>
      <c r="Q269">
        <v>4.1149446635003395</v>
      </c>
      <c r="R269">
        <f t="shared" si="20"/>
        <v>1.1000000000000001</v>
      </c>
      <c r="S269">
        <f t="shared" si="21"/>
        <v>0.6856885882928111</v>
      </c>
      <c r="T269" t="str">
        <f t="shared" si="22"/>
        <v>Baseline</v>
      </c>
      <c r="U269" t="str">
        <f t="shared" si="23"/>
        <v>Pre</v>
      </c>
      <c r="V269" t="b">
        <f t="shared" si="24"/>
        <v>0</v>
      </c>
    </row>
    <row r="270" spans="1:22" x14ac:dyDescent="0.25">
      <c r="A270" t="s">
        <v>35</v>
      </c>
      <c r="B270" s="1" t="s">
        <v>16</v>
      </c>
      <c r="C270" s="1" t="s">
        <v>17</v>
      </c>
      <c r="D270" s="1" t="s">
        <v>18</v>
      </c>
      <c r="E270">
        <v>30</v>
      </c>
      <c r="F270">
        <v>24</v>
      </c>
      <c r="G270">
        <v>200</v>
      </c>
      <c r="H270">
        <v>5</v>
      </c>
      <c r="I270">
        <v>3.6252655387087525</v>
      </c>
      <c r="J270">
        <v>12</v>
      </c>
      <c r="K270">
        <v>-26.327917056609699</v>
      </c>
      <c r="L270">
        <v>59.053224939874084</v>
      </c>
      <c r="M270">
        <v>4.398219229550846</v>
      </c>
      <c r="N270">
        <v>0.97328762078437037</v>
      </c>
      <c r="O270">
        <v>3.6252655387087525</v>
      </c>
      <c r="P270">
        <v>61</v>
      </c>
      <c r="Q270">
        <v>2.8663754685190477</v>
      </c>
      <c r="R270">
        <f t="shared" si="20"/>
        <v>1.2</v>
      </c>
      <c r="S270">
        <f t="shared" si="21"/>
        <v>0.4398219229550846</v>
      </c>
      <c r="T270" t="str">
        <f t="shared" si="22"/>
        <v>Baseline</v>
      </c>
      <c r="U270" t="str">
        <f t="shared" si="23"/>
        <v>Pre</v>
      </c>
      <c r="V270" t="b">
        <f t="shared" si="24"/>
        <v>0</v>
      </c>
    </row>
    <row r="271" spans="1:22" x14ac:dyDescent="0.25">
      <c r="A271" t="s">
        <v>35</v>
      </c>
      <c r="B271" s="1" t="s">
        <v>16</v>
      </c>
      <c r="C271" s="1" t="s">
        <v>17</v>
      </c>
      <c r="D271" s="1" t="s">
        <v>18</v>
      </c>
      <c r="E271">
        <v>30</v>
      </c>
      <c r="F271">
        <v>24</v>
      </c>
      <c r="G271">
        <v>200</v>
      </c>
      <c r="H271">
        <v>6</v>
      </c>
      <c r="I271">
        <v>3.7774793095615524</v>
      </c>
      <c r="J271">
        <v>11</v>
      </c>
      <c r="K271">
        <v>-16.066487328188241</v>
      </c>
      <c r="L271">
        <v>63.889354966678518</v>
      </c>
      <c r="M271">
        <v>3.3299459827905551</v>
      </c>
      <c r="N271">
        <v>0.95792419928243489</v>
      </c>
      <c r="O271">
        <v>3.7774793095615524</v>
      </c>
      <c r="P271">
        <v>60</v>
      </c>
      <c r="Q271">
        <v>2.1921993500747199</v>
      </c>
      <c r="R271">
        <f t="shared" si="20"/>
        <v>1.1000000000000001</v>
      </c>
      <c r="S271">
        <f t="shared" si="21"/>
        <v>0.33299459827905553</v>
      </c>
      <c r="T271" t="str">
        <f t="shared" si="22"/>
        <v>Baseline</v>
      </c>
      <c r="U271" t="str">
        <f t="shared" si="23"/>
        <v>Pre</v>
      </c>
      <c r="V271" t="b">
        <f t="shared" si="24"/>
        <v>0</v>
      </c>
    </row>
    <row r="272" spans="1:22" x14ac:dyDescent="0.25">
      <c r="A272" t="s">
        <v>35</v>
      </c>
      <c r="B272" s="1" t="s">
        <v>16</v>
      </c>
      <c r="C272" s="1" t="s">
        <v>17</v>
      </c>
      <c r="D272" s="1" t="s">
        <v>18</v>
      </c>
      <c r="E272">
        <v>30</v>
      </c>
      <c r="F272">
        <v>24</v>
      </c>
      <c r="G272">
        <v>200</v>
      </c>
      <c r="H272">
        <v>7</v>
      </c>
      <c r="I272">
        <v>3.5525365855621329</v>
      </c>
      <c r="J272">
        <v>10</v>
      </c>
      <c r="K272">
        <v>-17.2213603656656</v>
      </c>
      <c r="L272">
        <v>57.722262778802431</v>
      </c>
      <c r="M272">
        <v>7.0521637497239134</v>
      </c>
      <c r="N272">
        <v>0.96940320336048114</v>
      </c>
      <c r="O272">
        <v>3.5525365855621329</v>
      </c>
      <c r="P272">
        <v>59</v>
      </c>
      <c r="Q272">
        <v>3.6112085158548481</v>
      </c>
      <c r="R272">
        <f t="shared" si="20"/>
        <v>1</v>
      </c>
      <c r="S272">
        <f t="shared" si="21"/>
        <v>0.70521637497239131</v>
      </c>
      <c r="T272" t="str">
        <f t="shared" si="22"/>
        <v>Baseline</v>
      </c>
      <c r="U272" t="str">
        <f t="shared" si="23"/>
        <v>Pre</v>
      </c>
      <c r="V272" t="b">
        <f t="shared" si="24"/>
        <v>0</v>
      </c>
    </row>
    <row r="273" spans="1:22" x14ac:dyDescent="0.25">
      <c r="A273" t="s">
        <v>35</v>
      </c>
      <c r="B273" s="1" t="s">
        <v>16</v>
      </c>
      <c r="C273" s="1" t="s">
        <v>17</v>
      </c>
      <c r="D273" s="1" t="s">
        <v>18</v>
      </c>
      <c r="E273">
        <v>30</v>
      </c>
      <c r="F273">
        <v>24</v>
      </c>
      <c r="G273">
        <v>200</v>
      </c>
      <c r="H273">
        <v>8</v>
      </c>
      <c r="I273">
        <v>3.7053861595166113</v>
      </c>
      <c r="J273">
        <v>10</v>
      </c>
      <c r="K273">
        <v>-19.996018252412085</v>
      </c>
      <c r="L273">
        <v>61.129658765163128</v>
      </c>
      <c r="M273">
        <v>8.7827162992162879</v>
      </c>
      <c r="N273">
        <v>0.99049918902518863</v>
      </c>
      <c r="O273">
        <v>3.7053861595166113</v>
      </c>
      <c r="P273">
        <v>59</v>
      </c>
      <c r="Q273">
        <v>4.1139862432968926</v>
      </c>
      <c r="R273">
        <f t="shared" si="20"/>
        <v>1</v>
      </c>
      <c r="S273">
        <f t="shared" si="21"/>
        <v>0.87827162992162877</v>
      </c>
      <c r="T273" t="str">
        <f t="shared" si="22"/>
        <v>Baseline</v>
      </c>
      <c r="U273" t="str">
        <f t="shared" si="23"/>
        <v>Pre</v>
      </c>
      <c r="V273" t="b">
        <f t="shared" si="24"/>
        <v>0</v>
      </c>
    </row>
    <row r="274" spans="1:22" x14ac:dyDescent="0.25">
      <c r="A274" t="s">
        <v>35</v>
      </c>
      <c r="B274" s="1" t="s">
        <v>16</v>
      </c>
      <c r="C274" s="1" t="s">
        <v>17</v>
      </c>
      <c r="D274" s="1" t="s">
        <v>18</v>
      </c>
      <c r="E274">
        <v>30</v>
      </c>
      <c r="F274">
        <v>24</v>
      </c>
      <c r="G274">
        <v>200</v>
      </c>
      <c r="H274">
        <v>9</v>
      </c>
      <c r="I274">
        <v>3.4415987349793342</v>
      </c>
      <c r="J274">
        <v>10</v>
      </c>
      <c r="K274">
        <v>-16.229146938456847</v>
      </c>
      <c r="L274">
        <v>50.708902003955316</v>
      </c>
      <c r="M274">
        <v>11.531091741898416</v>
      </c>
      <c r="N274">
        <v>0.95973870590993482</v>
      </c>
      <c r="O274">
        <v>3.4415987349793342</v>
      </c>
      <c r="P274">
        <v>59</v>
      </c>
      <c r="Q274">
        <v>3.8985880266505486</v>
      </c>
      <c r="R274">
        <f t="shared" si="20"/>
        <v>1</v>
      </c>
      <c r="S274">
        <f t="shared" si="21"/>
        <v>1.1531091741898416</v>
      </c>
      <c r="T274" t="str">
        <f t="shared" si="22"/>
        <v>Baseline</v>
      </c>
      <c r="U274" t="str">
        <f t="shared" si="23"/>
        <v>Pre</v>
      </c>
      <c r="V274" t="b">
        <f t="shared" si="24"/>
        <v>1</v>
      </c>
    </row>
    <row r="275" spans="1:22" x14ac:dyDescent="0.25">
      <c r="A275" t="s">
        <v>35</v>
      </c>
      <c r="B275" s="1" t="s">
        <v>16</v>
      </c>
      <c r="C275" s="1" t="s">
        <v>17</v>
      </c>
      <c r="D275" s="1" t="s">
        <v>18</v>
      </c>
      <c r="E275">
        <v>30</v>
      </c>
      <c r="F275">
        <v>24</v>
      </c>
      <c r="G275">
        <v>200</v>
      </c>
      <c r="H275">
        <v>10</v>
      </c>
      <c r="I275">
        <v>3.4683306713611639</v>
      </c>
      <c r="J275">
        <v>11</v>
      </c>
      <c r="K275">
        <v>-18.896867514660293</v>
      </c>
      <c r="L275">
        <v>54.99416022167118</v>
      </c>
      <c r="M275">
        <v>5.2236395561080871</v>
      </c>
      <c r="N275">
        <v>0.97711054417436471</v>
      </c>
      <c r="O275">
        <v>3.4683306713611639</v>
      </c>
      <c r="P275">
        <v>60</v>
      </c>
      <c r="Q275">
        <v>3.0683818602815851</v>
      </c>
      <c r="R275">
        <f t="shared" si="20"/>
        <v>1.1000000000000001</v>
      </c>
      <c r="S275">
        <f t="shared" si="21"/>
        <v>0.52236395561080873</v>
      </c>
      <c r="T275" t="str">
        <f t="shared" si="22"/>
        <v>Baseline</v>
      </c>
      <c r="U275" t="str">
        <f t="shared" si="23"/>
        <v>Pre</v>
      </c>
      <c r="V275" t="b">
        <f t="shared" si="24"/>
        <v>1</v>
      </c>
    </row>
    <row r="276" spans="1:22" x14ac:dyDescent="0.25">
      <c r="A276" t="s">
        <v>35</v>
      </c>
      <c r="B276" s="1" t="s">
        <v>19</v>
      </c>
      <c r="C276" s="1" t="s">
        <v>17</v>
      </c>
      <c r="D276" s="1" t="s">
        <v>20</v>
      </c>
      <c r="E276">
        <v>30</v>
      </c>
      <c r="F276">
        <v>24</v>
      </c>
      <c r="G276">
        <v>200</v>
      </c>
      <c r="H276">
        <v>1</v>
      </c>
      <c r="I276">
        <v>2.3381503146270859</v>
      </c>
      <c r="J276">
        <v>9</v>
      </c>
      <c r="K276">
        <v>-39.060815340140728</v>
      </c>
      <c r="L276">
        <v>23.541298887068116</v>
      </c>
      <c r="M276">
        <v>3.6768889239800373</v>
      </c>
      <c r="N276">
        <v>0.94502262163042217</v>
      </c>
      <c r="O276">
        <v>2.3381503146270859</v>
      </c>
      <c r="P276">
        <v>58</v>
      </c>
      <c r="Q276">
        <v>2.0531855973969968</v>
      </c>
      <c r="R276">
        <f t="shared" si="20"/>
        <v>0.9</v>
      </c>
      <c r="S276">
        <f t="shared" si="21"/>
        <v>0.36768889239800373</v>
      </c>
      <c r="T276" t="str">
        <f t="shared" si="22"/>
        <v>Baseline</v>
      </c>
      <c r="U276" t="str">
        <f t="shared" si="23"/>
        <v>Pre</v>
      </c>
      <c r="V276" t="b">
        <f t="shared" si="24"/>
        <v>0</v>
      </c>
    </row>
    <row r="277" spans="1:22" x14ac:dyDescent="0.25">
      <c r="A277" t="s">
        <v>35</v>
      </c>
      <c r="B277" s="1" t="s">
        <v>19</v>
      </c>
      <c r="C277" s="1" t="s">
        <v>17</v>
      </c>
      <c r="D277" s="1" t="s">
        <v>20</v>
      </c>
      <c r="E277">
        <v>30</v>
      </c>
      <c r="F277">
        <v>24</v>
      </c>
      <c r="G277">
        <v>200</v>
      </c>
      <c r="H277">
        <v>2</v>
      </c>
      <c r="I277">
        <v>2.1701911475153026</v>
      </c>
      <c r="J277">
        <v>9</v>
      </c>
      <c r="K277">
        <v>-35.524665520197154</v>
      </c>
      <c r="L277">
        <v>28.534840236551453</v>
      </c>
      <c r="M277">
        <v>6.5947101875844822</v>
      </c>
      <c r="N277">
        <v>0.98997998258051423</v>
      </c>
      <c r="O277">
        <v>2.1701911475153026</v>
      </c>
      <c r="P277">
        <v>58</v>
      </c>
      <c r="Q277">
        <v>2.4012213280975048</v>
      </c>
      <c r="R277">
        <f t="shared" si="20"/>
        <v>0.9</v>
      </c>
      <c r="S277">
        <f t="shared" si="21"/>
        <v>0.65947101875844827</v>
      </c>
      <c r="T277" t="str">
        <f t="shared" si="22"/>
        <v>Baseline</v>
      </c>
      <c r="U277" t="str">
        <f t="shared" si="23"/>
        <v>Pre</v>
      </c>
      <c r="V277" t="b">
        <f t="shared" si="24"/>
        <v>0</v>
      </c>
    </row>
    <row r="278" spans="1:22" x14ac:dyDescent="0.25">
      <c r="A278" t="s">
        <v>35</v>
      </c>
      <c r="B278" s="1" t="s">
        <v>19</v>
      </c>
      <c r="C278" s="1" t="s">
        <v>17</v>
      </c>
      <c r="D278" s="1" t="s">
        <v>20</v>
      </c>
      <c r="E278">
        <v>30</v>
      </c>
      <c r="F278">
        <v>24</v>
      </c>
      <c r="G278">
        <v>200</v>
      </c>
      <c r="H278">
        <v>3</v>
      </c>
      <c r="I278">
        <v>0.81943387465293371</v>
      </c>
      <c r="J278">
        <v>9</v>
      </c>
      <c r="K278">
        <v>22.659413012090841</v>
      </c>
      <c r="L278">
        <v>-7.9252910362605</v>
      </c>
      <c r="M278">
        <v>5.040640705184563</v>
      </c>
      <c r="N278">
        <v>0.9735632562588078</v>
      </c>
      <c r="O278">
        <v>0.81943387465293371</v>
      </c>
      <c r="P278">
        <v>58</v>
      </c>
      <c r="Q278">
        <v>1.0294344117308454</v>
      </c>
      <c r="R278">
        <f t="shared" si="20"/>
        <v>0.9</v>
      </c>
      <c r="S278">
        <f t="shared" si="21"/>
        <v>0.50406407051845625</v>
      </c>
      <c r="T278" t="str">
        <f t="shared" si="22"/>
        <v>Baseline</v>
      </c>
      <c r="U278" t="str">
        <f t="shared" si="23"/>
        <v>Pre</v>
      </c>
      <c r="V278" t="b">
        <f t="shared" si="24"/>
        <v>0</v>
      </c>
    </row>
    <row r="279" spans="1:22" x14ac:dyDescent="0.25">
      <c r="A279" t="s">
        <v>35</v>
      </c>
      <c r="B279" s="1" t="s">
        <v>19</v>
      </c>
      <c r="C279" s="1" t="s">
        <v>17</v>
      </c>
      <c r="D279" s="1" t="s">
        <v>20</v>
      </c>
      <c r="E279">
        <v>30</v>
      </c>
      <c r="F279">
        <v>24</v>
      </c>
      <c r="G279">
        <v>200</v>
      </c>
      <c r="H279">
        <v>4</v>
      </c>
      <c r="I279">
        <v>1.1920138584550597</v>
      </c>
      <c r="J279">
        <v>11</v>
      </c>
      <c r="K279">
        <v>-20.853169439181819</v>
      </c>
      <c r="L279">
        <v>19.949503535177303</v>
      </c>
      <c r="M279">
        <v>90.911619944318872</v>
      </c>
      <c r="N279">
        <v>5.8915387464503088E-2</v>
      </c>
      <c r="O279">
        <v>1.1920138584550597</v>
      </c>
      <c r="P279">
        <v>60</v>
      </c>
      <c r="Q279">
        <v>0.51990859831346381</v>
      </c>
      <c r="R279">
        <f t="shared" si="20"/>
        <v>1.1000000000000001</v>
      </c>
      <c r="S279">
        <f t="shared" si="21"/>
        <v>9.0911619944318875</v>
      </c>
      <c r="T279" t="str">
        <f t="shared" si="22"/>
        <v>Baseline</v>
      </c>
      <c r="U279" t="str">
        <f t="shared" si="23"/>
        <v>Pre</v>
      </c>
      <c r="V279" t="b">
        <f t="shared" si="24"/>
        <v>0</v>
      </c>
    </row>
    <row r="280" spans="1:22" x14ac:dyDescent="0.25">
      <c r="A280" t="s">
        <v>35</v>
      </c>
      <c r="B280" s="1" t="s">
        <v>19</v>
      </c>
      <c r="C280" s="1" t="s">
        <v>17</v>
      </c>
      <c r="D280" s="1" t="s">
        <v>20</v>
      </c>
      <c r="E280">
        <v>30</v>
      </c>
      <c r="F280">
        <v>24</v>
      </c>
      <c r="G280">
        <v>200</v>
      </c>
      <c r="H280">
        <v>5</v>
      </c>
      <c r="I280">
        <v>1.2976020665296353</v>
      </c>
      <c r="J280">
        <v>11</v>
      </c>
      <c r="K280">
        <v>-17.66434148123373</v>
      </c>
      <c r="L280">
        <v>22.956343422857149</v>
      </c>
      <c r="M280">
        <v>2.9216025933532968</v>
      </c>
      <c r="N280">
        <v>0.98851999533695234</v>
      </c>
      <c r="O280">
        <v>1.2976020665296353</v>
      </c>
      <c r="P280">
        <v>60</v>
      </c>
      <c r="Q280">
        <v>0.87265249430593106</v>
      </c>
      <c r="R280">
        <f t="shared" si="20"/>
        <v>1.1000000000000001</v>
      </c>
      <c r="S280">
        <f t="shared" si="21"/>
        <v>0.29216025933532969</v>
      </c>
      <c r="T280" t="str">
        <f t="shared" si="22"/>
        <v>Baseline</v>
      </c>
      <c r="U280" t="str">
        <f t="shared" si="23"/>
        <v>Pre</v>
      </c>
      <c r="V280" t="b">
        <f t="shared" si="24"/>
        <v>0</v>
      </c>
    </row>
    <row r="281" spans="1:22" x14ac:dyDescent="0.25">
      <c r="A281" t="s">
        <v>35</v>
      </c>
      <c r="B281" s="1" t="s">
        <v>19</v>
      </c>
      <c r="C281" s="1" t="s">
        <v>17</v>
      </c>
      <c r="D281" s="1" t="s">
        <v>20</v>
      </c>
      <c r="E281">
        <v>30</v>
      </c>
      <c r="F281">
        <v>24</v>
      </c>
      <c r="G281">
        <v>200</v>
      </c>
      <c r="H281">
        <v>6</v>
      </c>
      <c r="I281">
        <v>1.2917855753306502</v>
      </c>
      <c r="J281">
        <v>10</v>
      </c>
      <c r="K281">
        <v>-12.79862191857994</v>
      </c>
      <c r="L281">
        <v>19.523647395020479</v>
      </c>
      <c r="M281">
        <v>4.1027581737310328</v>
      </c>
      <c r="N281">
        <v>0.95973759489124877</v>
      </c>
      <c r="O281">
        <v>1.2917855753306502</v>
      </c>
      <c r="P281">
        <v>59</v>
      </c>
      <c r="Q281">
        <v>1.0349773192415419</v>
      </c>
      <c r="R281">
        <f t="shared" si="20"/>
        <v>1</v>
      </c>
      <c r="S281">
        <f t="shared" si="21"/>
        <v>0.41027581737310326</v>
      </c>
      <c r="T281" t="str">
        <f t="shared" si="22"/>
        <v>Baseline</v>
      </c>
      <c r="U281" t="str">
        <f t="shared" si="23"/>
        <v>Pre</v>
      </c>
      <c r="V281" t="b">
        <f t="shared" si="24"/>
        <v>0</v>
      </c>
    </row>
    <row r="282" spans="1:22" x14ac:dyDescent="0.25">
      <c r="A282" t="s">
        <v>35</v>
      </c>
      <c r="B282" s="1" t="s">
        <v>19</v>
      </c>
      <c r="C282" s="1" t="s">
        <v>17</v>
      </c>
      <c r="D282" s="1" t="s">
        <v>20</v>
      </c>
      <c r="E282">
        <v>30</v>
      </c>
      <c r="F282">
        <v>24</v>
      </c>
      <c r="G282">
        <v>200</v>
      </c>
      <c r="H282">
        <v>7</v>
      </c>
      <c r="I282">
        <v>1.312482915117217</v>
      </c>
      <c r="J282">
        <v>9</v>
      </c>
      <c r="K282">
        <v>-13.961632886821818</v>
      </c>
      <c r="L282">
        <v>21.163312596771416</v>
      </c>
      <c r="M282">
        <v>5.2623828721087937</v>
      </c>
      <c r="N282">
        <v>0.98407018220420972</v>
      </c>
      <c r="O282">
        <v>1.312482915117217</v>
      </c>
      <c r="P282">
        <v>58</v>
      </c>
      <c r="Q282">
        <v>1.1302418998189929</v>
      </c>
      <c r="R282">
        <f t="shared" si="20"/>
        <v>0.9</v>
      </c>
      <c r="S282">
        <f t="shared" si="21"/>
        <v>0.5262382872108794</v>
      </c>
      <c r="T282" t="str">
        <f t="shared" si="22"/>
        <v>Baseline</v>
      </c>
      <c r="U282" t="str">
        <f t="shared" si="23"/>
        <v>Pre</v>
      </c>
      <c r="V282" t="b">
        <f t="shared" si="24"/>
        <v>0</v>
      </c>
    </row>
    <row r="283" spans="1:22" x14ac:dyDescent="0.25">
      <c r="A283" t="s">
        <v>35</v>
      </c>
      <c r="B283" s="1" t="s">
        <v>19</v>
      </c>
      <c r="C283" s="1" t="s">
        <v>17</v>
      </c>
      <c r="D283" s="1" t="s">
        <v>20</v>
      </c>
      <c r="E283">
        <v>30</v>
      </c>
      <c r="F283">
        <v>24</v>
      </c>
      <c r="G283">
        <v>200</v>
      </c>
      <c r="H283">
        <v>8</v>
      </c>
      <c r="I283">
        <v>1.3261261677393366</v>
      </c>
      <c r="J283">
        <v>11</v>
      </c>
      <c r="K283">
        <v>-10.065700808466259</v>
      </c>
      <c r="L283">
        <v>21.702715602156488</v>
      </c>
      <c r="M283">
        <v>2.8994475881433153</v>
      </c>
      <c r="N283">
        <v>0.99359932468946532</v>
      </c>
      <c r="O283">
        <v>1.3261261677393366</v>
      </c>
      <c r="P283">
        <v>60</v>
      </c>
      <c r="Q283">
        <v>0.96118870758760455</v>
      </c>
      <c r="R283">
        <f t="shared" si="20"/>
        <v>1.1000000000000001</v>
      </c>
      <c r="S283">
        <f t="shared" si="21"/>
        <v>0.28994475881433152</v>
      </c>
      <c r="T283" t="str">
        <f t="shared" si="22"/>
        <v>Baseline</v>
      </c>
      <c r="U283" t="str">
        <f t="shared" si="23"/>
        <v>Pre</v>
      </c>
      <c r="V283" t="b">
        <f t="shared" si="24"/>
        <v>0</v>
      </c>
    </row>
    <row r="284" spans="1:22" x14ac:dyDescent="0.25">
      <c r="A284" t="s">
        <v>35</v>
      </c>
      <c r="B284" s="1" t="s">
        <v>19</v>
      </c>
      <c r="C284" s="1" t="s">
        <v>17</v>
      </c>
      <c r="D284" s="1" t="s">
        <v>20</v>
      </c>
      <c r="E284">
        <v>30</v>
      </c>
      <c r="F284">
        <v>24</v>
      </c>
      <c r="G284">
        <v>200</v>
      </c>
      <c r="H284">
        <v>9</v>
      </c>
      <c r="I284">
        <v>1.1987128141519159</v>
      </c>
      <c r="J284">
        <v>9</v>
      </c>
      <c r="K284">
        <v>-12.43249666577286</v>
      </c>
      <c r="L284">
        <v>19.592405540197667</v>
      </c>
      <c r="M284">
        <v>4.7991622947622954</v>
      </c>
      <c r="N284">
        <v>0.950576503346096</v>
      </c>
      <c r="O284">
        <v>1.1987128141519159</v>
      </c>
      <c r="P284">
        <v>58</v>
      </c>
      <c r="Q284">
        <v>0.98646324759111848</v>
      </c>
      <c r="R284">
        <f t="shared" si="20"/>
        <v>0.9</v>
      </c>
      <c r="S284">
        <f t="shared" si="21"/>
        <v>0.47991622947622953</v>
      </c>
      <c r="T284" t="str">
        <f t="shared" si="22"/>
        <v>Baseline</v>
      </c>
      <c r="U284" t="str">
        <f t="shared" si="23"/>
        <v>Pre</v>
      </c>
      <c r="V284" t="b">
        <f t="shared" si="24"/>
        <v>1</v>
      </c>
    </row>
    <row r="285" spans="1:22" x14ac:dyDescent="0.25">
      <c r="A285" t="s">
        <v>35</v>
      </c>
      <c r="B285" s="1" t="s">
        <v>19</v>
      </c>
      <c r="C285" s="1" t="s">
        <v>17</v>
      </c>
      <c r="D285" s="1" t="s">
        <v>20</v>
      </c>
      <c r="E285">
        <v>30</v>
      </c>
      <c r="F285">
        <v>24</v>
      </c>
      <c r="G285">
        <v>200</v>
      </c>
      <c r="H285">
        <v>10</v>
      </c>
      <c r="I285">
        <v>1.0454263854291943</v>
      </c>
      <c r="J285">
        <v>10</v>
      </c>
      <c r="K285">
        <v>-10.399106552541985</v>
      </c>
      <c r="L285">
        <v>11.090813494828746</v>
      </c>
      <c r="M285">
        <v>4.3847987031511986</v>
      </c>
      <c r="N285">
        <v>0.96190982145222326</v>
      </c>
      <c r="O285">
        <v>1.0454263854291943</v>
      </c>
      <c r="P285">
        <v>59</v>
      </c>
      <c r="Q285">
        <v>0.86246623152479907</v>
      </c>
      <c r="R285">
        <f t="shared" si="20"/>
        <v>1</v>
      </c>
      <c r="S285">
        <f t="shared" si="21"/>
        <v>0.43847987031511987</v>
      </c>
      <c r="T285" t="str">
        <f t="shared" si="22"/>
        <v>Baseline</v>
      </c>
      <c r="U285" t="str">
        <f t="shared" si="23"/>
        <v>Pre</v>
      </c>
      <c r="V285" t="b">
        <f t="shared" si="24"/>
        <v>1</v>
      </c>
    </row>
    <row r="286" spans="1:22" x14ac:dyDescent="0.25">
      <c r="A286" t="s">
        <v>35</v>
      </c>
      <c r="B286" s="1" t="s">
        <v>16</v>
      </c>
      <c r="C286" s="1" t="s">
        <v>17</v>
      </c>
      <c r="D286" s="1" t="s">
        <v>21</v>
      </c>
      <c r="E286">
        <v>30</v>
      </c>
      <c r="F286">
        <v>24</v>
      </c>
      <c r="G286">
        <v>200</v>
      </c>
      <c r="H286">
        <v>1</v>
      </c>
      <c r="I286">
        <v>9.3540626266267335</v>
      </c>
      <c r="J286">
        <v>13</v>
      </c>
      <c r="K286">
        <v>-13.700273538561197</v>
      </c>
      <c r="L286">
        <v>143.54738606522361</v>
      </c>
      <c r="M286">
        <v>3.4879118545633707</v>
      </c>
      <c r="N286">
        <v>0.97411941421246184</v>
      </c>
      <c r="O286">
        <v>9.3540626266267335</v>
      </c>
      <c r="P286">
        <v>62</v>
      </c>
      <c r="Q286">
        <v>6.637161146447804</v>
      </c>
      <c r="R286">
        <f t="shared" si="20"/>
        <v>1.3</v>
      </c>
      <c r="S286">
        <f t="shared" si="21"/>
        <v>0.34879118545633708</v>
      </c>
      <c r="T286" t="str">
        <f t="shared" si="22"/>
        <v>Baseline</v>
      </c>
      <c r="U286" t="str">
        <f t="shared" si="23"/>
        <v>Pre</v>
      </c>
      <c r="V286" t="b">
        <f t="shared" si="24"/>
        <v>0</v>
      </c>
    </row>
    <row r="287" spans="1:22" x14ac:dyDescent="0.25">
      <c r="A287" t="s">
        <v>35</v>
      </c>
      <c r="B287" s="1" t="s">
        <v>16</v>
      </c>
      <c r="C287" s="1" t="s">
        <v>17</v>
      </c>
      <c r="D287" s="1" t="s">
        <v>21</v>
      </c>
      <c r="E287">
        <v>30</v>
      </c>
      <c r="F287">
        <v>24</v>
      </c>
      <c r="G287">
        <v>200</v>
      </c>
      <c r="H287">
        <v>2</v>
      </c>
      <c r="I287">
        <v>9.0707207770192948</v>
      </c>
      <c r="J287">
        <v>11</v>
      </c>
      <c r="K287">
        <v>-18.766892069169501</v>
      </c>
      <c r="L287">
        <v>133.70295539042411</v>
      </c>
      <c r="M287">
        <v>6.3345223470029088</v>
      </c>
      <c r="N287">
        <v>0.90963387622285174</v>
      </c>
      <c r="O287">
        <v>9.0707207770192948</v>
      </c>
      <c r="P287">
        <v>60</v>
      </c>
      <c r="Q287">
        <v>8.0953990346652098</v>
      </c>
      <c r="R287">
        <f t="shared" si="20"/>
        <v>1.1000000000000001</v>
      </c>
      <c r="S287">
        <f t="shared" si="21"/>
        <v>0.63345223470029088</v>
      </c>
      <c r="T287" t="str">
        <f t="shared" si="22"/>
        <v>Baseline</v>
      </c>
      <c r="U287" t="str">
        <f t="shared" si="23"/>
        <v>Pre</v>
      </c>
      <c r="V287" t="b">
        <f t="shared" si="24"/>
        <v>0</v>
      </c>
    </row>
    <row r="288" spans="1:22" x14ac:dyDescent="0.25">
      <c r="A288" t="s">
        <v>35</v>
      </c>
      <c r="B288" s="1" t="s">
        <v>16</v>
      </c>
      <c r="C288" s="1" t="s">
        <v>17</v>
      </c>
      <c r="D288" s="1" t="s">
        <v>21</v>
      </c>
      <c r="E288">
        <v>30</v>
      </c>
      <c r="F288">
        <v>24</v>
      </c>
      <c r="G288">
        <v>200</v>
      </c>
      <c r="H288">
        <v>3</v>
      </c>
      <c r="I288">
        <v>9.880874571230617</v>
      </c>
      <c r="J288">
        <v>11</v>
      </c>
      <c r="K288">
        <v>3.1523157984077317</v>
      </c>
      <c r="L288">
        <v>124.98607233706254</v>
      </c>
      <c r="M288">
        <v>5.9707922352247369</v>
      </c>
      <c r="N288">
        <v>0.98855220661333665</v>
      </c>
      <c r="O288">
        <v>9.880874571230617</v>
      </c>
      <c r="P288">
        <v>60</v>
      </c>
      <c r="Q288">
        <v>9.9207267266128092</v>
      </c>
      <c r="R288">
        <f t="shared" si="20"/>
        <v>1.1000000000000001</v>
      </c>
      <c r="S288">
        <f t="shared" si="21"/>
        <v>0.59707922352247367</v>
      </c>
      <c r="T288" t="str">
        <f t="shared" si="22"/>
        <v>Baseline</v>
      </c>
      <c r="U288" t="str">
        <f t="shared" si="23"/>
        <v>Pre</v>
      </c>
      <c r="V288" t="b">
        <f t="shared" si="24"/>
        <v>0</v>
      </c>
    </row>
    <row r="289" spans="1:22" x14ac:dyDescent="0.25">
      <c r="A289" t="s">
        <v>35</v>
      </c>
      <c r="B289" s="1" t="s">
        <v>16</v>
      </c>
      <c r="C289" s="1" t="s">
        <v>17</v>
      </c>
      <c r="D289" s="1" t="s">
        <v>21</v>
      </c>
      <c r="E289">
        <v>30</v>
      </c>
      <c r="F289">
        <v>24</v>
      </c>
      <c r="G289">
        <v>200</v>
      </c>
      <c r="H289">
        <v>4</v>
      </c>
      <c r="I289">
        <v>8.9290718099342605</v>
      </c>
      <c r="J289">
        <v>12</v>
      </c>
      <c r="K289">
        <v>3.928807552162207</v>
      </c>
      <c r="L289">
        <v>154.52259604002896</v>
      </c>
      <c r="M289">
        <v>6.5336572522632963</v>
      </c>
      <c r="N289">
        <v>0.98938927733565796</v>
      </c>
      <c r="O289">
        <v>8.9290718099342605</v>
      </c>
      <c r="P289">
        <v>61</v>
      </c>
      <c r="Q289">
        <v>9.0795735788221901</v>
      </c>
      <c r="R289">
        <f t="shared" si="20"/>
        <v>1.2</v>
      </c>
      <c r="S289">
        <f t="shared" si="21"/>
        <v>0.65336572522632963</v>
      </c>
      <c r="T289" t="str">
        <f t="shared" si="22"/>
        <v>Baseline</v>
      </c>
      <c r="U289" t="str">
        <f t="shared" si="23"/>
        <v>Pre</v>
      </c>
      <c r="V289" t="b">
        <f t="shared" si="24"/>
        <v>0</v>
      </c>
    </row>
    <row r="290" spans="1:22" x14ac:dyDescent="0.25">
      <c r="A290" t="s">
        <v>35</v>
      </c>
      <c r="B290" s="1" t="s">
        <v>16</v>
      </c>
      <c r="C290" s="1" t="s">
        <v>17</v>
      </c>
      <c r="D290" s="1" t="s">
        <v>21</v>
      </c>
      <c r="E290">
        <v>30</v>
      </c>
      <c r="F290">
        <v>24</v>
      </c>
      <c r="G290">
        <v>200</v>
      </c>
      <c r="H290">
        <v>5</v>
      </c>
      <c r="I290">
        <v>10.083956820586035</v>
      </c>
      <c r="J290">
        <v>11</v>
      </c>
      <c r="K290">
        <v>-2.1294759573760129</v>
      </c>
      <c r="L290">
        <v>138.72363912543281</v>
      </c>
      <c r="M290">
        <v>4.0736891223857921</v>
      </c>
      <c r="N290">
        <v>0.91141290314057544</v>
      </c>
      <c r="O290">
        <v>10.083956820586035</v>
      </c>
      <c r="P290">
        <v>60</v>
      </c>
      <c r="Q290">
        <v>6.3063833257052488</v>
      </c>
      <c r="R290">
        <f t="shared" si="20"/>
        <v>1.1000000000000001</v>
      </c>
      <c r="S290">
        <f t="shared" si="21"/>
        <v>0.40736891223857918</v>
      </c>
      <c r="T290" t="str">
        <f t="shared" si="22"/>
        <v>Baseline</v>
      </c>
      <c r="U290" t="str">
        <f t="shared" si="23"/>
        <v>Pre</v>
      </c>
      <c r="V290" t="b">
        <f t="shared" si="24"/>
        <v>0</v>
      </c>
    </row>
    <row r="291" spans="1:22" x14ac:dyDescent="0.25">
      <c r="A291" t="s">
        <v>35</v>
      </c>
      <c r="B291" s="1" t="s">
        <v>16</v>
      </c>
      <c r="C291" s="1" t="s">
        <v>17</v>
      </c>
      <c r="D291" s="1" t="s">
        <v>21</v>
      </c>
      <c r="E291">
        <v>30</v>
      </c>
      <c r="F291">
        <v>24</v>
      </c>
      <c r="G291">
        <v>200</v>
      </c>
      <c r="H291">
        <v>6</v>
      </c>
      <c r="I291">
        <v>10.768340284030909</v>
      </c>
      <c r="J291">
        <v>11</v>
      </c>
      <c r="K291">
        <v>0.58846569405944926</v>
      </c>
      <c r="L291">
        <v>158.34254545426171</v>
      </c>
      <c r="M291">
        <v>3.8525106560234534</v>
      </c>
      <c r="N291">
        <v>0.96913698676672322</v>
      </c>
      <c r="O291">
        <v>10.768340284030909</v>
      </c>
      <c r="P291">
        <v>60</v>
      </c>
      <c r="Q291">
        <v>7.3400537897253759</v>
      </c>
      <c r="R291">
        <f t="shared" si="20"/>
        <v>1.1000000000000001</v>
      </c>
      <c r="S291">
        <f t="shared" si="21"/>
        <v>0.38525106560234534</v>
      </c>
      <c r="T291" t="str">
        <f t="shared" si="22"/>
        <v>Baseline</v>
      </c>
      <c r="U291" t="str">
        <f t="shared" si="23"/>
        <v>Pre</v>
      </c>
      <c r="V291" t="b">
        <f t="shared" si="24"/>
        <v>0</v>
      </c>
    </row>
    <row r="292" spans="1:22" x14ac:dyDescent="0.25">
      <c r="A292" t="s">
        <v>35</v>
      </c>
      <c r="B292" s="1" t="s">
        <v>16</v>
      </c>
      <c r="C292" s="1" t="s">
        <v>17</v>
      </c>
      <c r="D292" s="1" t="s">
        <v>21</v>
      </c>
      <c r="E292">
        <v>30</v>
      </c>
      <c r="F292">
        <v>24</v>
      </c>
      <c r="G292">
        <v>200</v>
      </c>
      <c r="H292">
        <v>7</v>
      </c>
      <c r="I292">
        <v>9.165944895311176</v>
      </c>
      <c r="J292">
        <v>12</v>
      </c>
      <c r="K292">
        <v>-12.735402363266381</v>
      </c>
      <c r="L292">
        <v>127.01014810690809</v>
      </c>
      <c r="M292">
        <v>7.1937664160165573</v>
      </c>
      <c r="N292">
        <v>0.96353968432561954</v>
      </c>
      <c r="O292">
        <v>9.165944895311176</v>
      </c>
      <c r="P292">
        <v>61</v>
      </c>
      <c r="Q292">
        <v>9.9112531214329387</v>
      </c>
      <c r="R292">
        <f t="shared" si="20"/>
        <v>1.2</v>
      </c>
      <c r="S292">
        <f t="shared" si="21"/>
        <v>0.71937664160165571</v>
      </c>
      <c r="T292" t="str">
        <f t="shared" si="22"/>
        <v>Baseline</v>
      </c>
      <c r="U292" t="str">
        <f t="shared" si="23"/>
        <v>Pre</v>
      </c>
      <c r="V292" t="b">
        <f t="shared" si="24"/>
        <v>0</v>
      </c>
    </row>
    <row r="293" spans="1:22" x14ac:dyDescent="0.25">
      <c r="A293" t="s">
        <v>35</v>
      </c>
      <c r="B293" s="1" t="s">
        <v>16</v>
      </c>
      <c r="C293" s="1" t="s">
        <v>17</v>
      </c>
      <c r="D293" s="1" t="s">
        <v>21</v>
      </c>
      <c r="E293">
        <v>30</v>
      </c>
      <c r="F293">
        <v>24</v>
      </c>
      <c r="G293">
        <v>200</v>
      </c>
      <c r="H293">
        <v>8</v>
      </c>
      <c r="I293">
        <v>9.1433713598230089</v>
      </c>
      <c r="J293">
        <v>12</v>
      </c>
      <c r="K293">
        <v>3.5629507010138566</v>
      </c>
      <c r="L293">
        <v>143.44603753156008</v>
      </c>
      <c r="M293">
        <v>6.8521897443780242</v>
      </c>
      <c r="N293">
        <v>0.98229701319192131</v>
      </c>
      <c r="O293">
        <v>9.1433713598230089</v>
      </c>
      <c r="P293">
        <v>61</v>
      </c>
      <c r="Q293">
        <v>9.0782484320347638</v>
      </c>
      <c r="R293">
        <f t="shared" si="20"/>
        <v>1.2</v>
      </c>
      <c r="S293">
        <f t="shared" si="21"/>
        <v>0.68521897443780244</v>
      </c>
      <c r="T293" t="str">
        <f t="shared" si="22"/>
        <v>Baseline</v>
      </c>
      <c r="U293" t="str">
        <f t="shared" si="23"/>
        <v>Pre</v>
      </c>
      <c r="V293" t="b">
        <f t="shared" si="24"/>
        <v>0</v>
      </c>
    </row>
    <row r="294" spans="1:22" x14ac:dyDescent="0.25">
      <c r="A294" t="s">
        <v>35</v>
      </c>
      <c r="B294" s="1" t="s">
        <v>16</v>
      </c>
      <c r="C294" s="1" t="s">
        <v>17</v>
      </c>
      <c r="D294" s="1" t="s">
        <v>21</v>
      </c>
      <c r="E294">
        <v>30</v>
      </c>
      <c r="F294">
        <v>24</v>
      </c>
      <c r="G294">
        <v>200</v>
      </c>
      <c r="H294">
        <v>9</v>
      </c>
      <c r="I294">
        <v>9.3268970909363276</v>
      </c>
      <c r="J294">
        <v>13</v>
      </c>
      <c r="K294">
        <v>-10.883880335440011</v>
      </c>
      <c r="L294">
        <v>141.16051183168665</v>
      </c>
      <c r="M294">
        <v>3.279786204583345</v>
      </c>
      <c r="N294">
        <v>0.99040117874374678</v>
      </c>
      <c r="O294">
        <v>9.3268970909363276</v>
      </c>
      <c r="P294">
        <v>62</v>
      </c>
      <c r="Q294">
        <v>6.5577350047808292</v>
      </c>
      <c r="R294">
        <f t="shared" si="20"/>
        <v>1.3</v>
      </c>
      <c r="S294">
        <f t="shared" si="21"/>
        <v>0.32797862045833448</v>
      </c>
      <c r="T294" t="str">
        <f t="shared" si="22"/>
        <v>Baseline</v>
      </c>
      <c r="U294" t="str">
        <f t="shared" si="23"/>
        <v>Pre</v>
      </c>
      <c r="V294" t="b">
        <f t="shared" si="24"/>
        <v>1</v>
      </c>
    </row>
    <row r="295" spans="1:22" x14ac:dyDescent="0.25">
      <c r="A295" t="s">
        <v>35</v>
      </c>
      <c r="B295" s="1" t="s">
        <v>16</v>
      </c>
      <c r="C295" s="1" t="s">
        <v>17</v>
      </c>
      <c r="D295" s="1" t="s">
        <v>21</v>
      </c>
      <c r="E295">
        <v>30</v>
      </c>
      <c r="F295">
        <v>24</v>
      </c>
      <c r="G295">
        <v>200</v>
      </c>
      <c r="H295">
        <v>10</v>
      </c>
      <c r="I295">
        <v>9.9456840306017291</v>
      </c>
      <c r="J295">
        <v>12</v>
      </c>
      <c r="K295">
        <v>-7.6818053380770364</v>
      </c>
      <c r="L295">
        <v>153.09805764759881</v>
      </c>
      <c r="M295">
        <v>3.3163130675092503</v>
      </c>
      <c r="N295">
        <v>0.96896103422907209</v>
      </c>
      <c r="O295">
        <v>9.9456840306017291</v>
      </c>
      <c r="P295">
        <v>61</v>
      </c>
      <c r="Q295">
        <v>6.5178120909512707</v>
      </c>
      <c r="R295">
        <f t="shared" si="20"/>
        <v>1.2</v>
      </c>
      <c r="S295">
        <f t="shared" si="21"/>
        <v>0.331631306750925</v>
      </c>
      <c r="T295" t="str">
        <f t="shared" si="22"/>
        <v>Baseline</v>
      </c>
      <c r="U295" t="str">
        <f t="shared" si="23"/>
        <v>Pre</v>
      </c>
      <c r="V295" t="b">
        <f t="shared" si="24"/>
        <v>1</v>
      </c>
    </row>
    <row r="296" spans="1:22" x14ac:dyDescent="0.25">
      <c r="A296" t="s">
        <v>35</v>
      </c>
      <c r="B296" s="1" t="s">
        <v>16</v>
      </c>
      <c r="C296" s="1" t="s">
        <v>17</v>
      </c>
      <c r="D296" s="1" t="s">
        <v>22</v>
      </c>
      <c r="E296">
        <v>30</v>
      </c>
      <c r="F296">
        <v>24</v>
      </c>
      <c r="G296">
        <v>200</v>
      </c>
      <c r="H296">
        <v>1</v>
      </c>
      <c r="I296">
        <v>3.9808369207101357</v>
      </c>
      <c r="J296">
        <v>10</v>
      </c>
      <c r="K296">
        <v>-23.563197703427253</v>
      </c>
      <c r="L296">
        <v>51.586239922663623</v>
      </c>
      <c r="M296">
        <v>4.7107083653595643</v>
      </c>
      <c r="N296">
        <v>0.98273049466642814</v>
      </c>
      <c r="O296">
        <v>3.9808369207101357</v>
      </c>
      <c r="P296">
        <v>59</v>
      </c>
      <c r="Q296">
        <v>3.9062282133946198</v>
      </c>
      <c r="R296">
        <f t="shared" si="20"/>
        <v>1</v>
      </c>
      <c r="S296">
        <f t="shared" si="21"/>
        <v>0.47107083653595644</v>
      </c>
      <c r="T296" t="str">
        <f t="shared" si="22"/>
        <v>Baseline</v>
      </c>
      <c r="U296" t="str">
        <f t="shared" si="23"/>
        <v>Pre</v>
      </c>
      <c r="V296" t="b">
        <f t="shared" si="24"/>
        <v>0</v>
      </c>
    </row>
    <row r="297" spans="1:22" x14ac:dyDescent="0.25">
      <c r="A297" t="s">
        <v>35</v>
      </c>
      <c r="B297" s="1" t="s">
        <v>16</v>
      </c>
      <c r="C297" s="1" t="s">
        <v>17</v>
      </c>
      <c r="D297" s="1" t="s">
        <v>22</v>
      </c>
      <c r="E297">
        <v>30</v>
      </c>
      <c r="F297">
        <v>24</v>
      </c>
      <c r="G297">
        <v>200</v>
      </c>
      <c r="H297">
        <v>2</v>
      </c>
      <c r="I297">
        <v>3.9136845320266236</v>
      </c>
      <c r="J297">
        <v>11</v>
      </c>
      <c r="K297">
        <v>-24.447515514257809</v>
      </c>
      <c r="L297">
        <v>55.325495424687631</v>
      </c>
      <c r="M297">
        <v>3.2036640803197827</v>
      </c>
      <c r="N297">
        <v>0.97051471028957725</v>
      </c>
      <c r="O297">
        <v>3.9136845320266236</v>
      </c>
      <c r="P297">
        <v>60</v>
      </c>
      <c r="Q297">
        <v>2.9669274454603878</v>
      </c>
      <c r="R297">
        <f t="shared" si="20"/>
        <v>1.1000000000000001</v>
      </c>
      <c r="S297">
        <f t="shared" si="21"/>
        <v>0.32036640803197824</v>
      </c>
      <c r="T297" t="str">
        <f t="shared" si="22"/>
        <v>Baseline</v>
      </c>
      <c r="U297" t="str">
        <f t="shared" si="23"/>
        <v>Pre</v>
      </c>
      <c r="V297" t="b">
        <f t="shared" si="24"/>
        <v>0</v>
      </c>
    </row>
    <row r="298" spans="1:22" x14ac:dyDescent="0.25">
      <c r="A298" t="s">
        <v>35</v>
      </c>
      <c r="B298" s="1" t="s">
        <v>16</v>
      </c>
      <c r="C298" s="1" t="s">
        <v>17</v>
      </c>
      <c r="D298" s="1" t="s">
        <v>22</v>
      </c>
      <c r="E298">
        <v>30</v>
      </c>
      <c r="F298">
        <v>24</v>
      </c>
      <c r="G298">
        <v>200</v>
      </c>
      <c r="H298">
        <v>3</v>
      </c>
      <c r="I298">
        <v>4.1645243604199971</v>
      </c>
      <c r="J298">
        <v>10</v>
      </c>
      <c r="K298">
        <v>-27.412281308825932</v>
      </c>
      <c r="L298">
        <v>60.034930474984968</v>
      </c>
      <c r="M298">
        <v>4.1841820974960235</v>
      </c>
      <c r="N298">
        <v>0.97643488406206114</v>
      </c>
      <c r="O298">
        <v>4.1645243604199971</v>
      </c>
      <c r="P298">
        <v>59</v>
      </c>
      <c r="Q298">
        <v>3.6872384382138779</v>
      </c>
      <c r="R298">
        <f t="shared" si="20"/>
        <v>1</v>
      </c>
      <c r="S298">
        <f t="shared" si="21"/>
        <v>0.41841820974960237</v>
      </c>
      <c r="T298" t="str">
        <f t="shared" si="22"/>
        <v>Baseline</v>
      </c>
      <c r="U298" t="str">
        <f t="shared" si="23"/>
        <v>Pre</v>
      </c>
      <c r="V298" t="b">
        <f t="shared" si="24"/>
        <v>0</v>
      </c>
    </row>
    <row r="299" spans="1:22" x14ac:dyDescent="0.25">
      <c r="A299" t="s">
        <v>35</v>
      </c>
      <c r="B299" s="1" t="s">
        <v>16</v>
      </c>
      <c r="C299" s="1" t="s">
        <v>17</v>
      </c>
      <c r="D299" s="1" t="s">
        <v>22</v>
      </c>
      <c r="E299">
        <v>30</v>
      </c>
      <c r="F299">
        <v>24</v>
      </c>
      <c r="G299">
        <v>200</v>
      </c>
      <c r="H299">
        <v>4</v>
      </c>
      <c r="I299">
        <v>4.2087688557200726</v>
      </c>
      <c r="J299">
        <v>10</v>
      </c>
      <c r="K299">
        <v>-24.069315008283688</v>
      </c>
      <c r="L299">
        <v>59.631381747456793</v>
      </c>
      <c r="M299">
        <v>4.1289417283376801</v>
      </c>
      <c r="N299">
        <v>0.97781675123969125</v>
      </c>
      <c r="O299">
        <v>4.2087688557200726</v>
      </c>
      <c r="P299">
        <v>59</v>
      </c>
      <c r="Q299">
        <v>3.6285287831730977</v>
      </c>
      <c r="R299">
        <f t="shared" si="20"/>
        <v>1</v>
      </c>
      <c r="S299">
        <f t="shared" si="21"/>
        <v>0.412894172833768</v>
      </c>
      <c r="T299" t="str">
        <f t="shared" si="22"/>
        <v>Baseline</v>
      </c>
      <c r="U299" t="str">
        <f t="shared" si="23"/>
        <v>Pre</v>
      </c>
      <c r="V299" t="b">
        <f t="shared" si="24"/>
        <v>0</v>
      </c>
    </row>
    <row r="300" spans="1:22" x14ac:dyDescent="0.25">
      <c r="A300" t="s">
        <v>35</v>
      </c>
      <c r="B300" s="1" t="s">
        <v>16</v>
      </c>
      <c r="C300" s="1" t="s">
        <v>17</v>
      </c>
      <c r="D300" s="1" t="s">
        <v>22</v>
      </c>
      <c r="E300">
        <v>30</v>
      </c>
      <c r="F300">
        <v>24</v>
      </c>
      <c r="G300">
        <v>200</v>
      </c>
      <c r="H300">
        <v>5</v>
      </c>
      <c r="I300">
        <v>4.2112748709725683</v>
      </c>
      <c r="J300">
        <v>10</v>
      </c>
      <c r="K300">
        <v>-28.1215156492588</v>
      </c>
      <c r="L300">
        <v>61.054793925561931</v>
      </c>
      <c r="M300">
        <v>4.4751634560374729</v>
      </c>
      <c r="N300">
        <v>0.9756939825682176</v>
      </c>
      <c r="O300">
        <v>4.2112748709725683</v>
      </c>
      <c r="P300">
        <v>59</v>
      </c>
      <c r="Q300">
        <v>3.8266808500557463</v>
      </c>
      <c r="R300">
        <f t="shared" si="20"/>
        <v>1</v>
      </c>
      <c r="S300">
        <f t="shared" si="21"/>
        <v>0.44751634560374731</v>
      </c>
      <c r="T300" t="str">
        <f t="shared" si="22"/>
        <v>Baseline</v>
      </c>
      <c r="U300" t="str">
        <f t="shared" si="23"/>
        <v>Pre</v>
      </c>
      <c r="V300" t="b">
        <f t="shared" si="24"/>
        <v>0</v>
      </c>
    </row>
    <row r="301" spans="1:22" x14ac:dyDescent="0.25">
      <c r="A301" t="s">
        <v>35</v>
      </c>
      <c r="B301" s="1" t="s">
        <v>16</v>
      </c>
      <c r="C301" s="1" t="s">
        <v>17</v>
      </c>
      <c r="D301" s="1" t="s">
        <v>22</v>
      </c>
      <c r="E301">
        <v>30</v>
      </c>
      <c r="F301">
        <v>24</v>
      </c>
      <c r="G301">
        <v>200</v>
      </c>
      <c r="H301">
        <v>6</v>
      </c>
      <c r="I301">
        <v>4.101424145153846</v>
      </c>
      <c r="J301">
        <v>10</v>
      </c>
      <c r="K301">
        <v>-28.472972786064464</v>
      </c>
      <c r="L301">
        <v>54.894975886345406</v>
      </c>
      <c r="M301">
        <v>4.1672431552075597</v>
      </c>
      <c r="N301">
        <v>0.96913574774651856</v>
      </c>
      <c r="O301">
        <v>4.101424145153846</v>
      </c>
      <c r="P301">
        <v>59</v>
      </c>
      <c r="Q301">
        <v>3.707264340504095</v>
      </c>
      <c r="R301">
        <f t="shared" si="20"/>
        <v>1</v>
      </c>
      <c r="S301">
        <f t="shared" si="21"/>
        <v>0.41672431552075595</v>
      </c>
      <c r="T301" t="str">
        <f t="shared" si="22"/>
        <v>Baseline</v>
      </c>
      <c r="U301" t="str">
        <f t="shared" si="23"/>
        <v>Pre</v>
      </c>
      <c r="V301" t="b">
        <f t="shared" si="24"/>
        <v>0</v>
      </c>
    </row>
    <row r="302" spans="1:22" x14ac:dyDescent="0.25">
      <c r="A302" t="s">
        <v>35</v>
      </c>
      <c r="B302" s="1" t="s">
        <v>16</v>
      </c>
      <c r="C302" s="1" t="s">
        <v>17</v>
      </c>
      <c r="D302" s="1" t="s">
        <v>22</v>
      </c>
      <c r="E302">
        <v>30</v>
      </c>
      <c r="F302">
        <v>24</v>
      </c>
      <c r="G302">
        <v>200</v>
      </c>
      <c r="H302">
        <v>7</v>
      </c>
      <c r="I302">
        <v>4.0951293297921731</v>
      </c>
      <c r="J302">
        <v>10</v>
      </c>
      <c r="K302">
        <v>-27.623727409570947</v>
      </c>
      <c r="L302">
        <v>53.777659044648388</v>
      </c>
      <c r="M302">
        <v>4.2201634076424455</v>
      </c>
      <c r="N302">
        <v>0.97558063486781388</v>
      </c>
      <c r="O302">
        <v>4.0951293297921731</v>
      </c>
      <c r="P302">
        <v>59</v>
      </c>
      <c r="Q302">
        <v>3.7280422169900409</v>
      </c>
      <c r="R302">
        <f t="shared" si="20"/>
        <v>1</v>
      </c>
      <c r="S302">
        <f t="shared" si="21"/>
        <v>0.42201634076424455</v>
      </c>
      <c r="T302" t="str">
        <f t="shared" si="22"/>
        <v>Baseline</v>
      </c>
      <c r="U302" t="str">
        <f t="shared" si="23"/>
        <v>Pre</v>
      </c>
      <c r="V302" t="b">
        <f t="shared" si="24"/>
        <v>0</v>
      </c>
    </row>
    <row r="303" spans="1:22" x14ac:dyDescent="0.25">
      <c r="A303" t="s">
        <v>35</v>
      </c>
      <c r="B303" s="1" t="s">
        <v>16</v>
      </c>
      <c r="C303" s="1" t="s">
        <v>17</v>
      </c>
      <c r="D303" s="1" t="s">
        <v>22</v>
      </c>
      <c r="E303">
        <v>30</v>
      </c>
      <c r="F303">
        <v>24</v>
      </c>
      <c r="G303">
        <v>200</v>
      </c>
      <c r="H303">
        <v>8</v>
      </c>
      <c r="I303">
        <v>4.013278393379422</v>
      </c>
      <c r="J303">
        <v>10</v>
      </c>
      <c r="K303">
        <v>-28.1713025320947</v>
      </c>
      <c r="L303">
        <v>57.798746789860033</v>
      </c>
      <c r="M303">
        <v>3.8127886463024883</v>
      </c>
      <c r="N303">
        <v>0.96951525159315055</v>
      </c>
      <c r="O303">
        <v>4.013278393379422</v>
      </c>
      <c r="P303">
        <v>59</v>
      </c>
      <c r="Q303">
        <v>3.3742435968115982</v>
      </c>
      <c r="R303">
        <f t="shared" si="20"/>
        <v>1</v>
      </c>
      <c r="S303">
        <f t="shared" si="21"/>
        <v>0.38127886463024885</v>
      </c>
      <c r="T303" t="str">
        <f t="shared" si="22"/>
        <v>Baseline</v>
      </c>
      <c r="U303" t="str">
        <f t="shared" si="23"/>
        <v>Pre</v>
      </c>
      <c r="V303" t="b">
        <f t="shared" si="24"/>
        <v>0</v>
      </c>
    </row>
    <row r="304" spans="1:22" x14ac:dyDescent="0.25">
      <c r="A304" t="s">
        <v>35</v>
      </c>
      <c r="B304" s="1" t="s">
        <v>16</v>
      </c>
      <c r="C304" s="1" t="s">
        <v>17</v>
      </c>
      <c r="D304" s="1" t="s">
        <v>22</v>
      </c>
      <c r="E304">
        <v>30</v>
      </c>
      <c r="F304">
        <v>24</v>
      </c>
      <c r="G304">
        <v>200</v>
      </c>
      <c r="H304">
        <v>9</v>
      </c>
      <c r="I304">
        <v>4.0025911619742969</v>
      </c>
      <c r="J304">
        <v>10</v>
      </c>
      <c r="K304">
        <v>-29.346130780695326</v>
      </c>
      <c r="L304">
        <v>54.652521037218513</v>
      </c>
      <c r="M304">
        <v>3.8545818631305782</v>
      </c>
      <c r="N304">
        <v>0.97238539286099701</v>
      </c>
      <c r="O304">
        <v>4.0025911619742969</v>
      </c>
      <c r="P304">
        <v>59</v>
      </c>
      <c r="Q304">
        <v>3.4734279202663516</v>
      </c>
      <c r="R304">
        <f t="shared" si="20"/>
        <v>1</v>
      </c>
      <c r="S304">
        <f t="shared" si="21"/>
        <v>0.38545818631305784</v>
      </c>
      <c r="T304" t="str">
        <f t="shared" si="22"/>
        <v>Baseline</v>
      </c>
      <c r="U304" t="str">
        <f t="shared" si="23"/>
        <v>Pre</v>
      </c>
      <c r="V304" t="b">
        <f t="shared" si="24"/>
        <v>1</v>
      </c>
    </row>
    <row r="305" spans="1:22" x14ac:dyDescent="0.25">
      <c r="A305" t="s">
        <v>35</v>
      </c>
      <c r="B305" s="1" t="s">
        <v>16</v>
      </c>
      <c r="C305" s="1" t="s">
        <v>17</v>
      </c>
      <c r="D305" s="1" t="s">
        <v>22</v>
      </c>
      <c r="E305">
        <v>30</v>
      </c>
      <c r="F305">
        <v>24</v>
      </c>
      <c r="G305">
        <v>200</v>
      </c>
      <c r="H305">
        <v>10</v>
      </c>
      <c r="I305">
        <v>4.1521806346760188</v>
      </c>
      <c r="J305">
        <v>10</v>
      </c>
      <c r="K305">
        <v>-25.639403793198177</v>
      </c>
      <c r="L305">
        <v>50.884726331949174</v>
      </c>
      <c r="M305">
        <v>3.6102855383636103</v>
      </c>
      <c r="N305">
        <v>0.97382360952400371</v>
      </c>
      <c r="O305">
        <v>4.1521806346760188</v>
      </c>
      <c r="P305">
        <v>59</v>
      </c>
      <c r="Q305">
        <v>3.6344087324002934</v>
      </c>
      <c r="R305">
        <f t="shared" si="20"/>
        <v>1</v>
      </c>
      <c r="S305">
        <f t="shared" si="21"/>
        <v>0.36102855383636101</v>
      </c>
      <c r="T305" t="str">
        <f t="shared" si="22"/>
        <v>Baseline</v>
      </c>
      <c r="U305" t="str">
        <f t="shared" si="23"/>
        <v>Pre</v>
      </c>
      <c r="V305" t="b">
        <f t="shared" si="24"/>
        <v>1</v>
      </c>
    </row>
    <row r="306" spans="1:22" x14ac:dyDescent="0.25">
      <c r="A306" t="s">
        <v>35</v>
      </c>
      <c r="B306" s="1" t="s">
        <v>19</v>
      </c>
      <c r="C306" s="1" t="s">
        <v>17</v>
      </c>
      <c r="D306" s="1" t="s">
        <v>23</v>
      </c>
      <c r="E306">
        <v>30</v>
      </c>
      <c r="F306">
        <v>24</v>
      </c>
      <c r="G306">
        <v>200</v>
      </c>
      <c r="H306">
        <v>1</v>
      </c>
      <c r="I306">
        <v>5.3708533542813166</v>
      </c>
      <c r="J306">
        <v>19</v>
      </c>
      <c r="K306">
        <v>-0.93106099612669635</v>
      </c>
      <c r="L306">
        <v>150.56662597541421</v>
      </c>
      <c r="M306">
        <v>22.90196825507833</v>
      </c>
      <c r="N306">
        <v>0.97035900721764967</v>
      </c>
      <c r="O306">
        <v>5.3708533542813166</v>
      </c>
      <c r="P306">
        <v>68</v>
      </c>
      <c r="Q306">
        <v>4.4500357448297976</v>
      </c>
      <c r="R306">
        <f t="shared" si="20"/>
        <v>1.9</v>
      </c>
      <c r="S306">
        <f t="shared" si="21"/>
        <v>2.2901968255078331</v>
      </c>
      <c r="T306" t="str">
        <f t="shared" si="22"/>
        <v>Baseline</v>
      </c>
      <c r="U306" t="str">
        <f t="shared" si="23"/>
        <v>Pre</v>
      </c>
      <c r="V306" t="b">
        <f t="shared" si="24"/>
        <v>0</v>
      </c>
    </row>
    <row r="307" spans="1:22" x14ac:dyDescent="0.25">
      <c r="A307" t="s">
        <v>35</v>
      </c>
      <c r="B307" s="1" t="s">
        <v>19</v>
      </c>
      <c r="C307" s="1" t="s">
        <v>17</v>
      </c>
      <c r="D307" s="1" t="s">
        <v>23</v>
      </c>
      <c r="E307">
        <v>30</v>
      </c>
      <c r="F307">
        <v>24</v>
      </c>
      <c r="G307">
        <v>200</v>
      </c>
      <c r="H307">
        <v>2</v>
      </c>
      <c r="I307">
        <v>5.4200213074400256</v>
      </c>
      <c r="J307">
        <v>17</v>
      </c>
      <c r="K307">
        <v>-1.2891769878117088</v>
      </c>
      <c r="L307">
        <v>151.81117192733223</v>
      </c>
      <c r="M307">
        <v>25.757339569269412</v>
      </c>
      <c r="N307">
        <v>0.97087282265525832</v>
      </c>
      <c r="O307">
        <v>5.4200213074400256</v>
      </c>
      <c r="P307">
        <v>66</v>
      </c>
      <c r="Q307">
        <v>4.9487015227033497</v>
      </c>
      <c r="R307">
        <f t="shared" si="20"/>
        <v>1.7</v>
      </c>
      <c r="S307">
        <f t="shared" si="21"/>
        <v>2.5757339569269413</v>
      </c>
      <c r="T307" t="str">
        <f t="shared" si="22"/>
        <v>Baseline</v>
      </c>
      <c r="U307" t="str">
        <f t="shared" si="23"/>
        <v>Pre</v>
      </c>
      <c r="V307" t="b">
        <f t="shared" si="24"/>
        <v>0</v>
      </c>
    </row>
    <row r="308" spans="1:22" x14ac:dyDescent="0.25">
      <c r="A308" t="s">
        <v>35</v>
      </c>
      <c r="B308" s="1" t="s">
        <v>19</v>
      </c>
      <c r="C308" s="1" t="s">
        <v>17</v>
      </c>
      <c r="D308" s="1" t="s">
        <v>23</v>
      </c>
      <c r="E308">
        <v>30</v>
      </c>
      <c r="F308">
        <v>24</v>
      </c>
      <c r="G308">
        <v>200</v>
      </c>
      <c r="H308">
        <v>3</v>
      </c>
      <c r="I308">
        <v>4.7226353115535913</v>
      </c>
      <c r="J308">
        <v>19</v>
      </c>
      <c r="K308">
        <v>-1.4835653961293809</v>
      </c>
      <c r="L308">
        <v>138.22359223268182</v>
      </c>
      <c r="M308">
        <v>24.131257991653971</v>
      </c>
      <c r="N308">
        <v>0.96540536691130752</v>
      </c>
      <c r="O308">
        <v>4.7226353115535913</v>
      </c>
      <c r="P308">
        <v>68</v>
      </c>
      <c r="Q308">
        <v>4.259540021988661</v>
      </c>
      <c r="R308">
        <f t="shared" si="20"/>
        <v>1.9</v>
      </c>
      <c r="S308">
        <f t="shared" si="21"/>
        <v>2.4131257991653969</v>
      </c>
      <c r="T308" t="str">
        <f t="shared" si="22"/>
        <v>Baseline</v>
      </c>
      <c r="U308" t="str">
        <f t="shared" si="23"/>
        <v>Pre</v>
      </c>
      <c r="V308" t="b">
        <f t="shared" si="24"/>
        <v>0</v>
      </c>
    </row>
    <row r="309" spans="1:22" x14ac:dyDescent="0.25">
      <c r="A309" t="s">
        <v>35</v>
      </c>
      <c r="B309" s="1" t="s">
        <v>19</v>
      </c>
      <c r="C309" s="1" t="s">
        <v>17</v>
      </c>
      <c r="D309" s="1" t="s">
        <v>23</v>
      </c>
      <c r="E309">
        <v>30</v>
      </c>
      <c r="F309">
        <v>24</v>
      </c>
      <c r="G309">
        <v>200</v>
      </c>
      <c r="H309">
        <v>4</v>
      </c>
      <c r="I309">
        <v>4.6543483909204859</v>
      </c>
      <c r="J309">
        <v>18</v>
      </c>
      <c r="K309">
        <v>2.0892122555754664</v>
      </c>
      <c r="L309">
        <v>141.27392408481589</v>
      </c>
      <c r="M309">
        <v>25.568135487107405</v>
      </c>
      <c r="N309">
        <v>0.98197984248158054</v>
      </c>
      <c r="O309">
        <v>4.6543483909204859</v>
      </c>
      <c r="P309">
        <v>67</v>
      </c>
      <c r="Q309">
        <v>4.440246393751468</v>
      </c>
      <c r="R309">
        <f t="shared" si="20"/>
        <v>1.8</v>
      </c>
      <c r="S309">
        <f t="shared" si="21"/>
        <v>2.5568135487107404</v>
      </c>
      <c r="T309" t="str">
        <f t="shared" si="22"/>
        <v>Baseline</v>
      </c>
      <c r="U309" t="str">
        <f t="shared" si="23"/>
        <v>Pre</v>
      </c>
      <c r="V309" t="b">
        <f t="shared" si="24"/>
        <v>0</v>
      </c>
    </row>
    <row r="310" spans="1:22" x14ac:dyDescent="0.25">
      <c r="A310" t="s">
        <v>35</v>
      </c>
      <c r="B310" s="1" t="s">
        <v>19</v>
      </c>
      <c r="C310" s="1" t="s">
        <v>17</v>
      </c>
      <c r="D310" s="1" t="s">
        <v>23</v>
      </c>
      <c r="E310">
        <v>30</v>
      </c>
      <c r="F310">
        <v>24</v>
      </c>
      <c r="G310">
        <v>200</v>
      </c>
      <c r="H310">
        <v>5</v>
      </c>
      <c r="I310">
        <v>4.7665150990352565</v>
      </c>
      <c r="J310">
        <v>19</v>
      </c>
      <c r="K310">
        <v>2.4202976352264742</v>
      </c>
      <c r="L310">
        <v>142.41499293833803</v>
      </c>
      <c r="M310">
        <v>24.052834607808926</v>
      </c>
      <c r="N310">
        <v>0.97708535162031862</v>
      </c>
      <c r="O310">
        <v>4.7665150990352565</v>
      </c>
      <c r="P310">
        <v>68</v>
      </c>
      <c r="Q310">
        <v>4.6675355341497555</v>
      </c>
      <c r="R310">
        <f t="shared" si="20"/>
        <v>1.9</v>
      </c>
      <c r="S310">
        <f t="shared" si="21"/>
        <v>2.4052834607808924</v>
      </c>
      <c r="T310" t="str">
        <f t="shared" si="22"/>
        <v>Baseline</v>
      </c>
      <c r="U310" t="str">
        <f t="shared" si="23"/>
        <v>Pre</v>
      </c>
      <c r="V310" t="b">
        <f t="shared" si="24"/>
        <v>0</v>
      </c>
    </row>
    <row r="311" spans="1:22" x14ac:dyDescent="0.25">
      <c r="A311" t="s">
        <v>35</v>
      </c>
      <c r="B311" s="1" t="s">
        <v>19</v>
      </c>
      <c r="C311" s="1" t="s">
        <v>17</v>
      </c>
      <c r="D311" s="1" t="s">
        <v>23</v>
      </c>
      <c r="E311">
        <v>30</v>
      </c>
      <c r="F311">
        <v>24</v>
      </c>
      <c r="G311">
        <v>200</v>
      </c>
      <c r="H311">
        <v>6</v>
      </c>
      <c r="I311">
        <v>3.8146551970907923</v>
      </c>
      <c r="J311">
        <v>16</v>
      </c>
      <c r="K311">
        <v>-7.9463226160029308</v>
      </c>
      <c r="L311">
        <v>114.41407138491564</v>
      </c>
      <c r="M311">
        <v>24.615173320486058</v>
      </c>
      <c r="N311">
        <v>0.97112059113316451</v>
      </c>
      <c r="O311">
        <v>3.8146551970907923</v>
      </c>
      <c r="P311">
        <v>65</v>
      </c>
      <c r="Q311">
        <v>4.1878349837825599</v>
      </c>
      <c r="R311">
        <f t="shared" si="20"/>
        <v>1.6</v>
      </c>
      <c r="S311">
        <f t="shared" si="21"/>
        <v>2.4615173320486057</v>
      </c>
      <c r="T311" t="str">
        <f t="shared" si="22"/>
        <v>Baseline</v>
      </c>
      <c r="U311" t="str">
        <f t="shared" si="23"/>
        <v>Pre</v>
      </c>
      <c r="V311" t="b">
        <f t="shared" si="24"/>
        <v>0</v>
      </c>
    </row>
    <row r="312" spans="1:22" x14ac:dyDescent="0.25">
      <c r="A312" t="s">
        <v>35</v>
      </c>
      <c r="B312" s="1" t="s">
        <v>19</v>
      </c>
      <c r="C312" s="1" t="s">
        <v>17</v>
      </c>
      <c r="D312" s="1" t="s">
        <v>23</v>
      </c>
      <c r="E312">
        <v>30</v>
      </c>
      <c r="F312">
        <v>24</v>
      </c>
      <c r="G312">
        <v>200</v>
      </c>
      <c r="H312">
        <v>7</v>
      </c>
      <c r="I312">
        <v>4.0439171649010923</v>
      </c>
      <c r="J312">
        <v>24</v>
      </c>
      <c r="K312">
        <v>-9.9154241584047966</v>
      </c>
      <c r="L312">
        <v>121.61127414648487</v>
      </c>
      <c r="M312">
        <v>24.23134505728407</v>
      </c>
      <c r="N312">
        <v>0.94147324397165777</v>
      </c>
      <c r="O312">
        <v>4.0439171649010923</v>
      </c>
      <c r="P312">
        <v>73</v>
      </c>
      <c r="Q312">
        <v>3.4949209213500034</v>
      </c>
      <c r="R312">
        <f t="shared" si="20"/>
        <v>2.4</v>
      </c>
      <c r="S312">
        <f t="shared" si="21"/>
        <v>2.4231345057284068</v>
      </c>
      <c r="T312" t="str">
        <f t="shared" si="22"/>
        <v>Baseline</v>
      </c>
      <c r="U312" t="str">
        <f t="shared" si="23"/>
        <v>Pre</v>
      </c>
      <c r="V312" t="b">
        <f t="shared" si="24"/>
        <v>0</v>
      </c>
    </row>
    <row r="313" spans="1:22" x14ac:dyDescent="0.25">
      <c r="A313" t="s">
        <v>35</v>
      </c>
      <c r="B313" s="1" t="s">
        <v>19</v>
      </c>
      <c r="C313" s="1" t="s">
        <v>17</v>
      </c>
      <c r="D313" s="1" t="s">
        <v>23</v>
      </c>
      <c r="E313">
        <v>30</v>
      </c>
      <c r="F313">
        <v>24</v>
      </c>
      <c r="G313">
        <v>200</v>
      </c>
      <c r="H313">
        <v>8</v>
      </c>
      <c r="I313">
        <v>4.0608077294273475</v>
      </c>
      <c r="J313">
        <v>17</v>
      </c>
      <c r="K313">
        <v>-5.1604438891480955</v>
      </c>
      <c r="L313">
        <v>114.13629671601223</v>
      </c>
      <c r="M313">
        <v>28.788650695197735</v>
      </c>
      <c r="N313">
        <v>0.94841272517243957</v>
      </c>
      <c r="O313">
        <v>4.0608077294273475</v>
      </c>
      <c r="P313">
        <v>66</v>
      </c>
      <c r="Q313">
        <v>4.1846320289943328</v>
      </c>
      <c r="R313">
        <f t="shared" si="20"/>
        <v>1.7</v>
      </c>
      <c r="S313">
        <f t="shared" si="21"/>
        <v>2.8788650695197733</v>
      </c>
      <c r="T313" t="str">
        <f t="shared" si="22"/>
        <v>Baseline</v>
      </c>
      <c r="U313" t="str">
        <f t="shared" si="23"/>
        <v>Pre</v>
      </c>
      <c r="V313" t="b">
        <f t="shared" si="24"/>
        <v>0</v>
      </c>
    </row>
    <row r="314" spans="1:22" x14ac:dyDescent="0.25">
      <c r="A314" t="s">
        <v>35</v>
      </c>
      <c r="B314" s="1" t="s">
        <v>19</v>
      </c>
      <c r="C314" s="1" t="s">
        <v>17</v>
      </c>
      <c r="D314" s="1" t="s">
        <v>23</v>
      </c>
      <c r="E314">
        <v>30</v>
      </c>
      <c r="F314">
        <v>24</v>
      </c>
      <c r="G314">
        <v>200</v>
      </c>
      <c r="H314">
        <v>9</v>
      </c>
      <c r="I314">
        <v>4.3708306148433129</v>
      </c>
      <c r="J314">
        <v>21</v>
      </c>
      <c r="K314">
        <v>4.6876428087842461</v>
      </c>
      <c r="L314">
        <v>117.97562186202212</v>
      </c>
      <c r="M314">
        <v>26.810227255319155</v>
      </c>
      <c r="N314">
        <v>0.95086094073204241</v>
      </c>
      <c r="O314">
        <v>4.3708306148433129</v>
      </c>
      <c r="P314">
        <v>70</v>
      </c>
      <c r="Q314">
        <v>3.817192113592327</v>
      </c>
      <c r="R314">
        <f t="shared" si="20"/>
        <v>2.1</v>
      </c>
      <c r="S314">
        <f t="shared" si="21"/>
        <v>2.6810227255319155</v>
      </c>
      <c r="T314" t="str">
        <f t="shared" si="22"/>
        <v>Baseline</v>
      </c>
      <c r="U314" t="str">
        <f t="shared" si="23"/>
        <v>Pre</v>
      </c>
      <c r="V314" t="b">
        <f t="shared" si="24"/>
        <v>1</v>
      </c>
    </row>
    <row r="315" spans="1:22" x14ac:dyDescent="0.25">
      <c r="A315" t="s">
        <v>35</v>
      </c>
      <c r="B315" s="1" t="s">
        <v>19</v>
      </c>
      <c r="C315" s="1" t="s">
        <v>17</v>
      </c>
      <c r="D315" s="1" t="s">
        <v>23</v>
      </c>
      <c r="E315">
        <v>30</v>
      </c>
      <c r="F315">
        <v>24</v>
      </c>
      <c r="G315">
        <v>200</v>
      </c>
      <c r="H315">
        <v>10</v>
      </c>
      <c r="I315">
        <v>4.2242804075607125</v>
      </c>
      <c r="J315">
        <v>25</v>
      </c>
      <c r="K315">
        <v>-1.3654000740182743</v>
      </c>
      <c r="L315">
        <v>124.50871741720617</v>
      </c>
      <c r="M315">
        <v>26.716192506533634</v>
      </c>
      <c r="N315">
        <v>0.93930506578486428</v>
      </c>
      <c r="O315">
        <v>4.2242804075607125</v>
      </c>
      <c r="P315">
        <v>74</v>
      </c>
      <c r="Q315">
        <v>3.7912290782852147</v>
      </c>
      <c r="R315">
        <f t="shared" si="20"/>
        <v>2.5</v>
      </c>
      <c r="S315">
        <f t="shared" si="21"/>
        <v>2.6716192506533636</v>
      </c>
      <c r="T315" t="str">
        <f t="shared" si="22"/>
        <v>Baseline</v>
      </c>
      <c r="U315" t="str">
        <f t="shared" si="23"/>
        <v>Pre</v>
      </c>
      <c r="V315" t="b">
        <f t="shared" si="24"/>
        <v>1</v>
      </c>
    </row>
    <row r="316" spans="1:22" x14ac:dyDescent="0.25">
      <c r="A316" t="s">
        <v>35</v>
      </c>
      <c r="B316" s="1" t="s">
        <v>16</v>
      </c>
      <c r="C316" s="1" t="s">
        <v>17</v>
      </c>
      <c r="D316" s="1" t="s">
        <v>24</v>
      </c>
      <c r="E316">
        <v>30</v>
      </c>
      <c r="F316">
        <v>24</v>
      </c>
      <c r="G316">
        <v>200</v>
      </c>
      <c r="H316">
        <v>1</v>
      </c>
      <c r="I316">
        <v>8.2874503834337006</v>
      </c>
      <c r="J316">
        <v>13</v>
      </c>
      <c r="K316">
        <v>-0.85668848107069206</v>
      </c>
      <c r="L316">
        <v>164.12163701930342</v>
      </c>
      <c r="M316">
        <v>5.2489224192338151</v>
      </c>
      <c r="N316">
        <v>0.96622565925767334</v>
      </c>
      <c r="O316">
        <v>8.2874503834337006</v>
      </c>
      <c r="P316">
        <v>62</v>
      </c>
      <c r="Q316">
        <v>6.6715423209868199</v>
      </c>
      <c r="R316">
        <f t="shared" si="20"/>
        <v>1.3</v>
      </c>
      <c r="S316">
        <f t="shared" si="21"/>
        <v>0.52489224192338146</v>
      </c>
      <c r="T316" t="str">
        <f t="shared" si="22"/>
        <v>Baseline</v>
      </c>
      <c r="U316" t="str">
        <f t="shared" si="23"/>
        <v>Pre</v>
      </c>
      <c r="V316" t="b">
        <f t="shared" si="24"/>
        <v>0</v>
      </c>
    </row>
    <row r="317" spans="1:22" x14ac:dyDescent="0.25">
      <c r="A317" t="s">
        <v>35</v>
      </c>
      <c r="B317" s="1" t="s">
        <v>16</v>
      </c>
      <c r="C317" s="1" t="s">
        <v>17</v>
      </c>
      <c r="D317" s="1" t="s">
        <v>24</v>
      </c>
      <c r="E317">
        <v>30</v>
      </c>
      <c r="F317">
        <v>24</v>
      </c>
      <c r="G317">
        <v>200</v>
      </c>
      <c r="H317">
        <v>2</v>
      </c>
      <c r="I317">
        <v>8.4394853326759058</v>
      </c>
      <c r="J317">
        <v>13</v>
      </c>
      <c r="K317">
        <v>1.428253184738854</v>
      </c>
      <c r="L317">
        <v>164.13217431129107</v>
      </c>
      <c r="M317">
        <v>5.7319203056314789</v>
      </c>
      <c r="N317">
        <v>0.9756643361842664</v>
      </c>
      <c r="O317">
        <v>8.4394853326759058</v>
      </c>
      <c r="P317">
        <v>62</v>
      </c>
      <c r="Q317">
        <v>7.3803539767175232</v>
      </c>
      <c r="R317">
        <f t="shared" si="20"/>
        <v>1.3</v>
      </c>
      <c r="S317">
        <f t="shared" si="21"/>
        <v>0.57319203056314794</v>
      </c>
      <c r="T317" t="str">
        <f t="shared" si="22"/>
        <v>Baseline</v>
      </c>
      <c r="U317" t="str">
        <f t="shared" si="23"/>
        <v>Pre</v>
      </c>
      <c r="V317" t="b">
        <f t="shared" si="24"/>
        <v>0</v>
      </c>
    </row>
    <row r="318" spans="1:22" x14ac:dyDescent="0.25">
      <c r="A318" t="s">
        <v>35</v>
      </c>
      <c r="B318" s="1" t="s">
        <v>16</v>
      </c>
      <c r="C318" s="1" t="s">
        <v>17</v>
      </c>
      <c r="D318" s="1" t="s">
        <v>24</v>
      </c>
      <c r="E318">
        <v>30</v>
      </c>
      <c r="F318">
        <v>24</v>
      </c>
      <c r="G318">
        <v>200</v>
      </c>
      <c r="H318">
        <v>3</v>
      </c>
      <c r="I318">
        <v>8.2057127751349999</v>
      </c>
      <c r="J318">
        <v>12</v>
      </c>
      <c r="K318">
        <v>-4.1336945788775594</v>
      </c>
      <c r="L318">
        <v>179.14929488071286</v>
      </c>
      <c r="M318">
        <v>7.1907571385955498</v>
      </c>
      <c r="N318">
        <v>0.97411019635462004</v>
      </c>
      <c r="O318">
        <v>8.2057127751349999</v>
      </c>
      <c r="P318">
        <v>61</v>
      </c>
      <c r="Q318">
        <v>7.4976784278339776</v>
      </c>
      <c r="R318">
        <f t="shared" si="20"/>
        <v>1.2</v>
      </c>
      <c r="S318">
        <f t="shared" si="21"/>
        <v>0.71907571385955493</v>
      </c>
      <c r="T318" t="str">
        <f t="shared" si="22"/>
        <v>Baseline</v>
      </c>
      <c r="U318" t="str">
        <f t="shared" si="23"/>
        <v>Pre</v>
      </c>
      <c r="V318" t="b">
        <f t="shared" si="24"/>
        <v>0</v>
      </c>
    </row>
    <row r="319" spans="1:22" x14ac:dyDescent="0.25">
      <c r="A319" t="s">
        <v>35</v>
      </c>
      <c r="B319" s="1" t="s">
        <v>16</v>
      </c>
      <c r="C319" s="1" t="s">
        <v>17</v>
      </c>
      <c r="D319" s="1" t="s">
        <v>24</v>
      </c>
      <c r="E319">
        <v>30</v>
      </c>
      <c r="F319">
        <v>24</v>
      </c>
      <c r="G319">
        <v>200</v>
      </c>
      <c r="H319">
        <v>4</v>
      </c>
      <c r="I319">
        <v>8.2180848402334412</v>
      </c>
      <c r="J319">
        <v>13</v>
      </c>
      <c r="K319">
        <v>7.3054184280776466</v>
      </c>
      <c r="L319">
        <v>172.31557927137254</v>
      </c>
      <c r="M319">
        <v>6.4146870139747545</v>
      </c>
      <c r="N319">
        <v>0.97797786561269451</v>
      </c>
      <c r="O319">
        <v>8.2180848402334412</v>
      </c>
      <c r="P319">
        <v>62</v>
      </c>
      <c r="Q319">
        <v>6.9459050296248357</v>
      </c>
      <c r="R319">
        <f t="shared" si="20"/>
        <v>1.3</v>
      </c>
      <c r="S319">
        <f t="shared" si="21"/>
        <v>0.64146870139747547</v>
      </c>
      <c r="T319" t="str">
        <f t="shared" si="22"/>
        <v>Baseline</v>
      </c>
      <c r="U319" t="str">
        <f t="shared" si="23"/>
        <v>Pre</v>
      </c>
      <c r="V319" t="b">
        <f t="shared" si="24"/>
        <v>0</v>
      </c>
    </row>
    <row r="320" spans="1:22" x14ac:dyDescent="0.25">
      <c r="A320" t="s">
        <v>35</v>
      </c>
      <c r="B320" s="1" t="s">
        <v>16</v>
      </c>
      <c r="C320" s="1" t="s">
        <v>17</v>
      </c>
      <c r="D320" s="1" t="s">
        <v>24</v>
      </c>
      <c r="E320">
        <v>30</v>
      </c>
      <c r="F320">
        <v>24</v>
      </c>
      <c r="G320">
        <v>200</v>
      </c>
      <c r="H320">
        <v>5</v>
      </c>
      <c r="I320">
        <v>8.3757546339201987</v>
      </c>
      <c r="J320">
        <v>13</v>
      </c>
      <c r="K320">
        <v>-8.4989726651383979</v>
      </c>
      <c r="L320">
        <v>147.26533055414146</v>
      </c>
      <c r="M320">
        <v>8.8968746978800741</v>
      </c>
      <c r="N320">
        <v>0.95058654992862068</v>
      </c>
      <c r="O320">
        <v>8.3757546339201987</v>
      </c>
      <c r="P320">
        <v>62</v>
      </c>
      <c r="Q320">
        <v>8.7962591248841893</v>
      </c>
      <c r="R320">
        <f t="shared" si="20"/>
        <v>1.3</v>
      </c>
      <c r="S320">
        <f t="shared" si="21"/>
        <v>0.88968746978800739</v>
      </c>
      <c r="T320" t="str">
        <f t="shared" si="22"/>
        <v>Baseline</v>
      </c>
      <c r="U320" t="str">
        <f t="shared" si="23"/>
        <v>Pre</v>
      </c>
      <c r="V320" t="b">
        <f t="shared" si="24"/>
        <v>0</v>
      </c>
    </row>
    <row r="321" spans="1:22" x14ac:dyDescent="0.25">
      <c r="A321" t="s">
        <v>35</v>
      </c>
      <c r="B321" s="1" t="s">
        <v>16</v>
      </c>
      <c r="C321" s="1" t="s">
        <v>17</v>
      </c>
      <c r="D321" s="1" t="s">
        <v>24</v>
      </c>
      <c r="E321">
        <v>30</v>
      </c>
      <c r="F321">
        <v>24</v>
      </c>
      <c r="G321">
        <v>200</v>
      </c>
      <c r="H321">
        <v>6</v>
      </c>
      <c r="I321">
        <v>7.5821702379128908</v>
      </c>
      <c r="J321">
        <v>13</v>
      </c>
      <c r="K321">
        <v>-15.996168824243226</v>
      </c>
      <c r="L321">
        <v>133.47087818498662</v>
      </c>
      <c r="M321">
        <v>13.617672765913566</v>
      </c>
      <c r="N321">
        <v>0.89293089473686438</v>
      </c>
      <c r="O321">
        <v>7.5821702379128908</v>
      </c>
      <c r="P321">
        <v>62</v>
      </c>
      <c r="Q321">
        <v>7.2660171729174792</v>
      </c>
      <c r="R321">
        <f t="shared" si="20"/>
        <v>1.3</v>
      </c>
      <c r="S321">
        <f t="shared" si="21"/>
        <v>1.3617672765913567</v>
      </c>
      <c r="T321" t="str">
        <f t="shared" si="22"/>
        <v>Baseline</v>
      </c>
      <c r="U321" t="str">
        <f t="shared" si="23"/>
        <v>Pre</v>
      </c>
      <c r="V321" t="b">
        <f t="shared" si="24"/>
        <v>0</v>
      </c>
    </row>
    <row r="322" spans="1:22" x14ac:dyDescent="0.25">
      <c r="A322" t="s">
        <v>35</v>
      </c>
      <c r="B322" s="1" t="s">
        <v>16</v>
      </c>
      <c r="C322" s="1" t="s">
        <v>17</v>
      </c>
      <c r="D322" s="1" t="s">
        <v>24</v>
      </c>
      <c r="E322">
        <v>30</v>
      </c>
      <c r="F322">
        <v>24</v>
      </c>
      <c r="G322">
        <v>200</v>
      </c>
      <c r="H322">
        <v>7</v>
      </c>
      <c r="I322">
        <v>7.5587317810337407</v>
      </c>
      <c r="J322">
        <v>13</v>
      </c>
      <c r="K322">
        <v>-19.754646860538742</v>
      </c>
      <c r="L322">
        <v>156.34523880343517</v>
      </c>
      <c r="M322">
        <v>7.0067153021775503</v>
      </c>
      <c r="N322">
        <v>0.97940588136888984</v>
      </c>
      <c r="O322">
        <v>7.5587317810337407</v>
      </c>
      <c r="P322">
        <v>62</v>
      </c>
      <c r="Q322">
        <v>6.7642883214062293</v>
      </c>
      <c r="R322">
        <f t="shared" si="20"/>
        <v>1.3</v>
      </c>
      <c r="S322">
        <f t="shared" si="21"/>
        <v>0.70067153021775508</v>
      </c>
      <c r="T322" t="str">
        <f t="shared" si="22"/>
        <v>Baseline</v>
      </c>
      <c r="U322" t="str">
        <f t="shared" si="23"/>
        <v>Pre</v>
      </c>
      <c r="V322" t="b">
        <f t="shared" si="24"/>
        <v>0</v>
      </c>
    </row>
    <row r="323" spans="1:22" x14ac:dyDescent="0.25">
      <c r="A323" t="s">
        <v>35</v>
      </c>
      <c r="B323" s="1" t="s">
        <v>16</v>
      </c>
      <c r="C323" s="1" t="s">
        <v>17</v>
      </c>
      <c r="D323" s="1" t="s">
        <v>24</v>
      </c>
      <c r="E323">
        <v>30</v>
      </c>
      <c r="F323">
        <v>24</v>
      </c>
      <c r="G323">
        <v>200</v>
      </c>
      <c r="H323">
        <v>8</v>
      </c>
      <c r="I323">
        <v>8.224199212032719</v>
      </c>
      <c r="J323">
        <v>14</v>
      </c>
      <c r="K323">
        <v>-4.3420157582775172</v>
      </c>
      <c r="L323">
        <v>176.34841575935366</v>
      </c>
      <c r="M323">
        <v>4.9111821969352984</v>
      </c>
      <c r="N323">
        <v>0.96247933278037634</v>
      </c>
      <c r="O323">
        <v>8.224199212032719</v>
      </c>
      <c r="P323">
        <v>63</v>
      </c>
      <c r="Q323">
        <v>6.2611001301525739</v>
      </c>
      <c r="R323">
        <f t="shared" ref="R323:R386" si="25">J323/10</f>
        <v>1.4</v>
      </c>
      <c r="S323">
        <f t="shared" ref="S323:S386" si="26">M323/10</f>
        <v>0.49111821969352987</v>
      </c>
      <c r="T323" t="str">
        <f t="shared" ref="T323:T386" si="27">INDEX($AC$2:$AC$9,MATCH(A323,$AA$2:$AA$9,0))</f>
        <v>Baseline</v>
      </c>
      <c r="U323" t="str">
        <f t="shared" ref="U323:U386" si="28">INDEX($AD$2:$AD$9,MATCH(A323,$AA$2:$AA$9,0))</f>
        <v>Pre</v>
      </c>
      <c r="V323" t="b">
        <f t="shared" ref="V323:V386" si="29">IF(T323="Baseline", IF(H323&gt;8, TRUE,FALSE), TRUE)</f>
        <v>0</v>
      </c>
    </row>
    <row r="324" spans="1:22" x14ac:dyDescent="0.25">
      <c r="A324" t="s">
        <v>35</v>
      </c>
      <c r="B324" s="1" t="s">
        <v>16</v>
      </c>
      <c r="C324" s="1" t="s">
        <v>17</v>
      </c>
      <c r="D324" s="1" t="s">
        <v>24</v>
      </c>
      <c r="E324">
        <v>30</v>
      </c>
      <c r="F324">
        <v>24</v>
      </c>
      <c r="G324">
        <v>200</v>
      </c>
      <c r="H324">
        <v>9</v>
      </c>
      <c r="I324">
        <v>7.7526285732106377</v>
      </c>
      <c r="J324">
        <v>13</v>
      </c>
      <c r="K324">
        <v>-1.4117305463746415</v>
      </c>
      <c r="L324">
        <v>161.72375567097535</v>
      </c>
      <c r="M324">
        <v>6.4748287294723781</v>
      </c>
      <c r="N324">
        <v>0.96469588102711612</v>
      </c>
      <c r="O324">
        <v>7.7526285732106377</v>
      </c>
      <c r="P324">
        <v>62</v>
      </c>
      <c r="Q324">
        <v>6.9370892494296488</v>
      </c>
      <c r="R324">
        <f t="shared" si="25"/>
        <v>1.3</v>
      </c>
      <c r="S324">
        <f t="shared" si="26"/>
        <v>0.64748287294723783</v>
      </c>
      <c r="T324" t="str">
        <f t="shared" si="27"/>
        <v>Baseline</v>
      </c>
      <c r="U324" t="str">
        <f t="shared" si="28"/>
        <v>Pre</v>
      </c>
      <c r="V324" t="b">
        <f t="shared" si="29"/>
        <v>1</v>
      </c>
    </row>
    <row r="325" spans="1:22" x14ac:dyDescent="0.25">
      <c r="A325" t="s">
        <v>35</v>
      </c>
      <c r="B325" s="1" t="s">
        <v>16</v>
      </c>
      <c r="C325" s="1" t="s">
        <v>17</v>
      </c>
      <c r="D325" s="1" t="s">
        <v>24</v>
      </c>
      <c r="E325">
        <v>30</v>
      </c>
      <c r="F325">
        <v>24</v>
      </c>
      <c r="G325">
        <v>200</v>
      </c>
      <c r="H325">
        <v>10</v>
      </c>
      <c r="I325">
        <v>7.3661356522004846</v>
      </c>
      <c r="J325">
        <v>14</v>
      </c>
      <c r="K325">
        <v>20.952275434483514</v>
      </c>
      <c r="L325">
        <v>164.19006192931667</v>
      </c>
      <c r="M325">
        <v>5.374126107720576</v>
      </c>
      <c r="N325">
        <v>0.96269257095076843</v>
      </c>
      <c r="O325">
        <v>7.3661356522004846</v>
      </c>
      <c r="P325">
        <v>63</v>
      </c>
      <c r="Q325">
        <v>5.7003791506902592</v>
      </c>
      <c r="R325">
        <f t="shared" si="25"/>
        <v>1.4</v>
      </c>
      <c r="S325">
        <f t="shared" si="26"/>
        <v>0.5374126107720576</v>
      </c>
      <c r="T325" t="str">
        <f t="shared" si="27"/>
        <v>Baseline</v>
      </c>
      <c r="U325" t="str">
        <f t="shared" si="28"/>
        <v>Pre</v>
      </c>
      <c r="V325" t="b">
        <f t="shared" si="29"/>
        <v>1</v>
      </c>
    </row>
    <row r="326" spans="1:22" x14ac:dyDescent="0.25">
      <c r="A326" t="s">
        <v>35</v>
      </c>
      <c r="B326" s="1" t="s">
        <v>19</v>
      </c>
      <c r="C326" s="1" t="s">
        <v>17</v>
      </c>
      <c r="D326" s="1" t="s">
        <v>25</v>
      </c>
      <c r="E326">
        <v>30</v>
      </c>
      <c r="F326">
        <v>24</v>
      </c>
      <c r="G326">
        <v>200</v>
      </c>
      <c r="H326">
        <v>1</v>
      </c>
      <c r="I326">
        <v>10.240504190713031</v>
      </c>
      <c r="J326">
        <v>11</v>
      </c>
      <c r="K326">
        <v>-17.031982572383139</v>
      </c>
      <c r="L326">
        <v>181.11478181435186</v>
      </c>
      <c r="M326">
        <v>7.0368963140890681</v>
      </c>
      <c r="N326">
        <v>0.93080868518759985</v>
      </c>
      <c r="O326">
        <v>10.240504190713031</v>
      </c>
      <c r="P326">
        <v>60</v>
      </c>
      <c r="Q326">
        <v>10.093633803349753</v>
      </c>
      <c r="R326">
        <f t="shared" si="25"/>
        <v>1.1000000000000001</v>
      </c>
      <c r="S326">
        <f t="shared" si="26"/>
        <v>0.70368963140890683</v>
      </c>
      <c r="T326" t="str">
        <f t="shared" si="27"/>
        <v>Baseline</v>
      </c>
      <c r="U326" t="str">
        <f t="shared" si="28"/>
        <v>Pre</v>
      </c>
      <c r="V326" t="b">
        <f t="shared" si="29"/>
        <v>0</v>
      </c>
    </row>
    <row r="327" spans="1:22" x14ac:dyDescent="0.25">
      <c r="A327" t="s">
        <v>35</v>
      </c>
      <c r="B327" s="1" t="s">
        <v>19</v>
      </c>
      <c r="C327" s="1" t="s">
        <v>17</v>
      </c>
      <c r="D327" s="1" t="s">
        <v>25</v>
      </c>
      <c r="E327">
        <v>30</v>
      </c>
      <c r="F327">
        <v>24</v>
      </c>
      <c r="G327">
        <v>200</v>
      </c>
      <c r="H327">
        <v>2</v>
      </c>
      <c r="I327">
        <v>9.6210262884087641</v>
      </c>
      <c r="J327">
        <v>12</v>
      </c>
      <c r="K327">
        <v>-10.997334413132707</v>
      </c>
      <c r="L327">
        <v>166.71175165211642</v>
      </c>
      <c r="M327">
        <v>7.8966417282068599</v>
      </c>
      <c r="N327">
        <v>0.96444138778515731</v>
      </c>
      <c r="O327">
        <v>9.6210262884087641</v>
      </c>
      <c r="P327">
        <v>61</v>
      </c>
      <c r="Q327">
        <v>9.5389555137128745</v>
      </c>
      <c r="R327">
        <f t="shared" si="25"/>
        <v>1.2</v>
      </c>
      <c r="S327">
        <f t="shared" si="26"/>
        <v>0.78966417282068602</v>
      </c>
      <c r="T327" t="str">
        <f t="shared" si="27"/>
        <v>Baseline</v>
      </c>
      <c r="U327" t="str">
        <f t="shared" si="28"/>
        <v>Pre</v>
      </c>
      <c r="V327" t="b">
        <f t="shared" si="29"/>
        <v>0</v>
      </c>
    </row>
    <row r="328" spans="1:22" x14ac:dyDescent="0.25">
      <c r="A328" t="s">
        <v>35</v>
      </c>
      <c r="B328" s="1" t="s">
        <v>19</v>
      </c>
      <c r="C328" s="1" t="s">
        <v>17</v>
      </c>
      <c r="D328" s="1" t="s">
        <v>25</v>
      </c>
      <c r="E328">
        <v>30</v>
      </c>
      <c r="F328">
        <v>24</v>
      </c>
      <c r="G328">
        <v>200</v>
      </c>
      <c r="H328">
        <v>3</v>
      </c>
      <c r="I328">
        <v>9.1607271967991188</v>
      </c>
      <c r="J328">
        <v>12</v>
      </c>
      <c r="K328">
        <v>-12.013690910818006</v>
      </c>
      <c r="L328">
        <v>178.53693146383907</v>
      </c>
      <c r="M328">
        <v>5.4181290166626193</v>
      </c>
      <c r="N328">
        <v>0.97044549781577361</v>
      </c>
      <c r="O328">
        <v>9.1607271967991188</v>
      </c>
      <c r="P328">
        <v>61</v>
      </c>
      <c r="Q328">
        <v>7.8065791475986881</v>
      </c>
      <c r="R328">
        <f t="shared" si="25"/>
        <v>1.2</v>
      </c>
      <c r="S328">
        <f t="shared" si="26"/>
        <v>0.54181290166626195</v>
      </c>
      <c r="T328" t="str">
        <f t="shared" si="27"/>
        <v>Baseline</v>
      </c>
      <c r="U328" t="str">
        <f t="shared" si="28"/>
        <v>Pre</v>
      </c>
      <c r="V328" t="b">
        <f t="shared" si="29"/>
        <v>0</v>
      </c>
    </row>
    <row r="329" spans="1:22" x14ac:dyDescent="0.25">
      <c r="A329" t="s">
        <v>35</v>
      </c>
      <c r="B329" s="1" t="s">
        <v>19</v>
      </c>
      <c r="C329" s="1" t="s">
        <v>17</v>
      </c>
      <c r="D329" s="1" t="s">
        <v>25</v>
      </c>
      <c r="E329">
        <v>30</v>
      </c>
      <c r="F329">
        <v>24</v>
      </c>
      <c r="G329">
        <v>200</v>
      </c>
      <c r="H329">
        <v>4</v>
      </c>
      <c r="I329">
        <v>8.9710245978826393</v>
      </c>
      <c r="J329">
        <v>11</v>
      </c>
      <c r="K329">
        <v>-10.794430610933224</v>
      </c>
      <c r="L329">
        <v>161.6159362153241</v>
      </c>
      <c r="M329">
        <v>8.5136179194788593</v>
      </c>
      <c r="N329">
        <v>0.95650091747147603</v>
      </c>
      <c r="O329">
        <v>8.9710245978826393</v>
      </c>
      <c r="P329">
        <v>60</v>
      </c>
      <c r="Q329">
        <v>8.863597828693127</v>
      </c>
      <c r="R329">
        <f t="shared" si="25"/>
        <v>1.1000000000000001</v>
      </c>
      <c r="S329">
        <f t="shared" si="26"/>
        <v>0.85136179194788597</v>
      </c>
      <c r="T329" t="str">
        <f t="shared" si="27"/>
        <v>Baseline</v>
      </c>
      <c r="U329" t="str">
        <f t="shared" si="28"/>
        <v>Pre</v>
      </c>
      <c r="V329" t="b">
        <f t="shared" si="29"/>
        <v>0</v>
      </c>
    </row>
    <row r="330" spans="1:22" x14ac:dyDescent="0.25">
      <c r="A330" t="s">
        <v>35</v>
      </c>
      <c r="B330" s="1" t="s">
        <v>19</v>
      </c>
      <c r="C330" s="1" t="s">
        <v>17</v>
      </c>
      <c r="D330" s="1" t="s">
        <v>25</v>
      </c>
      <c r="E330">
        <v>30</v>
      </c>
      <c r="F330">
        <v>24</v>
      </c>
      <c r="G330">
        <v>200</v>
      </c>
      <c r="H330">
        <v>5</v>
      </c>
      <c r="I330">
        <v>9.2044324688626347</v>
      </c>
      <c r="J330">
        <v>12</v>
      </c>
      <c r="K330">
        <v>-4.8916650558422603</v>
      </c>
      <c r="L330">
        <v>166.32089999844132</v>
      </c>
      <c r="M330">
        <v>7.7803416667633867</v>
      </c>
      <c r="N330">
        <v>0.93218793236326103</v>
      </c>
      <c r="O330">
        <v>9.2044324688626347</v>
      </c>
      <c r="P330">
        <v>61</v>
      </c>
      <c r="Q330">
        <v>8.6782204674627952</v>
      </c>
      <c r="R330">
        <f t="shared" si="25"/>
        <v>1.2</v>
      </c>
      <c r="S330">
        <f t="shared" si="26"/>
        <v>0.77803416667633862</v>
      </c>
      <c r="T330" t="str">
        <f t="shared" si="27"/>
        <v>Baseline</v>
      </c>
      <c r="U330" t="str">
        <f t="shared" si="28"/>
        <v>Pre</v>
      </c>
      <c r="V330" t="b">
        <f t="shared" si="29"/>
        <v>0</v>
      </c>
    </row>
    <row r="331" spans="1:22" x14ac:dyDescent="0.25">
      <c r="A331" t="s">
        <v>35</v>
      </c>
      <c r="B331" s="1" t="s">
        <v>19</v>
      </c>
      <c r="C331" s="1" t="s">
        <v>17</v>
      </c>
      <c r="D331" s="1" t="s">
        <v>25</v>
      </c>
      <c r="E331">
        <v>30</v>
      </c>
      <c r="F331">
        <v>24</v>
      </c>
      <c r="G331">
        <v>200</v>
      </c>
      <c r="H331">
        <v>6</v>
      </c>
      <c r="I331">
        <v>8.3376140137795893</v>
      </c>
      <c r="J331">
        <v>12</v>
      </c>
      <c r="K331">
        <v>-22.301754683876023</v>
      </c>
      <c r="L331">
        <v>159.45806197354773</v>
      </c>
      <c r="M331">
        <v>10.004030914676074</v>
      </c>
      <c r="N331">
        <v>0.91002490276635617</v>
      </c>
      <c r="O331">
        <v>8.3376140137795893</v>
      </c>
      <c r="P331">
        <v>61</v>
      </c>
      <c r="Q331">
        <v>7.8029544500743118</v>
      </c>
      <c r="R331">
        <f t="shared" si="25"/>
        <v>1.2</v>
      </c>
      <c r="S331">
        <f t="shared" si="26"/>
        <v>1.0004030914676074</v>
      </c>
      <c r="T331" t="str">
        <f t="shared" si="27"/>
        <v>Baseline</v>
      </c>
      <c r="U331" t="str">
        <f t="shared" si="28"/>
        <v>Pre</v>
      </c>
      <c r="V331" t="b">
        <f t="shared" si="29"/>
        <v>0</v>
      </c>
    </row>
    <row r="332" spans="1:22" x14ac:dyDescent="0.25">
      <c r="A332" t="s">
        <v>35</v>
      </c>
      <c r="B332" s="1" t="s">
        <v>19</v>
      </c>
      <c r="C332" s="1" t="s">
        <v>17</v>
      </c>
      <c r="D332" s="1" t="s">
        <v>25</v>
      </c>
      <c r="E332">
        <v>30</v>
      </c>
      <c r="F332">
        <v>24</v>
      </c>
      <c r="G332">
        <v>200</v>
      </c>
      <c r="H332">
        <v>7</v>
      </c>
      <c r="I332">
        <v>8.418170674571579</v>
      </c>
      <c r="J332">
        <v>12</v>
      </c>
      <c r="K332">
        <v>-14.463245217068492</v>
      </c>
      <c r="L332">
        <v>155.63106553996388</v>
      </c>
      <c r="M332">
        <v>5.9340981142117872</v>
      </c>
      <c r="N332">
        <v>0.98081725354804705</v>
      </c>
      <c r="O332">
        <v>8.418170674571579</v>
      </c>
      <c r="P332">
        <v>61</v>
      </c>
      <c r="Q332">
        <v>7.5661009713968737</v>
      </c>
      <c r="R332">
        <f t="shared" si="25"/>
        <v>1.2</v>
      </c>
      <c r="S332">
        <f t="shared" si="26"/>
        <v>0.59340981142117877</v>
      </c>
      <c r="T332" t="str">
        <f t="shared" si="27"/>
        <v>Baseline</v>
      </c>
      <c r="U332" t="str">
        <f t="shared" si="28"/>
        <v>Pre</v>
      </c>
      <c r="V332" t="b">
        <f t="shared" si="29"/>
        <v>0</v>
      </c>
    </row>
    <row r="333" spans="1:22" x14ac:dyDescent="0.25">
      <c r="A333" t="s">
        <v>35</v>
      </c>
      <c r="B333" s="1" t="s">
        <v>19</v>
      </c>
      <c r="C333" s="1" t="s">
        <v>17</v>
      </c>
      <c r="D333" s="1" t="s">
        <v>25</v>
      </c>
      <c r="E333">
        <v>30</v>
      </c>
      <c r="F333">
        <v>24</v>
      </c>
      <c r="G333">
        <v>200</v>
      </c>
      <c r="H333">
        <v>8</v>
      </c>
      <c r="I333">
        <v>8.5508466835257551</v>
      </c>
      <c r="J333">
        <v>12</v>
      </c>
      <c r="K333">
        <v>-8.8703536544709216</v>
      </c>
      <c r="L333">
        <v>162.27842248055512</v>
      </c>
      <c r="M333">
        <v>6.093688181879565</v>
      </c>
      <c r="N333">
        <v>0.98453206001796645</v>
      </c>
      <c r="O333">
        <v>8.5508466835257551</v>
      </c>
      <c r="P333">
        <v>61</v>
      </c>
      <c r="Q333">
        <v>7.6348118272974732</v>
      </c>
      <c r="R333">
        <f t="shared" si="25"/>
        <v>1.2</v>
      </c>
      <c r="S333">
        <f t="shared" si="26"/>
        <v>0.60936881818795652</v>
      </c>
      <c r="T333" t="str">
        <f t="shared" si="27"/>
        <v>Baseline</v>
      </c>
      <c r="U333" t="str">
        <f t="shared" si="28"/>
        <v>Pre</v>
      </c>
      <c r="V333" t="b">
        <f t="shared" si="29"/>
        <v>0</v>
      </c>
    </row>
    <row r="334" spans="1:22" x14ac:dyDescent="0.25">
      <c r="A334" t="s">
        <v>35</v>
      </c>
      <c r="B334" s="1" t="s">
        <v>19</v>
      </c>
      <c r="C334" s="1" t="s">
        <v>17</v>
      </c>
      <c r="D334" s="1" t="s">
        <v>25</v>
      </c>
      <c r="E334">
        <v>30</v>
      </c>
      <c r="F334">
        <v>24</v>
      </c>
      <c r="G334">
        <v>200</v>
      </c>
      <c r="H334">
        <v>9</v>
      </c>
      <c r="I334">
        <v>8.0239351132469778</v>
      </c>
      <c r="J334">
        <v>12</v>
      </c>
      <c r="K334">
        <v>-13.692117719462656</v>
      </c>
      <c r="L334">
        <v>147.03580021122102</v>
      </c>
      <c r="M334">
        <v>8.4391863830080869</v>
      </c>
      <c r="N334">
        <v>0.96670451116179035</v>
      </c>
      <c r="O334">
        <v>8.0239351132469778</v>
      </c>
      <c r="P334">
        <v>61</v>
      </c>
      <c r="Q334">
        <v>7.8020924527220528</v>
      </c>
      <c r="R334">
        <f t="shared" si="25"/>
        <v>1.2</v>
      </c>
      <c r="S334">
        <f t="shared" si="26"/>
        <v>0.84391863830080871</v>
      </c>
      <c r="T334" t="str">
        <f t="shared" si="27"/>
        <v>Baseline</v>
      </c>
      <c r="U334" t="str">
        <f t="shared" si="28"/>
        <v>Pre</v>
      </c>
      <c r="V334" t="b">
        <f t="shared" si="29"/>
        <v>1</v>
      </c>
    </row>
    <row r="335" spans="1:22" x14ac:dyDescent="0.25">
      <c r="A335" t="s">
        <v>35</v>
      </c>
      <c r="B335" s="1" t="s">
        <v>19</v>
      </c>
      <c r="C335" s="1" t="s">
        <v>17</v>
      </c>
      <c r="D335" s="1" t="s">
        <v>25</v>
      </c>
      <c r="E335">
        <v>30</v>
      </c>
      <c r="F335">
        <v>24</v>
      </c>
      <c r="G335">
        <v>200</v>
      </c>
      <c r="H335">
        <v>10</v>
      </c>
      <c r="I335">
        <v>7.931922407410104</v>
      </c>
      <c r="J335">
        <v>12</v>
      </c>
      <c r="K335">
        <v>-8.0830844418711045</v>
      </c>
      <c r="L335">
        <v>158.87706827245339</v>
      </c>
      <c r="M335">
        <v>8.367117959056964</v>
      </c>
      <c r="N335">
        <v>0.91567737113352721</v>
      </c>
      <c r="O335">
        <v>7.931922407410104</v>
      </c>
      <c r="P335">
        <v>61</v>
      </c>
      <c r="Q335">
        <v>6.9855761335122741</v>
      </c>
      <c r="R335">
        <f t="shared" si="25"/>
        <v>1.2</v>
      </c>
      <c r="S335">
        <f t="shared" si="26"/>
        <v>0.83671179590569644</v>
      </c>
      <c r="T335" t="str">
        <f t="shared" si="27"/>
        <v>Baseline</v>
      </c>
      <c r="U335" t="str">
        <f t="shared" si="28"/>
        <v>Pre</v>
      </c>
      <c r="V335" t="b">
        <f t="shared" si="29"/>
        <v>1</v>
      </c>
    </row>
    <row r="336" spans="1:22" x14ac:dyDescent="0.25">
      <c r="A336" t="s">
        <v>35</v>
      </c>
      <c r="B336" s="1" t="s">
        <v>19</v>
      </c>
      <c r="C336" s="1" t="s">
        <v>17</v>
      </c>
      <c r="D336" s="1" t="s">
        <v>26</v>
      </c>
      <c r="E336">
        <v>30</v>
      </c>
      <c r="F336">
        <v>24</v>
      </c>
      <c r="G336">
        <v>200</v>
      </c>
      <c r="H336">
        <v>1</v>
      </c>
      <c r="I336">
        <v>6.8272577556357206</v>
      </c>
      <c r="J336">
        <v>12</v>
      </c>
      <c r="K336">
        <v>-9.0866057851718445</v>
      </c>
      <c r="L336">
        <v>133.95800440606772</v>
      </c>
      <c r="M336">
        <v>5.6607806918236578</v>
      </c>
      <c r="N336">
        <v>0.97814802764731668</v>
      </c>
      <c r="O336">
        <v>6.8272577556357206</v>
      </c>
      <c r="P336">
        <v>61</v>
      </c>
      <c r="Q336">
        <v>5.2698658900405428</v>
      </c>
      <c r="R336">
        <f t="shared" si="25"/>
        <v>1.2</v>
      </c>
      <c r="S336">
        <f t="shared" si="26"/>
        <v>0.56607806918236581</v>
      </c>
      <c r="T336" t="str">
        <f t="shared" si="27"/>
        <v>Baseline</v>
      </c>
      <c r="U336" t="str">
        <f t="shared" si="28"/>
        <v>Pre</v>
      </c>
      <c r="V336" t="b">
        <f t="shared" si="29"/>
        <v>0</v>
      </c>
    </row>
    <row r="337" spans="1:22" x14ac:dyDescent="0.25">
      <c r="A337" t="s">
        <v>35</v>
      </c>
      <c r="B337" s="1" t="s">
        <v>19</v>
      </c>
      <c r="C337" s="1" t="s">
        <v>17</v>
      </c>
      <c r="D337" s="1" t="s">
        <v>26</v>
      </c>
      <c r="E337">
        <v>30</v>
      </c>
      <c r="F337">
        <v>24</v>
      </c>
      <c r="G337">
        <v>200</v>
      </c>
      <c r="H337">
        <v>2</v>
      </c>
      <c r="I337">
        <v>7.1412920274663376</v>
      </c>
      <c r="J337">
        <v>14</v>
      </c>
      <c r="K337">
        <v>-4.2734494556463698</v>
      </c>
      <c r="L337">
        <v>114.43430326524366</v>
      </c>
      <c r="M337">
        <v>4.1370814184745761</v>
      </c>
      <c r="N337">
        <v>0.9821194620534609</v>
      </c>
      <c r="O337">
        <v>7.1412920274663376</v>
      </c>
      <c r="P337">
        <v>63</v>
      </c>
      <c r="Q337">
        <v>5.8617642723637848</v>
      </c>
      <c r="R337">
        <f t="shared" si="25"/>
        <v>1.4</v>
      </c>
      <c r="S337">
        <f t="shared" si="26"/>
        <v>0.41370814184745763</v>
      </c>
      <c r="T337" t="str">
        <f t="shared" si="27"/>
        <v>Baseline</v>
      </c>
      <c r="U337" t="str">
        <f t="shared" si="28"/>
        <v>Pre</v>
      </c>
      <c r="V337" t="b">
        <f t="shared" si="29"/>
        <v>0</v>
      </c>
    </row>
    <row r="338" spans="1:22" x14ac:dyDescent="0.25">
      <c r="A338" t="s">
        <v>35</v>
      </c>
      <c r="B338" s="1" t="s">
        <v>19</v>
      </c>
      <c r="C338" s="1" t="s">
        <v>17</v>
      </c>
      <c r="D338" s="1" t="s">
        <v>26</v>
      </c>
      <c r="E338">
        <v>30</v>
      </c>
      <c r="F338">
        <v>24</v>
      </c>
      <c r="G338">
        <v>200</v>
      </c>
      <c r="H338">
        <v>3</v>
      </c>
      <c r="I338">
        <v>6.909674534322364</v>
      </c>
      <c r="J338">
        <v>13</v>
      </c>
      <c r="K338">
        <v>-24.118705097473313</v>
      </c>
      <c r="L338">
        <v>128.67419433895805</v>
      </c>
      <c r="M338">
        <v>7.7625809356593614</v>
      </c>
      <c r="N338">
        <v>0.98544675262450387</v>
      </c>
      <c r="O338">
        <v>6.909674534322364</v>
      </c>
      <c r="P338">
        <v>62</v>
      </c>
      <c r="Q338">
        <v>6.6938581380125513</v>
      </c>
      <c r="R338">
        <f t="shared" si="25"/>
        <v>1.3</v>
      </c>
      <c r="S338">
        <f t="shared" si="26"/>
        <v>0.77625809356593611</v>
      </c>
      <c r="T338" t="str">
        <f t="shared" si="27"/>
        <v>Baseline</v>
      </c>
      <c r="U338" t="str">
        <f t="shared" si="28"/>
        <v>Pre</v>
      </c>
      <c r="V338" t="b">
        <f t="shared" si="29"/>
        <v>0</v>
      </c>
    </row>
    <row r="339" spans="1:22" x14ac:dyDescent="0.25">
      <c r="A339" t="s">
        <v>35</v>
      </c>
      <c r="B339" s="1" t="s">
        <v>19</v>
      </c>
      <c r="C339" s="1" t="s">
        <v>17</v>
      </c>
      <c r="D339" s="1" t="s">
        <v>26</v>
      </c>
      <c r="E339">
        <v>30</v>
      </c>
      <c r="F339">
        <v>24</v>
      </c>
      <c r="G339">
        <v>200</v>
      </c>
      <c r="H339">
        <v>4</v>
      </c>
      <c r="I339">
        <v>7.7153719450739509</v>
      </c>
      <c r="J339">
        <v>11</v>
      </c>
      <c r="K339">
        <v>-6.4647150274849308</v>
      </c>
      <c r="L339">
        <v>126.78102490889064</v>
      </c>
      <c r="M339">
        <v>3.6296032027683895</v>
      </c>
      <c r="N339">
        <v>0.96957470876281748</v>
      </c>
      <c r="O339">
        <v>7.7153719450739509</v>
      </c>
      <c r="P339">
        <v>60</v>
      </c>
      <c r="Q339">
        <v>4.6149852248883967</v>
      </c>
      <c r="R339">
        <f t="shared" si="25"/>
        <v>1.1000000000000001</v>
      </c>
      <c r="S339">
        <f t="shared" si="26"/>
        <v>0.36296032027683894</v>
      </c>
      <c r="T339" t="str">
        <f t="shared" si="27"/>
        <v>Baseline</v>
      </c>
      <c r="U339" t="str">
        <f t="shared" si="28"/>
        <v>Pre</v>
      </c>
      <c r="V339" t="b">
        <f t="shared" si="29"/>
        <v>0</v>
      </c>
    </row>
    <row r="340" spans="1:22" x14ac:dyDescent="0.25">
      <c r="A340" t="s">
        <v>35</v>
      </c>
      <c r="B340" s="1" t="s">
        <v>19</v>
      </c>
      <c r="C340" s="1" t="s">
        <v>17</v>
      </c>
      <c r="D340" s="1" t="s">
        <v>26</v>
      </c>
      <c r="E340">
        <v>30</v>
      </c>
      <c r="F340">
        <v>24</v>
      </c>
      <c r="G340">
        <v>200</v>
      </c>
      <c r="H340">
        <v>5</v>
      </c>
      <c r="I340">
        <v>6.4631843610901152</v>
      </c>
      <c r="J340">
        <v>14</v>
      </c>
      <c r="K340">
        <v>-35.257980277803746</v>
      </c>
      <c r="L340">
        <v>118.6910246625005</v>
      </c>
      <c r="M340">
        <v>23.616446301935408</v>
      </c>
      <c r="N340">
        <v>0.85041043595588972</v>
      </c>
      <c r="O340">
        <v>6.4631843610901152</v>
      </c>
      <c r="P340">
        <v>63</v>
      </c>
      <c r="Q340">
        <v>6.2398890952326154</v>
      </c>
      <c r="R340">
        <f t="shared" si="25"/>
        <v>1.4</v>
      </c>
      <c r="S340">
        <f t="shared" si="26"/>
        <v>2.361644630193541</v>
      </c>
      <c r="T340" t="str">
        <f t="shared" si="27"/>
        <v>Baseline</v>
      </c>
      <c r="U340" t="str">
        <f t="shared" si="28"/>
        <v>Pre</v>
      </c>
      <c r="V340" t="b">
        <f t="shared" si="29"/>
        <v>0</v>
      </c>
    </row>
    <row r="341" spans="1:22" x14ac:dyDescent="0.25">
      <c r="A341" t="s">
        <v>35</v>
      </c>
      <c r="B341" s="1" t="s">
        <v>19</v>
      </c>
      <c r="C341" s="1" t="s">
        <v>17</v>
      </c>
      <c r="D341" s="1" t="s">
        <v>26</v>
      </c>
      <c r="E341">
        <v>30</v>
      </c>
      <c r="F341">
        <v>24</v>
      </c>
      <c r="G341">
        <v>200</v>
      </c>
      <c r="H341">
        <v>6</v>
      </c>
      <c r="I341">
        <v>7.0155351999461883</v>
      </c>
      <c r="J341">
        <v>11</v>
      </c>
      <c r="K341">
        <v>-28.773043436526333</v>
      </c>
      <c r="L341">
        <v>117.4533849649933</v>
      </c>
      <c r="M341">
        <v>10.279563412490823</v>
      </c>
      <c r="N341">
        <v>0.92098018889206346</v>
      </c>
      <c r="O341">
        <v>7.0155351999461883</v>
      </c>
      <c r="P341">
        <v>60</v>
      </c>
      <c r="Q341">
        <v>7.5972830059328968</v>
      </c>
      <c r="R341">
        <f t="shared" si="25"/>
        <v>1.1000000000000001</v>
      </c>
      <c r="S341">
        <f t="shared" si="26"/>
        <v>1.0279563412490824</v>
      </c>
      <c r="T341" t="str">
        <f t="shared" si="27"/>
        <v>Baseline</v>
      </c>
      <c r="U341" t="str">
        <f t="shared" si="28"/>
        <v>Pre</v>
      </c>
      <c r="V341" t="b">
        <f t="shared" si="29"/>
        <v>0</v>
      </c>
    </row>
    <row r="342" spans="1:22" x14ac:dyDescent="0.25">
      <c r="A342" t="s">
        <v>35</v>
      </c>
      <c r="B342" s="1" t="s">
        <v>19</v>
      </c>
      <c r="C342" s="1" t="s">
        <v>17</v>
      </c>
      <c r="D342" s="1" t="s">
        <v>26</v>
      </c>
      <c r="E342">
        <v>30</v>
      </c>
      <c r="F342">
        <v>24</v>
      </c>
      <c r="G342">
        <v>200</v>
      </c>
      <c r="H342">
        <v>7</v>
      </c>
      <c r="I342">
        <v>7.4745545604395787</v>
      </c>
      <c r="J342">
        <v>11</v>
      </c>
      <c r="K342">
        <v>-36.485135273368925</v>
      </c>
      <c r="L342">
        <v>121.07358972371571</v>
      </c>
      <c r="M342">
        <v>20.153620223108483</v>
      </c>
      <c r="N342">
        <v>0.87325359162441285</v>
      </c>
      <c r="O342">
        <v>7.4745545604395787</v>
      </c>
      <c r="P342">
        <v>60</v>
      </c>
      <c r="Q342">
        <v>7.5048753973665132</v>
      </c>
      <c r="R342">
        <f t="shared" si="25"/>
        <v>1.1000000000000001</v>
      </c>
      <c r="S342">
        <f t="shared" si="26"/>
        <v>2.0153620223108484</v>
      </c>
      <c r="T342" t="str">
        <f t="shared" si="27"/>
        <v>Baseline</v>
      </c>
      <c r="U342" t="str">
        <f t="shared" si="28"/>
        <v>Pre</v>
      </c>
      <c r="V342" t="b">
        <f t="shared" si="29"/>
        <v>0</v>
      </c>
    </row>
    <row r="343" spans="1:22" x14ac:dyDescent="0.25">
      <c r="A343" t="s">
        <v>35</v>
      </c>
      <c r="B343" s="1" t="s">
        <v>19</v>
      </c>
      <c r="C343" s="1" t="s">
        <v>17</v>
      </c>
      <c r="D343" s="1" t="s">
        <v>26</v>
      </c>
      <c r="E343">
        <v>30</v>
      </c>
      <c r="F343">
        <v>24</v>
      </c>
      <c r="G343">
        <v>200</v>
      </c>
      <c r="H343">
        <v>8</v>
      </c>
      <c r="I343">
        <v>9.4087868419649041</v>
      </c>
      <c r="J343">
        <v>12</v>
      </c>
      <c r="K343">
        <v>-32.798297428957454</v>
      </c>
      <c r="L343">
        <v>132.4093416809859</v>
      </c>
      <c r="M343">
        <v>31.011134705631246</v>
      </c>
      <c r="N343">
        <v>0.77981947496607795</v>
      </c>
      <c r="O343">
        <v>9.4087868419649041</v>
      </c>
      <c r="P343">
        <v>61</v>
      </c>
      <c r="Q343">
        <v>8.1979788359930108</v>
      </c>
      <c r="R343">
        <f t="shared" si="25"/>
        <v>1.2</v>
      </c>
      <c r="S343">
        <f t="shared" si="26"/>
        <v>3.1011134705631247</v>
      </c>
      <c r="T343" t="str">
        <f t="shared" si="27"/>
        <v>Baseline</v>
      </c>
      <c r="U343" t="str">
        <f t="shared" si="28"/>
        <v>Pre</v>
      </c>
      <c r="V343" t="b">
        <f t="shared" si="29"/>
        <v>0</v>
      </c>
    </row>
    <row r="344" spans="1:22" x14ac:dyDescent="0.25">
      <c r="A344" t="s">
        <v>35</v>
      </c>
      <c r="B344" s="1" t="s">
        <v>19</v>
      </c>
      <c r="C344" s="1" t="s">
        <v>17</v>
      </c>
      <c r="D344" s="1" t="s">
        <v>26</v>
      </c>
      <c r="E344">
        <v>30</v>
      </c>
      <c r="F344">
        <v>24</v>
      </c>
      <c r="G344">
        <v>200</v>
      </c>
      <c r="H344">
        <v>9</v>
      </c>
      <c r="I344">
        <v>8.3585251304933319</v>
      </c>
      <c r="J344">
        <v>11</v>
      </c>
      <c r="K344">
        <v>-2.0666622449943173</v>
      </c>
      <c r="L344">
        <v>130.66455975023132</v>
      </c>
      <c r="M344">
        <v>27.369923529728315</v>
      </c>
      <c r="N344">
        <v>0.87677860296923604</v>
      </c>
      <c r="O344">
        <v>8.3585251304933319</v>
      </c>
      <c r="P344">
        <v>60</v>
      </c>
      <c r="Q344">
        <v>6.7328394055511032</v>
      </c>
      <c r="R344">
        <f t="shared" si="25"/>
        <v>1.1000000000000001</v>
      </c>
      <c r="S344">
        <f t="shared" si="26"/>
        <v>2.7369923529728313</v>
      </c>
      <c r="T344" t="str">
        <f t="shared" si="27"/>
        <v>Baseline</v>
      </c>
      <c r="U344" t="str">
        <f t="shared" si="28"/>
        <v>Pre</v>
      </c>
      <c r="V344" t="b">
        <f t="shared" si="29"/>
        <v>1</v>
      </c>
    </row>
    <row r="345" spans="1:22" x14ac:dyDescent="0.25">
      <c r="A345" t="s">
        <v>35</v>
      </c>
      <c r="B345" s="1" t="s">
        <v>19</v>
      </c>
      <c r="C345" s="1" t="s">
        <v>17</v>
      </c>
      <c r="D345" s="1" t="s">
        <v>26</v>
      </c>
      <c r="E345">
        <v>30</v>
      </c>
      <c r="F345">
        <v>24</v>
      </c>
      <c r="G345">
        <v>200</v>
      </c>
      <c r="H345">
        <v>10</v>
      </c>
      <c r="I345">
        <v>6.6713950165860432</v>
      </c>
      <c r="J345">
        <v>17</v>
      </c>
      <c r="K345">
        <v>22.694020727121806</v>
      </c>
      <c r="L345">
        <v>110.97959171547723</v>
      </c>
      <c r="M345">
        <v>6.8811002472962759</v>
      </c>
      <c r="N345">
        <v>0.90974872047158173</v>
      </c>
      <c r="O345">
        <v>6.6713950165860432</v>
      </c>
      <c r="P345">
        <v>66</v>
      </c>
      <c r="Q345">
        <v>6.0938156461654245</v>
      </c>
      <c r="R345">
        <f t="shared" si="25"/>
        <v>1.7</v>
      </c>
      <c r="S345">
        <f t="shared" si="26"/>
        <v>0.68811002472962757</v>
      </c>
      <c r="T345" t="str">
        <f t="shared" si="27"/>
        <v>Baseline</v>
      </c>
      <c r="U345" t="str">
        <f t="shared" si="28"/>
        <v>Pre</v>
      </c>
      <c r="V345" t="b">
        <f t="shared" si="29"/>
        <v>1</v>
      </c>
    </row>
    <row r="346" spans="1:22" x14ac:dyDescent="0.25">
      <c r="A346" t="s">
        <v>35</v>
      </c>
      <c r="B346" s="1" t="s">
        <v>16</v>
      </c>
      <c r="C346" s="1" t="s">
        <v>17</v>
      </c>
      <c r="D346" s="1" t="s">
        <v>27</v>
      </c>
      <c r="E346">
        <v>30</v>
      </c>
      <c r="F346">
        <v>24</v>
      </c>
      <c r="G346">
        <v>200</v>
      </c>
      <c r="H346">
        <v>1</v>
      </c>
      <c r="I346">
        <v>3.2779796444356033</v>
      </c>
      <c r="J346">
        <v>13</v>
      </c>
      <c r="K346">
        <v>-5.0016588145876364</v>
      </c>
      <c r="L346">
        <v>69.271219203188394</v>
      </c>
      <c r="M346">
        <v>6.5457537095236074</v>
      </c>
      <c r="N346">
        <v>0.97870510577545289</v>
      </c>
      <c r="O346">
        <v>3.2779796444356033</v>
      </c>
      <c r="P346">
        <v>62</v>
      </c>
      <c r="Q346">
        <v>2.6524183699507988</v>
      </c>
      <c r="R346">
        <f t="shared" si="25"/>
        <v>1.3</v>
      </c>
      <c r="S346">
        <f t="shared" si="26"/>
        <v>0.65457537095236074</v>
      </c>
      <c r="T346" t="str">
        <f t="shared" si="27"/>
        <v>Baseline</v>
      </c>
      <c r="U346" t="str">
        <f t="shared" si="28"/>
        <v>Pre</v>
      </c>
      <c r="V346" t="b">
        <f t="shared" si="29"/>
        <v>0</v>
      </c>
    </row>
    <row r="347" spans="1:22" x14ac:dyDescent="0.25">
      <c r="A347" t="s">
        <v>35</v>
      </c>
      <c r="B347" s="1" t="s">
        <v>16</v>
      </c>
      <c r="C347" s="1" t="s">
        <v>17</v>
      </c>
      <c r="D347" s="1" t="s">
        <v>27</v>
      </c>
      <c r="E347">
        <v>30</v>
      </c>
      <c r="F347">
        <v>24</v>
      </c>
      <c r="G347">
        <v>200</v>
      </c>
      <c r="H347">
        <v>2</v>
      </c>
      <c r="I347">
        <v>3.2698837302037762</v>
      </c>
      <c r="J347">
        <v>12</v>
      </c>
      <c r="K347">
        <v>-10.373520668378566</v>
      </c>
      <c r="L347">
        <v>68.440721645875371</v>
      </c>
      <c r="M347">
        <v>14.849899465265722</v>
      </c>
      <c r="N347">
        <v>0.96097149214859923</v>
      </c>
      <c r="O347">
        <v>3.2698837302037762</v>
      </c>
      <c r="P347">
        <v>61</v>
      </c>
      <c r="Q347">
        <v>3.2525480305703542</v>
      </c>
      <c r="R347">
        <f t="shared" si="25"/>
        <v>1.2</v>
      </c>
      <c r="S347">
        <f t="shared" si="26"/>
        <v>1.4849899465265721</v>
      </c>
      <c r="T347" t="str">
        <f t="shared" si="27"/>
        <v>Baseline</v>
      </c>
      <c r="U347" t="str">
        <f t="shared" si="28"/>
        <v>Pre</v>
      </c>
      <c r="V347" t="b">
        <f t="shared" si="29"/>
        <v>0</v>
      </c>
    </row>
    <row r="348" spans="1:22" x14ac:dyDescent="0.25">
      <c r="A348" t="s">
        <v>35</v>
      </c>
      <c r="B348" s="1" t="s">
        <v>16</v>
      </c>
      <c r="C348" s="1" t="s">
        <v>17</v>
      </c>
      <c r="D348" s="1" t="s">
        <v>27</v>
      </c>
      <c r="E348">
        <v>30</v>
      </c>
      <c r="F348">
        <v>24</v>
      </c>
      <c r="G348">
        <v>200</v>
      </c>
      <c r="H348">
        <v>3</v>
      </c>
      <c r="I348">
        <v>3.1759684172895541</v>
      </c>
      <c r="J348">
        <v>12</v>
      </c>
      <c r="K348">
        <v>-14.23812054938503</v>
      </c>
      <c r="L348">
        <v>66.806061837772603</v>
      </c>
      <c r="M348">
        <v>14.508524624128242</v>
      </c>
      <c r="N348">
        <v>0.98195401161569684</v>
      </c>
      <c r="O348">
        <v>3.1759684172895541</v>
      </c>
      <c r="P348">
        <v>61</v>
      </c>
      <c r="Q348">
        <v>3.2496106867499459</v>
      </c>
      <c r="R348">
        <f t="shared" si="25"/>
        <v>1.2</v>
      </c>
      <c r="S348">
        <f t="shared" si="26"/>
        <v>1.4508524624128243</v>
      </c>
      <c r="T348" t="str">
        <f t="shared" si="27"/>
        <v>Baseline</v>
      </c>
      <c r="U348" t="str">
        <f t="shared" si="28"/>
        <v>Pre</v>
      </c>
      <c r="V348" t="b">
        <f t="shared" si="29"/>
        <v>0</v>
      </c>
    </row>
    <row r="349" spans="1:22" x14ac:dyDescent="0.25">
      <c r="A349" t="s">
        <v>35</v>
      </c>
      <c r="B349" s="1" t="s">
        <v>16</v>
      </c>
      <c r="C349" s="1" t="s">
        <v>17</v>
      </c>
      <c r="D349" s="1" t="s">
        <v>27</v>
      </c>
      <c r="E349">
        <v>30</v>
      </c>
      <c r="F349">
        <v>24</v>
      </c>
      <c r="G349">
        <v>200</v>
      </c>
      <c r="H349">
        <v>4</v>
      </c>
      <c r="I349">
        <v>3.361613274208993</v>
      </c>
      <c r="J349">
        <v>12</v>
      </c>
      <c r="K349">
        <v>-10.405444484753401</v>
      </c>
      <c r="L349">
        <v>69.488765914844194</v>
      </c>
      <c r="M349">
        <v>16.607860719257555</v>
      </c>
      <c r="N349">
        <v>0.96613114159911584</v>
      </c>
      <c r="O349">
        <v>3.361613274208993</v>
      </c>
      <c r="P349">
        <v>61</v>
      </c>
      <c r="Q349">
        <v>3.3434769795854598</v>
      </c>
      <c r="R349">
        <f t="shared" si="25"/>
        <v>1.2</v>
      </c>
      <c r="S349">
        <f t="shared" si="26"/>
        <v>1.6607860719257554</v>
      </c>
      <c r="T349" t="str">
        <f t="shared" si="27"/>
        <v>Baseline</v>
      </c>
      <c r="U349" t="str">
        <f t="shared" si="28"/>
        <v>Pre</v>
      </c>
      <c r="V349" t="b">
        <f t="shared" si="29"/>
        <v>0</v>
      </c>
    </row>
    <row r="350" spans="1:22" x14ac:dyDescent="0.25">
      <c r="A350" t="s">
        <v>35</v>
      </c>
      <c r="B350" s="1" t="s">
        <v>16</v>
      </c>
      <c r="C350" s="1" t="s">
        <v>17</v>
      </c>
      <c r="D350" s="1" t="s">
        <v>27</v>
      </c>
      <c r="E350">
        <v>30</v>
      </c>
      <c r="F350">
        <v>24</v>
      </c>
      <c r="G350">
        <v>200</v>
      </c>
      <c r="H350">
        <v>5</v>
      </c>
      <c r="I350">
        <v>2.9623595526696906</v>
      </c>
      <c r="J350">
        <v>12</v>
      </c>
      <c r="K350">
        <v>-4.0028665266680026</v>
      </c>
      <c r="L350">
        <v>63.483210605930331</v>
      </c>
      <c r="M350">
        <v>6.6165760258383211</v>
      </c>
      <c r="N350">
        <v>0.9753393510233489</v>
      </c>
      <c r="O350">
        <v>2.9623595526696906</v>
      </c>
      <c r="P350">
        <v>61</v>
      </c>
      <c r="Q350">
        <v>2.4402728486754302</v>
      </c>
      <c r="R350">
        <f t="shared" si="25"/>
        <v>1.2</v>
      </c>
      <c r="S350">
        <f t="shared" si="26"/>
        <v>0.66165760258383211</v>
      </c>
      <c r="T350" t="str">
        <f t="shared" si="27"/>
        <v>Baseline</v>
      </c>
      <c r="U350" t="str">
        <f t="shared" si="28"/>
        <v>Pre</v>
      </c>
      <c r="V350" t="b">
        <f t="shared" si="29"/>
        <v>0</v>
      </c>
    </row>
    <row r="351" spans="1:22" x14ac:dyDescent="0.25">
      <c r="A351" t="s">
        <v>35</v>
      </c>
      <c r="B351" s="1" t="s">
        <v>16</v>
      </c>
      <c r="C351" s="1" t="s">
        <v>17</v>
      </c>
      <c r="D351" s="1" t="s">
        <v>27</v>
      </c>
      <c r="E351">
        <v>30</v>
      </c>
      <c r="F351">
        <v>24</v>
      </c>
      <c r="G351">
        <v>200</v>
      </c>
      <c r="H351">
        <v>6</v>
      </c>
      <c r="I351">
        <v>2.7520467445725214</v>
      </c>
      <c r="J351">
        <v>13</v>
      </c>
      <c r="K351">
        <v>-10.111284992927974</v>
      </c>
      <c r="L351">
        <v>58.352214176857018</v>
      </c>
      <c r="M351">
        <v>3.735819586761103</v>
      </c>
      <c r="N351">
        <v>0.96351401672012082</v>
      </c>
      <c r="O351">
        <v>2.7520467445725214</v>
      </c>
      <c r="P351">
        <v>62</v>
      </c>
      <c r="Q351">
        <v>1.5062967888690653</v>
      </c>
      <c r="R351">
        <f t="shared" si="25"/>
        <v>1.3</v>
      </c>
      <c r="S351">
        <f t="shared" si="26"/>
        <v>0.37358195867611033</v>
      </c>
      <c r="T351" t="str">
        <f t="shared" si="27"/>
        <v>Baseline</v>
      </c>
      <c r="U351" t="str">
        <f t="shared" si="28"/>
        <v>Pre</v>
      </c>
      <c r="V351" t="b">
        <f t="shared" si="29"/>
        <v>0</v>
      </c>
    </row>
    <row r="352" spans="1:22" x14ac:dyDescent="0.25">
      <c r="A352" t="s">
        <v>35</v>
      </c>
      <c r="B352" s="1" t="s">
        <v>16</v>
      </c>
      <c r="C352" s="1" t="s">
        <v>17</v>
      </c>
      <c r="D352" s="1" t="s">
        <v>27</v>
      </c>
      <c r="E352">
        <v>30</v>
      </c>
      <c r="F352">
        <v>24</v>
      </c>
      <c r="G352">
        <v>200</v>
      </c>
      <c r="H352">
        <v>7</v>
      </c>
      <c r="I352">
        <v>3.1654823356298425</v>
      </c>
      <c r="J352">
        <v>11</v>
      </c>
      <c r="K352">
        <v>-6.6057338813332915</v>
      </c>
      <c r="L352">
        <v>67.666519642842033</v>
      </c>
      <c r="M352">
        <v>7.8259308837131023</v>
      </c>
      <c r="N352">
        <v>0.97767623248779534</v>
      </c>
      <c r="O352">
        <v>3.1654823356298425</v>
      </c>
      <c r="P352">
        <v>60</v>
      </c>
      <c r="Q352">
        <v>2.7614365123412452</v>
      </c>
      <c r="R352">
        <f t="shared" si="25"/>
        <v>1.1000000000000001</v>
      </c>
      <c r="S352">
        <f t="shared" si="26"/>
        <v>0.78259308837131025</v>
      </c>
      <c r="T352" t="str">
        <f t="shared" si="27"/>
        <v>Baseline</v>
      </c>
      <c r="U352" t="str">
        <f t="shared" si="28"/>
        <v>Pre</v>
      </c>
      <c r="V352" t="b">
        <f t="shared" si="29"/>
        <v>0</v>
      </c>
    </row>
    <row r="353" spans="1:22" x14ac:dyDescent="0.25">
      <c r="A353" t="s">
        <v>35</v>
      </c>
      <c r="B353" s="1" t="s">
        <v>16</v>
      </c>
      <c r="C353" s="1" t="s">
        <v>17</v>
      </c>
      <c r="D353" s="1" t="s">
        <v>27</v>
      </c>
      <c r="E353">
        <v>30</v>
      </c>
      <c r="F353">
        <v>24</v>
      </c>
      <c r="G353">
        <v>200</v>
      </c>
      <c r="H353">
        <v>8</v>
      </c>
      <c r="I353">
        <v>2.9330549807599882</v>
      </c>
      <c r="J353">
        <v>12</v>
      </c>
      <c r="K353">
        <v>-6.3043593906645414</v>
      </c>
      <c r="L353">
        <v>61.263038141160557</v>
      </c>
      <c r="M353">
        <v>5.603933226372849</v>
      </c>
      <c r="N353">
        <v>0.97153485935977191</v>
      </c>
      <c r="O353">
        <v>2.9330549807599882</v>
      </c>
      <c r="P353">
        <v>61</v>
      </c>
      <c r="Q353">
        <v>2.1959066055662033</v>
      </c>
      <c r="R353">
        <f t="shared" si="25"/>
        <v>1.2</v>
      </c>
      <c r="S353">
        <f t="shared" si="26"/>
        <v>0.56039332263728492</v>
      </c>
      <c r="T353" t="str">
        <f t="shared" si="27"/>
        <v>Baseline</v>
      </c>
      <c r="U353" t="str">
        <f t="shared" si="28"/>
        <v>Pre</v>
      </c>
      <c r="V353" t="b">
        <f t="shared" si="29"/>
        <v>0</v>
      </c>
    </row>
    <row r="354" spans="1:22" x14ac:dyDescent="0.25">
      <c r="A354" t="s">
        <v>35</v>
      </c>
      <c r="B354" s="1" t="s">
        <v>16</v>
      </c>
      <c r="C354" s="1" t="s">
        <v>17</v>
      </c>
      <c r="D354" s="1" t="s">
        <v>27</v>
      </c>
      <c r="E354">
        <v>30</v>
      </c>
      <c r="F354">
        <v>24</v>
      </c>
      <c r="G354">
        <v>200</v>
      </c>
      <c r="H354">
        <v>9</v>
      </c>
      <c r="I354">
        <v>2.8910114423534949</v>
      </c>
      <c r="J354">
        <v>12</v>
      </c>
      <c r="K354">
        <v>-9.7267310847197148</v>
      </c>
      <c r="L354">
        <v>60.246060614989254</v>
      </c>
      <c r="M354">
        <v>4.6637702600261681</v>
      </c>
      <c r="N354">
        <v>0.96069887508983931</v>
      </c>
      <c r="O354">
        <v>2.8910114423534949</v>
      </c>
      <c r="P354">
        <v>61</v>
      </c>
      <c r="Q354">
        <v>1.9168098431052616</v>
      </c>
      <c r="R354">
        <f t="shared" si="25"/>
        <v>1.2</v>
      </c>
      <c r="S354">
        <f t="shared" si="26"/>
        <v>0.46637702600261682</v>
      </c>
      <c r="T354" t="str">
        <f t="shared" si="27"/>
        <v>Baseline</v>
      </c>
      <c r="U354" t="str">
        <f t="shared" si="28"/>
        <v>Pre</v>
      </c>
      <c r="V354" t="b">
        <f t="shared" si="29"/>
        <v>1</v>
      </c>
    </row>
    <row r="355" spans="1:22" x14ac:dyDescent="0.25">
      <c r="A355" t="s">
        <v>35</v>
      </c>
      <c r="B355" s="1" t="s">
        <v>16</v>
      </c>
      <c r="C355" s="1" t="s">
        <v>17</v>
      </c>
      <c r="D355" s="1" t="s">
        <v>27</v>
      </c>
      <c r="E355">
        <v>30</v>
      </c>
      <c r="F355">
        <v>24</v>
      </c>
      <c r="G355">
        <v>200</v>
      </c>
      <c r="H355">
        <v>10</v>
      </c>
      <c r="I355">
        <v>2.5940491156858068</v>
      </c>
      <c r="J355">
        <v>12</v>
      </c>
      <c r="K355">
        <v>-6.3562862064789272</v>
      </c>
      <c r="L355">
        <v>50.585770309148977</v>
      </c>
      <c r="M355">
        <v>5.8592098650676512</v>
      </c>
      <c r="N355">
        <v>0.97552692226359683</v>
      </c>
      <c r="O355">
        <v>2.5940491156858068</v>
      </c>
      <c r="P355">
        <v>61</v>
      </c>
      <c r="Q355">
        <v>2.0750389965038631</v>
      </c>
      <c r="R355">
        <f t="shared" si="25"/>
        <v>1.2</v>
      </c>
      <c r="S355">
        <f t="shared" si="26"/>
        <v>0.58592098650676516</v>
      </c>
      <c r="T355" t="str">
        <f t="shared" si="27"/>
        <v>Baseline</v>
      </c>
      <c r="U355" t="str">
        <f t="shared" si="28"/>
        <v>Pre</v>
      </c>
      <c r="V355" t="b">
        <f t="shared" si="29"/>
        <v>1</v>
      </c>
    </row>
    <row r="356" spans="1:22" x14ac:dyDescent="0.25">
      <c r="A356" t="s">
        <v>35</v>
      </c>
      <c r="B356" s="1" t="s">
        <v>19</v>
      </c>
      <c r="C356" s="1" t="s">
        <v>17</v>
      </c>
      <c r="D356" s="1" t="s">
        <v>28</v>
      </c>
      <c r="E356">
        <v>30</v>
      </c>
      <c r="F356">
        <v>24</v>
      </c>
      <c r="G356">
        <v>200</v>
      </c>
      <c r="H356">
        <v>1</v>
      </c>
      <c r="I356">
        <v>4.7961208907164723</v>
      </c>
      <c r="J356">
        <v>11</v>
      </c>
      <c r="K356">
        <v>-41.451208979955517</v>
      </c>
      <c r="L356">
        <v>86.830982403781618</v>
      </c>
      <c r="M356">
        <v>7.4485246384832466</v>
      </c>
      <c r="N356">
        <v>0.98570529457773393</v>
      </c>
      <c r="O356">
        <v>4.7961208907164723</v>
      </c>
      <c r="P356">
        <v>60</v>
      </c>
      <c r="Q356">
        <v>4.6734961885121704</v>
      </c>
      <c r="R356">
        <f t="shared" si="25"/>
        <v>1.1000000000000001</v>
      </c>
      <c r="S356">
        <f t="shared" si="26"/>
        <v>0.74485246384832471</v>
      </c>
      <c r="T356" t="str">
        <f t="shared" si="27"/>
        <v>Baseline</v>
      </c>
      <c r="U356" t="str">
        <f t="shared" si="28"/>
        <v>Pre</v>
      </c>
      <c r="V356" t="b">
        <f t="shared" si="29"/>
        <v>0</v>
      </c>
    </row>
    <row r="357" spans="1:22" x14ac:dyDescent="0.25">
      <c r="A357" t="s">
        <v>35</v>
      </c>
      <c r="B357" s="1" t="s">
        <v>19</v>
      </c>
      <c r="C357" s="1" t="s">
        <v>17</v>
      </c>
      <c r="D357" s="1" t="s">
        <v>28</v>
      </c>
      <c r="E357">
        <v>30</v>
      </c>
      <c r="F357">
        <v>24</v>
      </c>
      <c r="G357">
        <v>200</v>
      </c>
      <c r="H357">
        <v>2</v>
      </c>
      <c r="I357">
        <v>4.3907791905788862</v>
      </c>
      <c r="J357">
        <v>10</v>
      </c>
      <c r="K357">
        <v>-53.841610210734217</v>
      </c>
      <c r="L357">
        <v>72.240662113294121</v>
      </c>
      <c r="M357">
        <v>14.717783498542326</v>
      </c>
      <c r="N357">
        <v>0.99123529393993659</v>
      </c>
      <c r="O357">
        <v>4.3907791905788862</v>
      </c>
      <c r="P357">
        <v>59</v>
      </c>
      <c r="Q357">
        <v>5.6061100314919052</v>
      </c>
      <c r="R357">
        <f t="shared" si="25"/>
        <v>1</v>
      </c>
      <c r="S357">
        <f t="shared" si="26"/>
        <v>1.4717783498542327</v>
      </c>
      <c r="T357" t="str">
        <f t="shared" si="27"/>
        <v>Baseline</v>
      </c>
      <c r="U357" t="str">
        <f t="shared" si="28"/>
        <v>Pre</v>
      </c>
      <c r="V357" t="b">
        <f t="shared" si="29"/>
        <v>0</v>
      </c>
    </row>
    <row r="358" spans="1:22" x14ac:dyDescent="0.25">
      <c r="A358" t="s">
        <v>35</v>
      </c>
      <c r="B358" s="1" t="s">
        <v>19</v>
      </c>
      <c r="C358" s="1" t="s">
        <v>17</v>
      </c>
      <c r="D358" s="1" t="s">
        <v>28</v>
      </c>
      <c r="E358">
        <v>30</v>
      </c>
      <c r="F358">
        <v>24</v>
      </c>
      <c r="G358">
        <v>200</v>
      </c>
      <c r="H358">
        <v>3</v>
      </c>
      <c r="I358">
        <v>4.7787593183700139</v>
      </c>
      <c r="J358">
        <v>10</v>
      </c>
      <c r="K358">
        <v>-47.738467461876823</v>
      </c>
      <c r="L358">
        <v>85.546571262907889</v>
      </c>
      <c r="M358">
        <v>14.395071635830567</v>
      </c>
      <c r="N358">
        <v>0.99062525613216557</v>
      </c>
      <c r="O358">
        <v>4.7787593183700139</v>
      </c>
      <c r="P358">
        <v>59</v>
      </c>
      <c r="Q358">
        <v>5.7703809627411644</v>
      </c>
      <c r="R358">
        <f t="shared" si="25"/>
        <v>1</v>
      </c>
      <c r="S358">
        <f t="shared" si="26"/>
        <v>1.4395071635830567</v>
      </c>
      <c r="T358" t="str">
        <f t="shared" si="27"/>
        <v>Baseline</v>
      </c>
      <c r="U358" t="str">
        <f t="shared" si="28"/>
        <v>Pre</v>
      </c>
      <c r="V358" t="b">
        <f t="shared" si="29"/>
        <v>0</v>
      </c>
    </row>
    <row r="359" spans="1:22" x14ac:dyDescent="0.25">
      <c r="A359" t="s">
        <v>35</v>
      </c>
      <c r="B359" s="1" t="s">
        <v>19</v>
      </c>
      <c r="C359" s="1" t="s">
        <v>17</v>
      </c>
      <c r="D359" s="1" t="s">
        <v>28</v>
      </c>
      <c r="E359">
        <v>30</v>
      </c>
      <c r="F359">
        <v>24</v>
      </c>
      <c r="G359">
        <v>200</v>
      </c>
      <c r="H359">
        <v>4</v>
      </c>
      <c r="I359">
        <v>4.571742357900872</v>
      </c>
      <c r="J359">
        <v>11</v>
      </c>
      <c r="K359">
        <v>-51.118782587205089</v>
      </c>
      <c r="L359">
        <v>84.931727828995704</v>
      </c>
      <c r="M359">
        <v>12.556160673903266</v>
      </c>
      <c r="N359">
        <v>0.98572745009075191</v>
      </c>
      <c r="O359">
        <v>4.571742357900872</v>
      </c>
      <c r="P359">
        <v>60</v>
      </c>
      <c r="Q359">
        <v>5.1384902398115431</v>
      </c>
      <c r="R359">
        <f t="shared" si="25"/>
        <v>1.1000000000000001</v>
      </c>
      <c r="S359">
        <f t="shared" si="26"/>
        <v>1.2556160673903265</v>
      </c>
      <c r="T359" t="str">
        <f t="shared" si="27"/>
        <v>Baseline</v>
      </c>
      <c r="U359" t="str">
        <f t="shared" si="28"/>
        <v>Pre</v>
      </c>
      <c r="V359" t="b">
        <f t="shared" si="29"/>
        <v>0</v>
      </c>
    </row>
    <row r="360" spans="1:22" x14ac:dyDescent="0.25">
      <c r="A360" t="s">
        <v>35</v>
      </c>
      <c r="B360" s="1" t="s">
        <v>19</v>
      </c>
      <c r="C360" s="1" t="s">
        <v>17</v>
      </c>
      <c r="D360" s="1" t="s">
        <v>28</v>
      </c>
      <c r="E360">
        <v>30</v>
      </c>
      <c r="F360">
        <v>24</v>
      </c>
      <c r="G360">
        <v>200</v>
      </c>
      <c r="H360">
        <v>5</v>
      </c>
      <c r="I360">
        <v>4.575802352298922</v>
      </c>
      <c r="J360">
        <v>10</v>
      </c>
      <c r="K360">
        <v>-46.159581185792234</v>
      </c>
      <c r="L360">
        <v>82.007986211449833</v>
      </c>
      <c r="M360">
        <v>12.641783281437945</v>
      </c>
      <c r="N360">
        <v>0.99367687540081151</v>
      </c>
      <c r="O360">
        <v>4.575802352298922</v>
      </c>
      <c r="P360">
        <v>59</v>
      </c>
      <c r="Q360">
        <v>5.4378511334516162</v>
      </c>
      <c r="R360">
        <f t="shared" si="25"/>
        <v>1</v>
      </c>
      <c r="S360">
        <f t="shared" si="26"/>
        <v>1.2641783281437946</v>
      </c>
      <c r="T360" t="str">
        <f t="shared" si="27"/>
        <v>Baseline</v>
      </c>
      <c r="U360" t="str">
        <f t="shared" si="28"/>
        <v>Pre</v>
      </c>
      <c r="V360" t="b">
        <f t="shared" si="29"/>
        <v>0</v>
      </c>
    </row>
    <row r="361" spans="1:22" x14ac:dyDescent="0.25">
      <c r="A361" t="s">
        <v>35</v>
      </c>
      <c r="B361" s="1" t="s">
        <v>19</v>
      </c>
      <c r="C361" s="1" t="s">
        <v>17</v>
      </c>
      <c r="D361" s="1" t="s">
        <v>28</v>
      </c>
      <c r="E361">
        <v>30</v>
      </c>
      <c r="F361">
        <v>24</v>
      </c>
      <c r="G361">
        <v>200</v>
      </c>
      <c r="H361">
        <v>6</v>
      </c>
      <c r="I361">
        <v>4.5107269288041767</v>
      </c>
      <c r="J361">
        <v>11</v>
      </c>
      <c r="K361">
        <v>-44.908679167875214</v>
      </c>
      <c r="L361">
        <v>77.220061483043096</v>
      </c>
      <c r="M361">
        <v>12.945098630230794</v>
      </c>
      <c r="N361">
        <v>0.98941135743351138</v>
      </c>
      <c r="O361">
        <v>4.5107269288041767</v>
      </c>
      <c r="P361">
        <v>60</v>
      </c>
      <c r="Q361">
        <v>5.2052076699451462</v>
      </c>
      <c r="R361">
        <f t="shared" si="25"/>
        <v>1.1000000000000001</v>
      </c>
      <c r="S361">
        <f t="shared" si="26"/>
        <v>1.2945098630230794</v>
      </c>
      <c r="T361" t="str">
        <f t="shared" si="27"/>
        <v>Baseline</v>
      </c>
      <c r="U361" t="str">
        <f t="shared" si="28"/>
        <v>Pre</v>
      </c>
      <c r="V361" t="b">
        <f t="shared" si="29"/>
        <v>0</v>
      </c>
    </row>
    <row r="362" spans="1:22" x14ac:dyDescent="0.25">
      <c r="A362" t="s">
        <v>35</v>
      </c>
      <c r="B362" s="1" t="s">
        <v>19</v>
      </c>
      <c r="C362" s="1" t="s">
        <v>17</v>
      </c>
      <c r="D362" s="1" t="s">
        <v>28</v>
      </c>
      <c r="E362">
        <v>30</v>
      </c>
      <c r="F362">
        <v>24</v>
      </c>
      <c r="G362">
        <v>200</v>
      </c>
      <c r="H362">
        <v>7</v>
      </c>
      <c r="I362">
        <v>4.6406115166042303</v>
      </c>
      <c r="J362">
        <v>11</v>
      </c>
      <c r="K362">
        <v>-51.064754485776376</v>
      </c>
      <c r="L362">
        <v>85.859828715234073</v>
      </c>
      <c r="M362">
        <v>15.593170214836372</v>
      </c>
      <c r="N362">
        <v>0.9777599299387566</v>
      </c>
      <c r="O362">
        <v>4.6406115166042303</v>
      </c>
      <c r="P362">
        <v>60</v>
      </c>
      <c r="Q362">
        <v>5.1822109778422014</v>
      </c>
      <c r="R362">
        <f t="shared" si="25"/>
        <v>1.1000000000000001</v>
      </c>
      <c r="S362">
        <f t="shared" si="26"/>
        <v>1.5593170214836372</v>
      </c>
      <c r="T362" t="str">
        <f t="shared" si="27"/>
        <v>Baseline</v>
      </c>
      <c r="U362" t="str">
        <f t="shared" si="28"/>
        <v>Pre</v>
      </c>
      <c r="V362" t="b">
        <f t="shared" si="29"/>
        <v>0</v>
      </c>
    </row>
    <row r="363" spans="1:22" x14ac:dyDescent="0.25">
      <c r="A363" t="s">
        <v>35</v>
      </c>
      <c r="B363" s="1" t="s">
        <v>19</v>
      </c>
      <c r="C363" s="1" t="s">
        <v>17</v>
      </c>
      <c r="D363" s="1" t="s">
        <v>28</v>
      </c>
      <c r="E363">
        <v>30</v>
      </c>
      <c r="F363">
        <v>24</v>
      </c>
      <c r="G363">
        <v>200</v>
      </c>
      <c r="H363">
        <v>8</v>
      </c>
      <c r="I363">
        <v>4.4296293713590353</v>
      </c>
      <c r="J363">
        <v>11</v>
      </c>
      <c r="K363">
        <v>-43.999424409216317</v>
      </c>
      <c r="L363">
        <v>83.607074690088254</v>
      </c>
      <c r="M363">
        <v>14.377183661216366</v>
      </c>
      <c r="N363">
        <v>0.98749508125463858</v>
      </c>
      <c r="O363">
        <v>4.4296293713590353</v>
      </c>
      <c r="P363">
        <v>60</v>
      </c>
      <c r="Q363">
        <v>5.0701120202525329</v>
      </c>
      <c r="R363">
        <f t="shared" si="25"/>
        <v>1.1000000000000001</v>
      </c>
      <c r="S363">
        <f t="shared" si="26"/>
        <v>1.4377183661216366</v>
      </c>
      <c r="T363" t="str">
        <f t="shared" si="27"/>
        <v>Baseline</v>
      </c>
      <c r="U363" t="str">
        <f t="shared" si="28"/>
        <v>Pre</v>
      </c>
      <c r="V363" t="b">
        <f t="shared" si="29"/>
        <v>0</v>
      </c>
    </row>
    <row r="364" spans="1:22" x14ac:dyDescent="0.25">
      <c r="A364" t="s">
        <v>35</v>
      </c>
      <c r="B364" s="1" t="s">
        <v>19</v>
      </c>
      <c r="C364" s="1" t="s">
        <v>17</v>
      </c>
      <c r="D364" s="1" t="s">
        <v>28</v>
      </c>
      <c r="E364">
        <v>30</v>
      </c>
      <c r="F364">
        <v>24</v>
      </c>
      <c r="G364">
        <v>200</v>
      </c>
      <c r="H364">
        <v>9</v>
      </c>
      <c r="I364">
        <v>4.6243180613430157</v>
      </c>
      <c r="J364">
        <v>11</v>
      </c>
      <c r="K364">
        <v>-47.886758951127852</v>
      </c>
      <c r="L364">
        <v>89.826266219313965</v>
      </c>
      <c r="M364">
        <v>7.3990493291481068</v>
      </c>
      <c r="N364">
        <v>0.97910740709053867</v>
      </c>
      <c r="O364">
        <v>4.6243180613430157</v>
      </c>
      <c r="P364">
        <v>60</v>
      </c>
      <c r="Q364">
        <v>4.4020793277327019</v>
      </c>
      <c r="R364">
        <f t="shared" si="25"/>
        <v>1.1000000000000001</v>
      </c>
      <c r="S364">
        <f t="shared" si="26"/>
        <v>0.73990493291481063</v>
      </c>
      <c r="T364" t="str">
        <f t="shared" si="27"/>
        <v>Baseline</v>
      </c>
      <c r="U364" t="str">
        <f t="shared" si="28"/>
        <v>Pre</v>
      </c>
      <c r="V364" t="b">
        <f t="shared" si="29"/>
        <v>1</v>
      </c>
    </row>
    <row r="365" spans="1:22" x14ac:dyDescent="0.25">
      <c r="A365" t="s">
        <v>35</v>
      </c>
      <c r="B365" s="1" t="s">
        <v>19</v>
      </c>
      <c r="C365" s="1" t="s">
        <v>17</v>
      </c>
      <c r="D365" s="1" t="s">
        <v>28</v>
      </c>
      <c r="E365">
        <v>30</v>
      </c>
      <c r="F365">
        <v>24</v>
      </c>
      <c r="G365">
        <v>200</v>
      </c>
      <c r="H365">
        <v>10</v>
      </c>
      <c r="I365">
        <v>4.7489675206682875</v>
      </c>
      <c r="J365">
        <v>10</v>
      </c>
      <c r="K365">
        <v>-41.449378372292799</v>
      </c>
      <c r="L365">
        <v>93.622510985056394</v>
      </c>
      <c r="M365">
        <v>8.3521757203208455</v>
      </c>
      <c r="N365">
        <v>0.9827914870647616</v>
      </c>
      <c r="O365">
        <v>4.7489675206682875</v>
      </c>
      <c r="P365">
        <v>59</v>
      </c>
      <c r="Q365">
        <v>4.6783756064594009</v>
      </c>
      <c r="R365">
        <f t="shared" si="25"/>
        <v>1</v>
      </c>
      <c r="S365">
        <f t="shared" si="26"/>
        <v>0.83521757203208458</v>
      </c>
      <c r="T365" t="str">
        <f t="shared" si="27"/>
        <v>Baseline</v>
      </c>
      <c r="U365" t="str">
        <f t="shared" si="28"/>
        <v>Pre</v>
      </c>
      <c r="V365" t="b">
        <f t="shared" si="29"/>
        <v>1</v>
      </c>
    </row>
    <row r="366" spans="1:22" x14ac:dyDescent="0.25">
      <c r="A366" t="s">
        <v>35</v>
      </c>
      <c r="B366" s="1" t="s">
        <v>16</v>
      </c>
      <c r="C366" s="1" t="s">
        <v>17</v>
      </c>
      <c r="D366" s="1" t="s">
        <v>29</v>
      </c>
      <c r="E366">
        <v>30</v>
      </c>
      <c r="F366">
        <v>24</v>
      </c>
      <c r="G366">
        <v>200</v>
      </c>
      <c r="H366">
        <v>1</v>
      </c>
      <c r="I366">
        <v>5.5333340306837409</v>
      </c>
      <c r="J366">
        <v>12</v>
      </c>
      <c r="K366">
        <v>-15.829371794796803</v>
      </c>
      <c r="L366">
        <v>110.45244756556077</v>
      </c>
      <c r="M366">
        <v>6.878077614382426</v>
      </c>
      <c r="N366">
        <v>0.98095413309501811</v>
      </c>
      <c r="O366">
        <v>5.5333340306837409</v>
      </c>
      <c r="P366">
        <v>61</v>
      </c>
      <c r="Q366">
        <v>5.0946474378427391</v>
      </c>
      <c r="R366">
        <f t="shared" si="25"/>
        <v>1.2</v>
      </c>
      <c r="S366">
        <f t="shared" si="26"/>
        <v>0.68780776143824263</v>
      </c>
      <c r="T366" t="str">
        <f t="shared" si="27"/>
        <v>Baseline</v>
      </c>
      <c r="U366" t="str">
        <f t="shared" si="28"/>
        <v>Pre</v>
      </c>
      <c r="V366" t="b">
        <f t="shared" si="29"/>
        <v>0</v>
      </c>
    </row>
    <row r="367" spans="1:22" x14ac:dyDescent="0.25">
      <c r="A367" t="s">
        <v>35</v>
      </c>
      <c r="B367" s="1" t="s">
        <v>16</v>
      </c>
      <c r="C367" s="1" t="s">
        <v>17</v>
      </c>
      <c r="D367" s="1" t="s">
        <v>29</v>
      </c>
      <c r="E367">
        <v>30</v>
      </c>
      <c r="F367">
        <v>24</v>
      </c>
      <c r="G367">
        <v>200</v>
      </c>
      <c r="H367">
        <v>2</v>
      </c>
      <c r="I367">
        <v>5.3941719643216874</v>
      </c>
      <c r="J367">
        <v>11</v>
      </c>
      <c r="K367">
        <v>-32.414024983713588</v>
      </c>
      <c r="L367">
        <v>100.57851171828274</v>
      </c>
      <c r="M367">
        <v>6.9335740182044923</v>
      </c>
      <c r="N367">
        <v>0.97269151196830406</v>
      </c>
      <c r="O367">
        <v>5.3941719643216874</v>
      </c>
      <c r="P367">
        <v>60</v>
      </c>
      <c r="Q367">
        <v>5.27710622213898</v>
      </c>
      <c r="R367">
        <f t="shared" si="25"/>
        <v>1.1000000000000001</v>
      </c>
      <c r="S367">
        <f t="shared" si="26"/>
        <v>0.69335740182044925</v>
      </c>
      <c r="T367" t="str">
        <f t="shared" si="27"/>
        <v>Baseline</v>
      </c>
      <c r="U367" t="str">
        <f t="shared" si="28"/>
        <v>Pre</v>
      </c>
      <c r="V367" t="b">
        <f t="shared" si="29"/>
        <v>0</v>
      </c>
    </row>
    <row r="368" spans="1:22" x14ac:dyDescent="0.25">
      <c r="A368" t="s">
        <v>35</v>
      </c>
      <c r="B368" s="1" t="s">
        <v>16</v>
      </c>
      <c r="C368" s="1" t="s">
        <v>17</v>
      </c>
      <c r="D368" s="1" t="s">
        <v>29</v>
      </c>
      <c r="E368">
        <v>30</v>
      </c>
      <c r="F368">
        <v>24</v>
      </c>
      <c r="G368">
        <v>200</v>
      </c>
      <c r="H368">
        <v>3</v>
      </c>
      <c r="I368">
        <v>5.2014415308367656</v>
      </c>
      <c r="J368">
        <v>12</v>
      </c>
      <c r="K368">
        <v>-27.561979293610278</v>
      </c>
      <c r="L368">
        <v>96.557825369409798</v>
      </c>
      <c r="M368">
        <v>5.7463909306228436</v>
      </c>
      <c r="N368">
        <v>0.97575482917302858</v>
      </c>
      <c r="O368">
        <v>5.2014415308367656</v>
      </c>
      <c r="P368">
        <v>61</v>
      </c>
      <c r="Q368">
        <v>4.439503356478391</v>
      </c>
      <c r="R368">
        <f t="shared" si="25"/>
        <v>1.2</v>
      </c>
      <c r="S368">
        <f t="shared" si="26"/>
        <v>0.57463909306228433</v>
      </c>
      <c r="T368" t="str">
        <f t="shared" si="27"/>
        <v>Baseline</v>
      </c>
      <c r="U368" t="str">
        <f t="shared" si="28"/>
        <v>Pre</v>
      </c>
      <c r="V368" t="b">
        <f t="shared" si="29"/>
        <v>0</v>
      </c>
    </row>
    <row r="369" spans="1:22" x14ac:dyDescent="0.25">
      <c r="A369" t="s">
        <v>35</v>
      </c>
      <c r="B369" s="1" t="s">
        <v>16</v>
      </c>
      <c r="C369" s="1" t="s">
        <v>17</v>
      </c>
      <c r="D369" s="1" t="s">
        <v>29</v>
      </c>
      <c r="E369">
        <v>30</v>
      </c>
      <c r="F369">
        <v>24</v>
      </c>
      <c r="G369">
        <v>200</v>
      </c>
      <c r="H369">
        <v>4</v>
      </c>
      <c r="I369">
        <v>5.1856145065425867</v>
      </c>
      <c r="J369">
        <v>11</v>
      </c>
      <c r="K369">
        <v>-32.564418784111716</v>
      </c>
      <c r="L369">
        <v>89.162705902264861</v>
      </c>
      <c r="M369">
        <v>12.216991971950053</v>
      </c>
      <c r="N369">
        <v>0.9877372698718111</v>
      </c>
      <c r="O369">
        <v>5.1856145065425867</v>
      </c>
      <c r="P369">
        <v>60</v>
      </c>
      <c r="Q369">
        <v>5.9777855463231919</v>
      </c>
      <c r="R369">
        <f t="shared" si="25"/>
        <v>1.1000000000000001</v>
      </c>
      <c r="S369">
        <f t="shared" si="26"/>
        <v>1.2216991971950053</v>
      </c>
      <c r="T369" t="str">
        <f t="shared" si="27"/>
        <v>Baseline</v>
      </c>
      <c r="U369" t="str">
        <f t="shared" si="28"/>
        <v>Pre</v>
      </c>
      <c r="V369" t="b">
        <f t="shared" si="29"/>
        <v>0</v>
      </c>
    </row>
    <row r="370" spans="1:22" x14ac:dyDescent="0.25">
      <c r="A370" t="s">
        <v>35</v>
      </c>
      <c r="B370" s="1" t="s">
        <v>16</v>
      </c>
      <c r="C370" s="1" t="s">
        <v>17</v>
      </c>
      <c r="D370" s="1" t="s">
        <v>29</v>
      </c>
      <c r="E370">
        <v>30</v>
      </c>
      <c r="F370">
        <v>24</v>
      </c>
      <c r="G370">
        <v>200</v>
      </c>
      <c r="H370">
        <v>5</v>
      </c>
      <c r="I370">
        <v>5.2399411149418791</v>
      </c>
      <c r="J370">
        <v>11</v>
      </c>
      <c r="K370">
        <v>-32.979287005523958</v>
      </c>
      <c r="L370">
        <v>93.169969683258458</v>
      </c>
      <c r="M370">
        <v>12.404884947471773</v>
      </c>
      <c r="N370">
        <v>0.98111706150497835</v>
      </c>
      <c r="O370">
        <v>5.2399411149418791</v>
      </c>
      <c r="P370">
        <v>60</v>
      </c>
      <c r="Q370">
        <v>5.8587416953326938</v>
      </c>
      <c r="R370">
        <f t="shared" si="25"/>
        <v>1.1000000000000001</v>
      </c>
      <c r="S370">
        <f t="shared" si="26"/>
        <v>1.2404884947471773</v>
      </c>
      <c r="T370" t="str">
        <f t="shared" si="27"/>
        <v>Baseline</v>
      </c>
      <c r="U370" t="str">
        <f t="shared" si="28"/>
        <v>Pre</v>
      </c>
      <c r="V370" t="b">
        <f t="shared" si="29"/>
        <v>0</v>
      </c>
    </row>
    <row r="371" spans="1:22" x14ac:dyDescent="0.25">
      <c r="A371" t="s">
        <v>35</v>
      </c>
      <c r="B371" s="1" t="s">
        <v>16</v>
      </c>
      <c r="C371" s="1" t="s">
        <v>17</v>
      </c>
      <c r="D371" s="1" t="s">
        <v>29</v>
      </c>
      <c r="E371">
        <v>30</v>
      </c>
      <c r="F371">
        <v>24</v>
      </c>
      <c r="G371">
        <v>200</v>
      </c>
      <c r="H371">
        <v>6</v>
      </c>
      <c r="I371">
        <v>4.6476354620468197</v>
      </c>
      <c r="J371">
        <v>11</v>
      </c>
      <c r="K371">
        <v>-33.029446123314365</v>
      </c>
      <c r="L371">
        <v>81.141881471799067</v>
      </c>
      <c r="M371">
        <v>11.516812252484337</v>
      </c>
      <c r="N371">
        <v>0.99083121939915608</v>
      </c>
      <c r="O371">
        <v>4.6476354620468197</v>
      </c>
      <c r="P371">
        <v>60</v>
      </c>
      <c r="Q371">
        <v>5.264821975461091</v>
      </c>
      <c r="R371">
        <f t="shared" si="25"/>
        <v>1.1000000000000001</v>
      </c>
      <c r="S371">
        <f t="shared" si="26"/>
        <v>1.1516812252484336</v>
      </c>
      <c r="T371" t="str">
        <f t="shared" si="27"/>
        <v>Baseline</v>
      </c>
      <c r="U371" t="str">
        <f t="shared" si="28"/>
        <v>Pre</v>
      </c>
      <c r="V371" t="b">
        <f t="shared" si="29"/>
        <v>0</v>
      </c>
    </row>
    <row r="372" spans="1:22" x14ac:dyDescent="0.25">
      <c r="A372" t="s">
        <v>35</v>
      </c>
      <c r="B372" s="1" t="s">
        <v>16</v>
      </c>
      <c r="C372" s="1" t="s">
        <v>17</v>
      </c>
      <c r="D372" s="1" t="s">
        <v>29</v>
      </c>
      <c r="E372">
        <v>30</v>
      </c>
      <c r="F372">
        <v>24</v>
      </c>
      <c r="G372">
        <v>200</v>
      </c>
      <c r="H372">
        <v>7</v>
      </c>
      <c r="I372">
        <v>4.4342455874738453</v>
      </c>
      <c r="J372">
        <v>12</v>
      </c>
      <c r="K372">
        <v>-31.766330319763259</v>
      </c>
      <c r="L372">
        <v>79.323988657519209</v>
      </c>
      <c r="M372">
        <v>6.8455323710523235</v>
      </c>
      <c r="N372">
        <v>0.98529787611633568</v>
      </c>
      <c r="O372">
        <v>4.4342455874738453</v>
      </c>
      <c r="P372">
        <v>61</v>
      </c>
      <c r="Q372">
        <v>4.3099116439938534</v>
      </c>
      <c r="R372">
        <f t="shared" si="25"/>
        <v>1.2</v>
      </c>
      <c r="S372">
        <f t="shared" si="26"/>
        <v>0.6845532371052323</v>
      </c>
      <c r="T372" t="str">
        <f t="shared" si="27"/>
        <v>Baseline</v>
      </c>
      <c r="U372" t="str">
        <f t="shared" si="28"/>
        <v>Pre</v>
      </c>
      <c r="V372" t="b">
        <f t="shared" si="29"/>
        <v>0</v>
      </c>
    </row>
    <row r="373" spans="1:22" x14ac:dyDescent="0.25">
      <c r="A373" t="s">
        <v>35</v>
      </c>
      <c r="B373" s="1" t="s">
        <v>16</v>
      </c>
      <c r="C373" s="1" t="s">
        <v>17</v>
      </c>
      <c r="D373" s="1" t="s">
        <v>29</v>
      </c>
      <c r="E373">
        <v>30</v>
      </c>
      <c r="F373">
        <v>24</v>
      </c>
      <c r="G373">
        <v>200</v>
      </c>
      <c r="H373">
        <v>8</v>
      </c>
      <c r="I373">
        <v>4.4378461021095514</v>
      </c>
      <c r="J373">
        <v>11</v>
      </c>
      <c r="K373">
        <v>-26.83718000057468</v>
      </c>
      <c r="L373">
        <v>83.3444520745863</v>
      </c>
      <c r="M373">
        <v>7.2039370097601187</v>
      </c>
      <c r="N373">
        <v>0.97687272821847049</v>
      </c>
      <c r="O373">
        <v>4.4378461021095514</v>
      </c>
      <c r="P373">
        <v>60</v>
      </c>
      <c r="Q373">
        <v>4.3554409583316476</v>
      </c>
      <c r="R373">
        <f t="shared" si="25"/>
        <v>1.1000000000000001</v>
      </c>
      <c r="S373">
        <f t="shared" si="26"/>
        <v>0.72039370097601185</v>
      </c>
      <c r="T373" t="str">
        <f t="shared" si="27"/>
        <v>Baseline</v>
      </c>
      <c r="U373" t="str">
        <f t="shared" si="28"/>
        <v>Pre</v>
      </c>
      <c r="V373" t="b">
        <f t="shared" si="29"/>
        <v>0</v>
      </c>
    </row>
    <row r="374" spans="1:22" x14ac:dyDescent="0.25">
      <c r="A374" t="s">
        <v>35</v>
      </c>
      <c r="B374" s="1" t="s">
        <v>16</v>
      </c>
      <c r="C374" s="1" t="s">
        <v>17</v>
      </c>
      <c r="D374" s="1" t="s">
        <v>29</v>
      </c>
      <c r="E374">
        <v>30</v>
      </c>
      <c r="F374">
        <v>24</v>
      </c>
      <c r="G374">
        <v>200</v>
      </c>
      <c r="H374">
        <v>9</v>
      </c>
      <c r="I374">
        <v>4.4191789036013693</v>
      </c>
      <c r="J374">
        <v>11</v>
      </c>
      <c r="K374">
        <v>-30.772994545149928</v>
      </c>
      <c r="L374">
        <v>79.048536348485825</v>
      </c>
      <c r="M374">
        <v>11.370170763867064</v>
      </c>
      <c r="N374">
        <v>0.99641726217853366</v>
      </c>
      <c r="O374">
        <v>4.4191789036013693</v>
      </c>
      <c r="P374">
        <v>60</v>
      </c>
      <c r="Q374">
        <v>4.9935106001318239</v>
      </c>
      <c r="R374">
        <f t="shared" si="25"/>
        <v>1.1000000000000001</v>
      </c>
      <c r="S374">
        <f t="shared" si="26"/>
        <v>1.1370170763867065</v>
      </c>
      <c r="T374" t="str">
        <f t="shared" si="27"/>
        <v>Baseline</v>
      </c>
      <c r="U374" t="str">
        <f t="shared" si="28"/>
        <v>Pre</v>
      </c>
      <c r="V374" t="b">
        <f t="shared" si="29"/>
        <v>1</v>
      </c>
    </row>
    <row r="375" spans="1:22" x14ac:dyDescent="0.25">
      <c r="A375" t="s">
        <v>35</v>
      </c>
      <c r="B375" s="1" t="s">
        <v>16</v>
      </c>
      <c r="C375" s="1" t="s">
        <v>17</v>
      </c>
      <c r="D375" s="1" t="s">
        <v>29</v>
      </c>
      <c r="E375">
        <v>30</v>
      </c>
      <c r="F375">
        <v>24</v>
      </c>
      <c r="G375">
        <v>200</v>
      </c>
      <c r="H375">
        <v>10</v>
      </c>
      <c r="I375">
        <v>4.2690029147009216</v>
      </c>
      <c r="J375">
        <v>11</v>
      </c>
      <c r="K375">
        <v>-25.892946158548181</v>
      </c>
      <c r="L375">
        <v>76.275356302683079</v>
      </c>
      <c r="M375">
        <v>10.780437210268628</v>
      </c>
      <c r="N375">
        <v>0.99540249188511998</v>
      </c>
      <c r="O375">
        <v>4.2690029147009216</v>
      </c>
      <c r="P375">
        <v>60</v>
      </c>
      <c r="Q375">
        <v>4.8499916302738839</v>
      </c>
      <c r="R375">
        <f t="shared" si="25"/>
        <v>1.1000000000000001</v>
      </c>
      <c r="S375">
        <f t="shared" si="26"/>
        <v>1.0780437210268627</v>
      </c>
      <c r="T375" t="str">
        <f t="shared" si="27"/>
        <v>Baseline</v>
      </c>
      <c r="U375" t="str">
        <f t="shared" si="28"/>
        <v>Pre</v>
      </c>
      <c r="V375" t="b">
        <f t="shared" si="29"/>
        <v>1</v>
      </c>
    </row>
    <row r="376" spans="1:22" x14ac:dyDescent="0.25">
      <c r="A376" t="s">
        <v>35</v>
      </c>
      <c r="B376" s="1" t="s">
        <v>19</v>
      </c>
      <c r="C376" s="1" t="s">
        <v>17</v>
      </c>
      <c r="D376" s="1" t="s">
        <v>30</v>
      </c>
      <c r="E376">
        <v>30</v>
      </c>
      <c r="F376">
        <v>24</v>
      </c>
      <c r="G376">
        <v>200</v>
      </c>
      <c r="H376">
        <v>1</v>
      </c>
      <c r="I376">
        <v>4.8940508169953318</v>
      </c>
      <c r="J376">
        <v>11</v>
      </c>
      <c r="K376">
        <v>-44.191974765085128</v>
      </c>
      <c r="L376">
        <v>113.14630077030867</v>
      </c>
      <c r="M376">
        <v>4.3658420977385939</v>
      </c>
      <c r="N376">
        <v>0.96429649889772939</v>
      </c>
      <c r="O376">
        <v>4.8940508169953318</v>
      </c>
      <c r="P376">
        <v>60</v>
      </c>
      <c r="Q376">
        <v>2.9965983550180435</v>
      </c>
      <c r="R376">
        <f t="shared" si="25"/>
        <v>1.1000000000000001</v>
      </c>
      <c r="S376">
        <f t="shared" si="26"/>
        <v>0.43658420977385937</v>
      </c>
      <c r="T376" t="str">
        <f t="shared" si="27"/>
        <v>Baseline</v>
      </c>
      <c r="U376" t="str">
        <f t="shared" si="28"/>
        <v>Pre</v>
      </c>
      <c r="V376" t="b">
        <f t="shared" si="29"/>
        <v>0</v>
      </c>
    </row>
    <row r="377" spans="1:22" x14ac:dyDescent="0.25">
      <c r="A377" t="s">
        <v>35</v>
      </c>
      <c r="B377" s="1" t="s">
        <v>19</v>
      </c>
      <c r="C377" s="1" t="s">
        <v>17</v>
      </c>
      <c r="D377" s="1" t="s">
        <v>30</v>
      </c>
      <c r="E377">
        <v>30</v>
      </c>
      <c r="F377">
        <v>24</v>
      </c>
      <c r="G377">
        <v>200</v>
      </c>
      <c r="H377">
        <v>2</v>
      </c>
      <c r="I377">
        <v>5.0524296162283608</v>
      </c>
      <c r="J377">
        <v>11</v>
      </c>
      <c r="K377">
        <v>-46.916323879966477</v>
      </c>
      <c r="L377">
        <v>80.447136336832969</v>
      </c>
      <c r="M377">
        <v>4.5104840844513268</v>
      </c>
      <c r="N377">
        <v>0.95848492956611331</v>
      </c>
      <c r="O377">
        <v>5.0524296162283608</v>
      </c>
      <c r="P377">
        <v>60</v>
      </c>
      <c r="Q377">
        <v>3.9948333333657482</v>
      </c>
      <c r="R377">
        <f t="shared" si="25"/>
        <v>1.1000000000000001</v>
      </c>
      <c r="S377">
        <f t="shared" si="26"/>
        <v>0.45104840844513266</v>
      </c>
      <c r="T377" t="str">
        <f t="shared" si="27"/>
        <v>Baseline</v>
      </c>
      <c r="U377" t="str">
        <f t="shared" si="28"/>
        <v>Pre</v>
      </c>
      <c r="V377" t="b">
        <f t="shared" si="29"/>
        <v>0</v>
      </c>
    </row>
    <row r="378" spans="1:22" x14ac:dyDescent="0.25">
      <c r="A378" t="s">
        <v>35</v>
      </c>
      <c r="B378" s="1" t="s">
        <v>19</v>
      </c>
      <c r="C378" s="1" t="s">
        <v>17</v>
      </c>
      <c r="D378" s="1" t="s">
        <v>30</v>
      </c>
      <c r="E378">
        <v>30</v>
      </c>
      <c r="F378">
        <v>24</v>
      </c>
      <c r="G378">
        <v>200</v>
      </c>
      <c r="H378">
        <v>3</v>
      </c>
      <c r="I378">
        <v>5.3026116389785916</v>
      </c>
      <c r="J378">
        <v>11</v>
      </c>
      <c r="K378">
        <v>-44.353491460533029</v>
      </c>
      <c r="L378">
        <v>92.817026147743618</v>
      </c>
      <c r="M378">
        <v>4.7268114984525758</v>
      </c>
      <c r="N378">
        <v>0.96993668581343473</v>
      </c>
      <c r="O378">
        <v>5.3026116389785916</v>
      </c>
      <c r="P378">
        <v>60</v>
      </c>
      <c r="Q378">
        <v>4.405758560769268</v>
      </c>
      <c r="R378">
        <f t="shared" si="25"/>
        <v>1.1000000000000001</v>
      </c>
      <c r="S378">
        <f t="shared" si="26"/>
        <v>0.47268114984525755</v>
      </c>
      <c r="T378" t="str">
        <f t="shared" si="27"/>
        <v>Baseline</v>
      </c>
      <c r="U378" t="str">
        <f t="shared" si="28"/>
        <v>Pre</v>
      </c>
      <c r="V378" t="b">
        <f t="shared" si="29"/>
        <v>0</v>
      </c>
    </row>
    <row r="379" spans="1:22" x14ac:dyDescent="0.25">
      <c r="A379" t="s">
        <v>35</v>
      </c>
      <c r="B379" s="1" t="s">
        <v>19</v>
      </c>
      <c r="C379" s="1" t="s">
        <v>17</v>
      </c>
      <c r="D379" s="1" t="s">
        <v>30</v>
      </c>
      <c r="E379">
        <v>30</v>
      </c>
      <c r="F379">
        <v>24</v>
      </c>
      <c r="G379">
        <v>200</v>
      </c>
      <c r="H379">
        <v>4</v>
      </c>
      <c r="I379">
        <v>4.8625546590871176</v>
      </c>
      <c r="J379">
        <v>10</v>
      </c>
      <c r="K379">
        <v>-49.992506071905368</v>
      </c>
      <c r="L379">
        <v>63.139915680816088</v>
      </c>
      <c r="M379">
        <v>12.159682403226386</v>
      </c>
      <c r="N379">
        <v>0.99162530677106031</v>
      </c>
      <c r="O379">
        <v>4.8625546590871176</v>
      </c>
      <c r="P379">
        <v>59</v>
      </c>
      <c r="Q379">
        <v>6.5321369329697667</v>
      </c>
      <c r="R379">
        <f t="shared" si="25"/>
        <v>1</v>
      </c>
      <c r="S379">
        <f t="shared" si="26"/>
        <v>1.2159682403226386</v>
      </c>
      <c r="T379" t="str">
        <f t="shared" si="27"/>
        <v>Baseline</v>
      </c>
      <c r="U379" t="str">
        <f t="shared" si="28"/>
        <v>Pre</v>
      </c>
      <c r="V379" t="b">
        <f t="shared" si="29"/>
        <v>0</v>
      </c>
    </row>
    <row r="380" spans="1:22" x14ac:dyDescent="0.25">
      <c r="A380" t="s">
        <v>35</v>
      </c>
      <c r="B380" s="1" t="s">
        <v>19</v>
      </c>
      <c r="C380" s="1" t="s">
        <v>17</v>
      </c>
      <c r="D380" s="1" t="s">
        <v>30</v>
      </c>
      <c r="E380">
        <v>30</v>
      </c>
      <c r="F380">
        <v>24</v>
      </c>
      <c r="G380">
        <v>200</v>
      </c>
      <c r="H380">
        <v>5</v>
      </c>
      <c r="I380">
        <v>5.0271282298257907</v>
      </c>
      <c r="J380">
        <v>10</v>
      </c>
      <c r="K380">
        <v>-40.576456874535019</v>
      </c>
      <c r="L380">
        <v>92.170314397874336</v>
      </c>
      <c r="M380">
        <v>5.5832778114403796</v>
      </c>
      <c r="N380">
        <v>0.97370265230561759</v>
      </c>
      <c r="O380">
        <v>5.0271282298257907</v>
      </c>
      <c r="P380">
        <v>59</v>
      </c>
      <c r="Q380">
        <v>4.4663353840191515</v>
      </c>
      <c r="R380">
        <f t="shared" si="25"/>
        <v>1</v>
      </c>
      <c r="S380">
        <f t="shared" si="26"/>
        <v>0.55832778114403792</v>
      </c>
      <c r="T380" t="str">
        <f t="shared" si="27"/>
        <v>Baseline</v>
      </c>
      <c r="U380" t="str">
        <f t="shared" si="28"/>
        <v>Pre</v>
      </c>
      <c r="V380" t="b">
        <f t="shared" si="29"/>
        <v>0</v>
      </c>
    </row>
    <row r="381" spans="1:22" x14ac:dyDescent="0.25">
      <c r="A381" t="s">
        <v>35</v>
      </c>
      <c r="B381" s="1" t="s">
        <v>19</v>
      </c>
      <c r="C381" s="1" t="s">
        <v>17</v>
      </c>
      <c r="D381" s="1" t="s">
        <v>30</v>
      </c>
      <c r="E381">
        <v>30</v>
      </c>
      <c r="F381">
        <v>24</v>
      </c>
      <c r="G381">
        <v>200</v>
      </c>
      <c r="H381">
        <v>6</v>
      </c>
      <c r="I381">
        <v>4.701768522313837</v>
      </c>
      <c r="J381">
        <v>10</v>
      </c>
      <c r="K381">
        <v>-41.605012060665494</v>
      </c>
      <c r="L381">
        <v>104.51410697046884</v>
      </c>
      <c r="M381">
        <v>4.4182558981167821</v>
      </c>
      <c r="N381">
        <v>0.94655244020680096</v>
      </c>
      <c r="O381">
        <v>4.701768522313837</v>
      </c>
      <c r="P381">
        <v>59</v>
      </c>
      <c r="Q381">
        <v>3.1483218016109649</v>
      </c>
      <c r="R381">
        <f t="shared" si="25"/>
        <v>1</v>
      </c>
      <c r="S381">
        <f t="shared" si="26"/>
        <v>0.44182558981167819</v>
      </c>
      <c r="T381" t="str">
        <f t="shared" si="27"/>
        <v>Baseline</v>
      </c>
      <c r="U381" t="str">
        <f t="shared" si="28"/>
        <v>Pre</v>
      </c>
      <c r="V381" t="b">
        <f t="shared" si="29"/>
        <v>0</v>
      </c>
    </row>
    <row r="382" spans="1:22" x14ac:dyDescent="0.25">
      <c r="A382" t="s">
        <v>35</v>
      </c>
      <c r="B382" s="1" t="s">
        <v>19</v>
      </c>
      <c r="C382" s="1" t="s">
        <v>17</v>
      </c>
      <c r="D382" s="1" t="s">
        <v>30</v>
      </c>
      <c r="E382">
        <v>30</v>
      </c>
      <c r="F382">
        <v>24</v>
      </c>
      <c r="G382">
        <v>200</v>
      </c>
      <c r="H382">
        <v>7</v>
      </c>
      <c r="I382">
        <v>4.8401573569129814</v>
      </c>
      <c r="J382">
        <v>11</v>
      </c>
      <c r="K382">
        <v>-59.421350696010393</v>
      </c>
      <c r="L382">
        <v>64.657731671304802</v>
      </c>
      <c r="M382">
        <v>4.1874713744249501</v>
      </c>
      <c r="N382">
        <v>0.95607638964753039</v>
      </c>
      <c r="O382">
        <v>4.8401573569129814</v>
      </c>
      <c r="P382">
        <v>60</v>
      </c>
      <c r="Q382">
        <v>3.6604764241358447</v>
      </c>
      <c r="R382">
        <f t="shared" si="25"/>
        <v>1.1000000000000001</v>
      </c>
      <c r="S382">
        <f t="shared" si="26"/>
        <v>0.41874713744249503</v>
      </c>
      <c r="T382" t="str">
        <f t="shared" si="27"/>
        <v>Baseline</v>
      </c>
      <c r="U382" t="str">
        <f t="shared" si="28"/>
        <v>Pre</v>
      </c>
      <c r="V382" t="b">
        <f t="shared" si="29"/>
        <v>0</v>
      </c>
    </row>
    <row r="383" spans="1:22" x14ac:dyDescent="0.25">
      <c r="A383" t="s">
        <v>35</v>
      </c>
      <c r="B383" s="1" t="s">
        <v>19</v>
      </c>
      <c r="C383" s="1" t="s">
        <v>17</v>
      </c>
      <c r="D383" s="1" t="s">
        <v>30</v>
      </c>
      <c r="E383">
        <v>30</v>
      </c>
      <c r="F383">
        <v>24</v>
      </c>
      <c r="G383">
        <v>200</v>
      </c>
      <c r="H383">
        <v>8</v>
      </c>
      <c r="I383">
        <v>4.4022704479906567</v>
      </c>
      <c r="J383">
        <v>11</v>
      </c>
      <c r="K383">
        <v>-31.003606867319011</v>
      </c>
      <c r="L383">
        <v>96.72949315694369</v>
      </c>
      <c r="M383">
        <v>3.0227652409407071</v>
      </c>
      <c r="N383">
        <v>0.94266328723632631</v>
      </c>
      <c r="O383">
        <v>4.4022704479906567</v>
      </c>
      <c r="P383">
        <v>60</v>
      </c>
      <c r="Q383">
        <v>2.2156531570297875</v>
      </c>
      <c r="R383">
        <f t="shared" si="25"/>
        <v>1.1000000000000001</v>
      </c>
      <c r="S383">
        <f t="shared" si="26"/>
        <v>0.30227652409407069</v>
      </c>
      <c r="T383" t="str">
        <f t="shared" si="27"/>
        <v>Baseline</v>
      </c>
      <c r="U383" t="str">
        <f t="shared" si="28"/>
        <v>Pre</v>
      </c>
      <c r="V383" t="b">
        <f t="shared" si="29"/>
        <v>0</v>
      </c>
    </row>
    <row r="384" spans="1:22" x14ac:dyDescent="0.25">
      <c r="A384" t="s">
        <v>35</v>
      </c>
      <c r="B384" s="1" t="s">
        <v>19</v>
      </c>
      <c r="C384" s="1" t="s">
        <v>17</v>
      </c>
      <c r="D384" s="1" t="s">
        <v>30</v>
      </c>
      <c r="E384">
        <v>30</v>
      </c>
      <c r="F384">
        <v>24</v>
      </c>
      <c r="G384">
        <v>200</v>
      </c>
      <c r="H384">
        <v>9</v>
      </c>
      <c r="I384">
        <v>4.1837339473984798</v>
      </c>
      <c r="J384">
        <v>11</v>
      </c>
      <c r="K384">
        <v>-23.436421607603901</v>
      </c>
      <c r="L384">
        <v>56.974467398772632</v>
      </c>
      <c r="M384">
        <v>5.9240746407131972</v>
      </c>
      <c r="N384">
        <v>0.9768330165930168</v>
      </c>
      <c r="O384">
        <v>4.1837339473984798</v>
      </c>
      <c r="P384">
        <v>60</v>
      </c>
      <c r="Q384">
        <v>4.3360934867639997</v>
      </c>
      <c r="R384">
        <f t="shared" si="25"/>
        <v>1.1000000000000001</v>
      </c>
      <c r="S384">
        <f t="shared" si="26"/>
        <v>0.59240746407131972</v>
      </c>
      <c r="T384" t="str">
        <f t="shared" si="27"/>
        <v>Baseline</v>
      </c>
      <c r="U384" t="str">
        <f t="shared" si="28"/>
        <v>Pre</v>
      </c>
      <c r="V384" t="b">
        <f t="shared" si="29"/>
        <v>1</v>
      </c>
    </row>
    <row r="385" spans="1:22" x14ac:dyDescent="0.25">
      <c r="A385" t="s">
        <v>35</v>
      </c>
      <c r="B385" s="1" t="s">
        <v>19</v>
      </c>
      <c r="C385" s="1" t="s">
        <v>17</v>
      </c>
      <c r="D385" s="1" t="s">
        <v>30</v>
      </c>
      <c r="E385">
        <v>30</v>
      </c>
      <c r="F385">
        <v>24</v>
      </c>
      <c r="G385">
        <v>200</v>
      </c>
      <c r="H385">
        <v>10</v>
      </c>
      <c r="I385">
        <v>4.7501115037537893</v>
      </c>
      <c r="J385">
        <v>10</v>
      </c>
      <c r="K385">
        <v>-23.510480310858114</v>
      </c>
      <c r="L385">
        <v>77.458346544436623</v>
      </c>
      <c r="M385">
        <v>6.8087186810680844</v>
      </c>
      <c r="N385">
        <v>0.97135110291059257</v>
      </c>
      <c r="O385">
        <v>4.7501115037537893</v>
      </c>
      <c r="P385">
        <v>59</v>
      </c>
      <c r="Q385">
        <v>4.7284336047438682</v>
      </c>
      <c r="R385">
        <f t="shared" si="25"/>
        <v>1</v>
      </c>
      <c r="S385">
        <f t="shared" si="26"/>
        <v>0.68087186810680844</v>
      </c>
      <c r="T385" t="str">
        <f t="shared" si="27"/>
        <v>Baseline</v>
      </c>
      <c r="U385" t="str">
        <f t="shared" si="28"/>
        <v>Pre</v>
      </c>
      <c r="V385" t="b">
        <f t="shared" si="29"/>
        <v>1</v>
      </c>
    </row>
    <row r="386" spans="1:22" x14ac:dyDescent="0.25">
      <c r="A386" t="s">
        <v>36</v>
      </c>
      <c r="B386" s="1" t="s">
        <v>16</v>
      </c>
      <c r="C386" s="1" t="s">
        <v>17</v>
      </c>
      <c r="D386" s="1" t="s">
        <v>18</v>
      </c>
      <c r="E386">
        <v>30</v>
      </c>
      <c r="F386">
        <v>24</v>
      </c>
      <c r="G386">
        <v>200</v>
      </c>
      <c r="H386">
        <v>1</v>
      </c>
      <c r="I386">
        <v>3.5301872869805617</v>
      </c>
      <c r="J386">
        <v>11</v>
      </c>
      <c r="K386">
        <v>-14.796374476798155</v>
      </c>
      <c r="L386">
        <v>59.627585922622508</v>
      </c>
      <c r="M386">
        <v>4.1393230209136114</v>
      </c>
      <c r="N386">
        <v>0.96614543200434766</v>
      </c>
      <c r="O386">
        <v>3.5301872869805617</v>
      </c>
      <c r="P386">
        <v>60</v>
      </c>
      <c r="Q386">
        <v>2.6899682262693174</v>
      </c>
      <c r="R386">
        <f t="shared" si="25"/>
        <v>1.1000000000000001</v>
      </c>
      <c r="S386">
        <f t="shared" si="26"/>
        <v>0.41393230209136112</v>
      </c>
      <c r="T386" t="str">
        <f t="shared" si="27"/>
        <v>Baseline</v>
      </c>
      <c r="U386" t="str">
        <f t="shared" si="28"/>
        <v>Post</v>
      </c>
      <c r="V386" t="b">
        <f t="shared" si="29"/>
        <v>0</v>
      </c>
    </row>
    <row r="387" spans="1:22" x14ac:dyDescent="0.25">
      <c r="A387" t="s">
        <v>36</v>
      </c>
      <c r="B387" s="1" t="s">
        <v>16</v>
      </c>
      <c r="C387" s="1" t="s">
        <v>17</v>
      </c>
      <c r="D387" s="1" t="s">
        <v>18</v>
      </c>
      <c r="E387">
        <v>30</v>
      </c>
      <c r="F387">
        <v>24</v>
      </c>
      <c r="G387">
        <v>200</v>
      </c>
      <c r="H387">
        <v>2</v>
      </c>
      <c r="I387">
        <v>3.2327744594057584</v>
      </c>
      <c r="J387">
        <v>11</v>
      </c>
      <c r="K387">
        <v>-5.5129986422009791</v>
      </c>
      <c r="L387">
        <v>59.307323515214144</v>
      </c>
      <c r="M387">
        <v>3.6739666119116752</v>
      </c>
      <c r="N387">
        <v>0.9619451342483798</v>
      </c>
      <c r="O387">
        <v>3.2327744594057584</v>
      </c>
      <c r="P387">
        <v>60</v>
      </c>
      <c r="Q387">
        <v>2.0510397991326208</v>
      </c>
      <c r="R387">
        <f t="shared" ref="R387:R450" si="30">J387/10</f>
        <v>1.1000000000000001</v>
      </c>
      <c r="S387">
        <f t="shared" ref="S387:S450" si="31">M387/10</f>
        <v>0.36739666119116754</v>
      </c>
      <c r="T387" t="str">
        <f t="shared" ref="T387:T450" si="32">INDEX($AC$2:$AC$9,MATCH(A387,$AA$2:$AA$9,0))</f>
        <v>Baseline</v>
      </c>
      <c r="U387" t="str">
        <f t="shared" ref="U387:U450" si="33">INDEX($AD$2:$AD$9,MATCH(A387,$AA$2:$AA$9,0))</f>
        <v>Post</v>
      </c>
      <c r="V387" t="b">
        <f t="shared" ref="V387:V450" si="34">IF(T387="Baseline", IF(H387&gt;8, TRUE,FALSE), TRUE)</f>
        <v>0</v>
      </c>
    </row>
    <row r="388" spans="1:22" x14ac:dyDescent="0.25">
      <c r="A388" t="s">
        <v>36</v>
      </c>
      <c r="B388" s="1" t="s">
        <v>16</v>
      </c>
      <c r="C388" s="1" t="s">
        <v>17</v>
      </c>
      <c r="D388" s="1" t="s">
        <v>18</v>
      </c>
      <c r="E388">
        <v>30</v>
      </c>
      <c r="F388">
        <v>24</v>
      </c>
      <c r="G388">
        <v>200</v>
      </c>
      <c r="H388">
        <v>3</v>
      </c>
      <c r="I388">
        <v>3.0101105746486603</v>
      </c>
      <c r="J388">
        <v>11</v>
      </c>
      <c r="K388">
        <v>-6.12703786272853</v>
      </c>
      <c r="L388">
        <v>55.803728949584752</v>
      </c>
      <c r="M388">
        <v>4.385102389798206</v>
      </c>
      <c r="N388">
        <v>0.95198983650546853</v>
      </c>
      <c r="O388">
        <v>3.0101105746486603</v>
      </c>
      <c r="P388">
        <v>60</v>
      </c>
      <c r="Q388">
        <v>2.2722477091165438</v>
      </c>
      <c r="R388">
        <f t="shared" si="30"/>
        <v>1.1000000000000001</v>
      </c>
      <c r="S388">
        <f t="shared" si="31"/>
        <v>0.43851023897982061</v>
      </c>
      <c r="T388" t="str">
        <f t="shared" si="32"/>
        <v>Baseline</v>
      </c>
      <c r="U388" t="str">
        <f t="shared" si="33"/>
        <v>Post</v>
      </c>
      <c r="V388" t="b">
        <f t="shared" si="34"/>
        <v>0</v>
      </c>
    </row>
    <row r="389" spans="1:22" x14ac:dyDescent="0.25">
      <c r="A389" t="s">
        <v>36</v>
      </c>
      <c r="B389" s="1" t="s">
        <v>16</v>
      </c>
      <c r="C389" s="1" t="s">
        <v>17</v>
      </c>
      <c r="D389" s="1" t="s">
        <v>18</v>
      </c>
      <c r="E389">
        <v>30</v>
      </c>
      <c r="F389">
        <v>24</v>
      </c>
      <c r="G389">
        <v>200</v>
      </c>
      <c r="H389">
        <v>4</v>
      </c>
      <c r="I389">
        <v>2.8044381149259059</v>
      </c>
      <c r="J389">
        <v>11</v>
      </c>
      <c r="K389">
        <v>-8.3803925353883368</v>
      </c>
      <c r="L389">
        <v>45.705060528800914</v>
      </c>
      <c r="M389">
        <v>4.8125063975346745</v>
      </c>
      <c r="N389">
        <v>0.9761399658572576</v>
      </c>
      <c r="O389">
        <v>2.8044381149259059</v>
      </c>
      <c r="P389">
        <v>60</v>
      </c>
      <c r="Q389">
        <v>2.4020249318968077</v>
      </c>
      <c r="R389">
        <f t="shared" si="30"/>
        <v>1.1000000000000001</v>
      </c>
      <c r="S389">
        <f t="shared" si="31"/>
        <v>0.48125063975346744</v>
      </c>
      <c r="T389" t="str">
        <f t="shared" si="32"/>
        <v>Baseline</v>
      </c>
      <c r="U389" t="str">
        <f t="shared" si="33"/>
        <v>Post</v>
      </c>
      <c r="V389" t="b">
        <f t="shared" si="34"/>
        <v>0</v>
      </c>
    </row>
    <row r="390" spans="1:22" x14ac:dyDescent="0.25">
      <c r="A390" t="s">
        <v>36</v>
      </c>
      <c r="B390" s="1" t="s">
        <v>16</v>
      </c>
      <c r="C390" s="1" t="s">
        <v>17</v>
      </c>
      <c r="D390" s="1" t="s">
        <v>18</v>
      </c>
      <c r="E390">
        <v>30</v>
      </c>
      <c r="F390">
        <v>24</v>
      </c>
      <c r="G390">
        <v>200</v>
      </c>
      <c r="H390">
        <v>5</v>
      </c>
      <c r="I390">
        <v>2.6531110534310565</v>
      </c>
      <c r="J390">
        <v>12</v>
      </c>
      <c r="K390">
        <v>4.1299638500304603E-2</v>
      </c>
      <c r="L390">
        <v>49.30109074285442</v>
      </c>
      <c r="M390">
        <v>3.1205529909741156</v>
      </c>
      <c r="N390">
        <v>0.96589450912432595</v>
      </c>
      <c r="O390">
        <v>2.6531110534310565</v>
      </c>
      <c r="P390">
        <v>61</v>
      </c>
      <c r="Q390">
        <v>1.7088441305188324</v>
      </c>
      <c r="R390">
        <f t="shared" si="30"/>
        <v>1.2</v>
      </c>
      <c r="S390">
        <f t="shared" si="31"/>
        <v>0.31205529909741159</v>
      </c>
      <c r="T390" t="str">
        <f t="shared" si="32"/>
        <v>Baseline</v>
      </c>
      <c r="U390" t="str">
        <f t="shared" si="33"/>
        <v>Post</v>
      </c>
      <c r="V390" t="b">
        <f t="shared" si="34"/>
        <v>0</v>
      </c>
    </row>
    <row r="391" spans="1:22" x14ac:dyDescent="0.25">
      <c r="A391" t="s">
        <v>36</v>
      </c>
      <c r="B391" s="1" t="s">
        <v>16</v>
      </c>
      <c r="C391" s="1" t="s">
        <v>17</v>
      </c>
      <c r="D391" s="1" t="s">
        <v>18</v>
      </c>
      <c r="E391">
        <v>30</v>
      </c>
      <c r="F391">
        <v>24</v>
      </c>
      <c r="G391">
        <v>200</v>
      </c>
      <c r="H391">
        <v>6</v>
      </c>
      <c r="I391">
        <v>2.6765628454306261</v>
      </c>
      <c r="J391">
        <v>12</v>
      </c>
      <c r="K391">
        <v>-3.8159811050818071</v>
      </c>
      <c r="L391">
        <v>47.500278113161812</v>
      </c>
      <c r="M391">
        <v>3.8228146060768338</v>
      </c>
      <c r="N391">
        <v>0.96945686878055304</v>
      </c>
      <c r="O391">
        <v>2.6765628454306261</v>
      </c>
      <c r="P391">
        <v>61</v>
      </c>
      <c r="Q391">
        <v>1.8764855620668253</v>
      </c>
      <c r="R391">
        <f t="shared" si="30"/>
        <v>1.2</v>
      </c>
      <c r="S391">
        <f t="shared" si="31"/>
        <v>0.38228146060768337</v>
      </c>
      <c r="T391" t="str">
        <f t="shared" si="32"/>
        <v>Baseline</v>
      </c>
      <c r="U391" t="str">
        <f t="shared" si="33"/>
        <v>Post</v>
      </c>
      <c r="V391" t="b">
        <f t="shared" si="34"/>
        <v>0</v>
      </c>
    </row>
    <row r="392" spans="1:22" x14ac:dyDescent="0.25">
      <c r="A392" t="s">
        <v>36</v>
      </c>
      <c r="B392" s="1" t="s">
        <v>16</v>
      </c>
      <c r="C392" s="1" t="s">
        <v>17</v>
      </c>
      <c r="D392" s="1" t="s">
        <v>18</v>
      </c>
      <c r="E392">
        <v>30</v>
      </c>
      <c r="F392">
        <v>24</v>
      </c>
      <c r="G392">
        <v>200</v>
      </c>
      <c r="H392">
        <v>7</v>
      </c>
      <c r="I392">
        <v>2.8222864568171335</v>
      </c>
      <c r="J392">
        <v>11</v>
      </c>
      <c r="K392">
        <v>-5.4948445759594007</v>
      </c>
      <c r="L392">
        <v>51.738715376266079</v>
      </c>
      <c r="M392">
        <v>4.7298212681406966</v>
      </c>
      <c r="N392">
        <v>0.95484734765446444</v>
      </c>
      <c r="O392">
        <v>2.8222864568171335</v>
      </c>
      <c r="P392">
        <v>60</v>
      </c>
      <c r="Q392">
        <v>2.2887605622585783</v>
      </c>
      <c r="R392">
        <f t="shared" si="30"/>
        <v>1.1000000000000001</v>
      </c>
      <c r="S392">
        <f t="shared" si="31"/>
        <v>0.47298212681406965</v>
      </c>
      <c r="T392" t="str">
        <f t="shared" si="32"/>
        <v>Baseline</v>
      </c>
      <c r="U392" t="str">
        <f t="shared" si="33"/>
        <v>Post</v>
      </c>
      <c r="V392" t="b">
        <f t="shared" si="34"/>
        <v>0</v>
      </c>
    </row>
    <row r="393" spans="1:22" x14ac:dyDescent="0.25">
      <c r="A393" t="s">
        <v>36</v>
      </c>
      <c r="B393" s="1" t="s">
        <v>16</v>
      </c>
      <c r="C393" s="1" t="s">
        <v>17</v>
      </c>
      <c r="D393" s="1" t="s">
        <v>18</v>
      </c>
      <c r="E393">
        <v>30</v>
      </c>
      <c r="F393">
        <v>24</v>
      </c>
      <c r="G393">
        <v>200</v>
      </c>
      <c r="H393">
        <v>8</v>
      </c>
      <c r="I393">
        <v>2.6594874603995073</v>
      </c>
      <c r="J393">
        <v>11</v>
      </c>
      <c r="K393">
        <v>-9.0119158364214336</v>
      </c>
      <c r="L393">
        <v>47.790354815302187</v>
      </c>
      <c r="M393">
        <v>4.3120118255128137</v>
      </c>
      <c r="N393">
        <v>0.95800020253888019</v>
      </c>
      <c r="O393">
        <v>2.6594874603995073</v>
      </c>
      <c r="P393">
        <v>60</v>
      </c>
      <c r="Q393">
        <v>1.9577595644055237</v>
      </c>
      <c r="R393">
        <f t="shared" si="30"/>
        <v>1.1000000000000001</v>
      </c>
      <c r="S393">
        <f t="shared" si="31"/>
        <v>0.43120118255128137</v>
      </c>
      <c r="T393" t="str">
        <f t="shared" si="32"/>
        <v>Baseline</v>
      </c>
      <c r="U393" t="str">
        <f t="shared" si="33"/>
        <v>Post</v>
      </c>
      <c r="V393" t="b">
        <f t="shared" si="34"/>
        <v>0</v>
      </c>
    </row>
    <row r="394" spans="1:22" x14ac:dyDescent="0.25">
      <c r="A394" t="s">
        <v>36</v>
      </c>
      <c r="B394" s="1" t="s">
        <v>16</v>
      </c>
      <c r="C394" s="1" t="s">
        <v>17</v>
      </c>
      <c r="D394" s="1" t="s">
        <v>18</v>
      </c>
      <c r="E394">
        <v>30</v>
      </c>
      <c r="F394">
        <v>24</v>
      </c>
      <c r="G394">
        <v>200</v>
      </c>
      <c r="H394">
        <v>9</v>
      </c>
      <c r="I394">
        <v>2.805671653206069</v>
      </c>
      <c r="J394">
        <v>11</v>
      </c>
      <c r="K394">
        <v>-1.4992414202930604</v>
      </c>
      <c r="L394">
        <v>54.196425810377249</v>
      </c>
      <c r="M394">
        <v>4.559790299238192</v>
      </c>
      <c r="N394">
        <v>0.96065019824262388</v>
      </c>
      <c r="O394">
        <v>2.805671653206069</v>
      </c>
      <c r="P394">
        <v>60</v>
      </c>
      <c r="Q394">
        <v>1.9883571713653097</v>
      </c>
      <c r="R394">
        <f t="shared" si="30"/>
        <v>1.1000000000000001</v>
      </c>
      <c r="S394">
        <f t="shared" si="31"/>
        <v>0.45597902992381922</v>
      </c>
      <c r="T394" t="str">
        <f t="shared" si="32"/>
        <v>Baseline</v>
      </c>
      <c r="U394" t="str">
        <f t="shared" si="33"/>
        <v>Post</v>
      </c>
      <c r="V394" t="b">
        <f t="shared" si="34"/>
        <v>1</v>
      </c>
    </row>
    <row r="395" spans="1:22" x14ac:dyDescent="0.25">
      <c r="A395" t="s">
        <v>36</v>
      </c>
      <c r="B395" s="1" t="s">
        <v>16</v>
      </c>
      <c r="C395" s="1" t="s">
        <v>17</v>
      </c>
      <c r="D395" s="1" t="s">
        <v>18</v>
      </c>
      <c r="E395">
        <v>30</v>
      </c>
      <c r="F395">
        <v>24</v>
      </c>
      <c r="G395">
        <v>200</v>
      </c>
      <c r="H395">
        <v>10</v>
      </c>
      <c r="I395">
        <v>2.6915381144643167</v>
      </c>
      <c r="J395">
        <v>11</v>
      </c>
      <c r="K395">
        <v>0.24208718597200113</v>
      </c>
      <c r="L395">
        <v>51.406592473896481</v>
      </c>
      <c r="M395">
        <v>4.2968472303753265</v>
      </c>
      <c r="N395">
        <v>0.96585841928659888</v>
      </c>
      <c r="O395">
        <v>2.6915381144643167</v>
      </c>
      <c r="P395">
        <v>60</v>
      </c>
      <c r="Q395">
        <v>1.9047249127508212</v>
      </c>
      <c r="R395">
        <f t="shared" si="30"/>
        <v>1.1000000000000001</v>
      </c>
      <c r="S395">
        <f t="shared" si="31"/>
        <v>0.42968472303753263</v>
      </c>
      <c r="T395" t="str">
        <f t="shared" si="32"/>
        <v>Baseline</v>
      </c>
      <c r="U395" t="str">
        <f t="shared" si="33"/>
        <v>Post</v>
      </c>
      <c r="V395" t="b">
        <f t="shared" si="34"/>
        <v>1</v>
      </c>
    </row>
    <row r="396" spans="1:22" x14ac:dyDescent="0.25">
      <c r="A396" t="s">
        <v>36</v>
      </c>
      <c r="B396" s="1" t="s">
        <v>19</v>
      </c>
      <c r="C396" s="1" t="s">
        <v>17</v>
      </c>
      <c r="D396" s="1" t="s">
        <v>20</v>
      </c>
      <c r="E396">
        <v>30</v>
      </c>
      <c r="F396">
        <v>24</v>
      </c>
      <c r="G396">
        <v>200</v>
      </c>
      <c r="H396">
        <v>1</v>
      </c>
      <c r="I396">
        <v>1.2613457312915317</v>
      </c>
      <c r="J396">
        <v>9</v>
      </c>
      <c r="K396">
        <v>-21.304755270767661</v>
      </c>
      <c r="L396">
        <v>15.755976271314815</v>
      </c>
      <c r="M396">
        <v>5.2778349799993354</v>
      </c>
      <c r="N396">
        <v>0.90428716137269638</v>
      </c>
      <c r="O396">
        <v>1.2613457312915317</v>
      </c>
      <c r="P396">
        <v>58</v>
      </c>
      <c r="Q396">
        <v>1.2404759520412056</v>
      </c>
      <c r="R396">
        <f t="shared" si="30"/>
        <v>0.9</v>
      </c>
      <c r="S396">
        <f t="shared" si="31"/>
        <v>0.52778349799993352</v>
      </c>
      <c r="T396" t="str">
        <f t="shared" si="32"/>
        <v>Baseline</v>
      </c>
      <c r="U396" t="str">
        <f t="shared" si="33"/>
        <v>Post</v>
      </c>
      <c r="V396" t="b">
        <f t="shared" si="34"/>
        <v>0</v>
      </c>
    </row>
    <row r="397" spans="1:22" x14ac:dyDescent="0.25">
      <c r="A397" t="s">
        <v>36</v>
      </c>
      <c r="B397" s="1" t="s">
        <v>19</v>
      </c>
      <c r="C397" s="1" t="s">
        <v>17</v>
      </c>
      <c r="D397" s="1" t="s">
        <v>20</v>
      </c>
      <c r="E397">
        <v>30</v>
      </c>
      <c r="F397">
        <v>24</v>
      </c>
      <c r="G397">
        <v>200</v>
      </c>
      <c r="H397">
        <v>2</v>
      </c>
      <c r="I397">
        <v>1.4100781707186967</v>
      </c>
      <c r="J397">
        <v>8</v>
      </c>
      <c r="K397">
        <v>-10.491595193213534</v>
      </c>
      <c r="L397">
        <v>21.018732486577694</v>
      </c>
      <c r="M397">
        <v>7.0018317971960453</v>
      </c>
      <c r="N397">
        <v>0.95562002201904628</v>
      </c>
      <c r="O397">
        <v>1.4100781707186967</v>
      </c>
      <c r="P397">
        <v>57</v>
      </c>
      <c r="Q397">
        <v>1.5178717350615196</v>
      </c>
      <c r="R397">
        <f t="shared" si="30"/>
        <v>0.8</v>
      </c>
      <c r="S397">
        <f t="shared" si="31"/>
        <v>0.70018317971960453</v>
      </c>
      <c r="T397" t="str">
        <f t="shared" si="32"/>
        <v>Baseline</v>
      </c>
      <c r="U397" t="str">
        <f t="shared" si="33"/>
        <v>Post</v>
      </c>
      <c r="V397" t="b">
        <f t="shared" si="34"/>
        <v>0</v>
      </c>
    </row>
    <row r="398" spans="1:22" x14ac:dyDescent="0.25">
      <c r="A398" t="s">
        <v>36</v>
      </c>
      <c r="B398" s="1" t="s">
        <v>19</v>
      </c>
      <c r="C398" s="1" t="s">
        <v>17</v>
      </c>
      <c r="D398" s="1" t="s">
        <v>20</v>
      </c>
      <c r="E398">
        <v>30</v>
      </c>
      <c r="F398">
        <v>24</v>
      </c>
      <c r="G398">
        <v>200</v>
      </c>
      <c r="H398">
        <v>3</v>
      </c>
      <c r="I398">
        <v>1.2120026208346786</v>
      </c>
      <c r="J398">
        <v>11</v>
      </c>
      <c r="K398">
        <v>-11.086197168288697</v>
      </c>
      <c r="L398">
        <v>21.79429508045699</v>
      </c>
      <c r="M398">
        <v>3.2701868903198381</v>
      </c>
      <c r="N398">
        <v>0.9765729443446457</v>
      </c>
      <c r="O398">
        <v>1.2120026208346786</v>
      </c>
      <c r="P398">
        <v>60</v>
      </c>
      <c r="Q398">
        <v>0.83993396608521809</v>
      </c>
      <c r="R398">
        <f t="shared" si="30"/>
        <v>1.1000000000000001</v>
      </c>
      <c r="S398">
        <f t="shared" si="31"/>
        <v>0.32701868903198383</v>
      </c>
      <c r="T398" t="str">
        <f t="shared" si="32"/>
        <v>Baseline</v>
      </c>
      <c r="U398" t="str">
        <f t="shared" si="33"/>
        <v>Post</v>
      </c>
      <c r="V398" t="b">
        <f t="shared" si="34"/>
        <v>0</v>
      </c>
    </row>
    <row r="399" spans="1:22" x14ac:dyDescent="0.25">
      <c r="A399" t="s">
        <v>36</v>
      </c>
      <c r="B399" s="1" t="s">
        <v>19</v>
      </c>
      <c r="C399" s="1" t="s">
        <v>17</v>
      </c>
      <c r="D399" s="1" t="s">
        <v>20</v>
      </c>
      <c r="E399">
        <v>30</v>
      </c>
      <c r="F399">
        <v>24</v>
      </c>
      <c r="G399">
        <v>200</v>
      </c>
      <c r="H399">
        <v>4</v>
      </c>
      <c r="I399">
        <v>1.137047359538176</v>
      </c>
      <c r="J399">
        <v>10</v>
      </c>
      <c r="K399">
        <v>-20.261605441224177</v>
      </c>
      <c r="L399">
        <v>15.026492026161099</v>
      </c>
      <c r="M399">
        <v>3.2975955468052818</v>
      </c>
      <c r="N399">
        <v>0.99189309922877344</v>
      </c>
      <c r="O399">
        <v>1.137047359538176</v>
      </c>
      <c r="P399">
        <v>59</v>
      </c>
      <c r="Q399">
        <v>0.80766026293226389</v>
      </c>
      <c r="R399">
        <f t="shared" si="30"/>
        <v>1</v>
      </c>
      <c r="S399">
        <f t="shared" si="31"/>
        <v>0.3297595546805282</v>
      </c>
      <c r="T399" t="str">
        <f t="shared" si="32"/>
        <v>Baseline</v>
      </c>
      <c r="U399" t="str">
        <f t="shared" si="33"/>
        <v>Post</v>
      </c>
      <c r="V399" t="b">
        <f t="shared" si="34"/>
        <v>0</v>
      </c>
    </row>
    <row r="400" spans="1:22" x14ac:dyDescent="0.25">
      <c r="A400" t="s">
        <v>36</v>
      </c>
      <c r="B400" s="1" t="s">
        <v>19</v>
      </c>
      <c r="C400" s="1" t="s">
        <v>17</v>
      </c>
      <c r="D400" s="1" t="s">
        <v>20</v>
      </c>
      <c r="E400">
        <v>30</v>
      </c>
      <c r="F400">
        <v>24</v>
      </c>
      <c r="G400">
        <v>200</v>
      </c>
      <c r="H400">
        <v>5</v>
      </c>
      <c r="I400">
        <v>1.1966608129826413</v>
      </c>
      <c r="J400">
        <v>9</v>
      </c>
      <c r="K400">
        <v>-12.971302438023702</v>
      </c>
      <c r="L400">
        <v>15.91361763215612</v>
      </c>
      <c r="M400">
        <v>4.5069793823463744</v>
      </c>
      <c r="N400">
        <v>0.96755638523561505</v>
      </c>
      <c r="O400">
        <v>1.1966608129826413</v>
      </c>
      <c r="P400">
        <v>58</v>
      </c>
      <c r="Q400">
        <v>1.0694074753472143</v>
      </c>
      <c r="R400">
        <f t="shared" si="30"/>
        <v>0.9</v>
      </c>
      <c r="S400">
        <f t="shared" si="31"/>
        <v>0.45069793823463744</v>
      </c>
      <c r="T400" t="str">
        <f t="shared" si="32"/>
        <v>Baseline</v>
      </c>
      <c r="U400" t="str">
        <f t="shared" si="33"/>
        <v>Post</v>
      </c>
      <c r="V400" t="b">
        <f t="shared" si="34"/>
        <v>0</v>
      </c>
    </row>
    <row r="401" spans="1:22" x14ac:dyDescent="0.25">
      <c r="A401" t="s">
        <v>36</v>
      </c>
      <c r="B401" s="1" t="s">
        <v>19</v>
      </c>
      <c r="C401" s="1" t="s">
        <v>17</v>
      </c>
      <c r="D401" s="1" t="s">
        <v>20</v>
      </c>
      <c r="E401">
        <v>30</v>
      </c>
      <c r="F401">
        <v>24</v>
      </c>
      <c r="G401">
        <v>200</v>
      </c>
      <c r="H401">
        <v>6</v>
      </c>
      <c r="I401">
        <v>1.0427911275469444</v>
      </c>
      <c r="J401">
        <v>9</v>
      </c>
      <c r="K401">
        <v>-16.466483160524152</v>
      </c>
      <c r="L401">
        <v>15.643489449943704</v>
      </c>
      <c r="M401">
        <v>5.9702279505243041</v>
      </c>
      <c r="N401">
        <v>0.9510345299524654</v>
      </c>
      <c r="O401">
        <v>1.0427911275469444</v>
      </c>
      <c r="P401">
        <v>58</v>
      </c>
      <c r="Q401">
        <v>1.0182063421922627</v>
      </c>
      <c r="R401">
        <f t="shared" si="30"/>
        <v>0.9</v>
      </c>
      <c r="S401">
        <f t="shared" si="31"/>
        <v>0.59702279505243039</v>
      </c>
      <c r="T401" t="str">
        <f t="shared" si="32"/>
        <v>Baseline</v>
      </c>
      <c r="U401" t="str">
        <f t="shared" si="33"/>
        <v>Post</v>
      </c>
      <c r="V401" t="b">
        <f t="shared" si="34"/>
        <v>0</v>
      </c>
    </row>
    <row r="402" spans="1:22" x14ac:dyDescent="0.25">
      <c r="A402" t="s">
        <v>36</v>
      </c>
      <c r="B402" s="1" t="s">
        <v>19</v>
      </c>
      <c r="C402" s="1" t="s">
        <v>17</v>
      </c>
      <c r="D402" s="1" t="s">
        <v>20</v>
      </c>
      <c r="E402">
        <v>30</v>
      </c>
      <c r="F402">
        <v>24</v>
      </c>
      <c r="G402">
        <v>200</v>
      </c>
      <c r="H402">
        <v>7</v>
      </c>
      <c r="I402">
        <v>0.99575042898488331</v>
      </c>
      <c r="J402">
        <v>10</v>
      </c>
      <c r="K402">
        <v>-12.349175510640981</v>
      </c>
      <c r="L402">
        <v>19.348407872096082</v>
      </c>
      <c r="M402">
        <v>5.6000593641455039</v>
      </c>
      <c r="N402">
        <v>0.97421259694788775</v>
      </c>
      <c r="O402">
        <v>0.99575042898488331</v>
      </c>
      <c r="P402">
        <v>59</v>
      </c>
      <c r="Q402">
        <v>0.9310557384047039</v>
      </c>
      <c r="R402">
        <f t="shared" si="30"/>
        <v>1</v>
      </c>
      <c r="S402">
        <f t="shared" si="31"/>
        <v>0.56000593641455043</v>
      </c>
      <c r="T402" t="str">
        <f t="shared" si="32"/>
        <v>Baseline</v>
      </c>
      <c r="U402" t="str">
        <f t="shared" si="33"/>
        <v>Post</v>
      </c>
      <c r="V402" t="b">
        <f t="shared" si="34"/>
        <v>0</v>
      </c>
    </row>
    <row r="403" spans="1:22" x14ac:dyDescent="0.25">
      <c r="A403" t="s">
        <v>36</v>
      </c>
      <c r="B403" s="1" t="s">
        <v>19</v>
      </c>
      <c r="C403" s="1" t="s">
        <v>17</v>
      </c>
      <c r="D403" s="1" t="s">
        <v>20</v>
      </c>
      <c r="E403">
        <v>30</v>
      </c>
      <c r="F403">
        <v>24</v>
      </c>
      <c r="G403">
        <v>200</v>
      </c>
      <c r="H403">
        <v>8</v>
      </c>
      <c r="I403">
        <v>1.1736716380548029</v>
      </c>
      <c r="J403">
        <v>10</v>
      </c>
      <c r="K403">
        <v>-15.376930947421732</v>
      </c>
      <c r="L403">
        <v>12.192330282028056</v>
      </c>
      <c r="M403">
        <v>19.035695247074639</v>
      </c>
      <c r="N403">
        <v>0.844793252442535</v>
      </c>
      <c r="O403">
        <v>1.1736716380548029</v>
      </c>
      <c r="P403">
        <v>59</v>
      </c>
      <c r="Q403">
        <v>1.1422990752704338</v>
      </c>
      <c r="R403">
        <f t="shared" si="30"/>
        <v>1</v>
      </c>
      <c r="S403">
        <f t="shared" si="31"/>
        <v>1.9035695247074638</v>
      </c>
      <c r="T403" t="str">
        <f t="shared" si="32"/>
        <v>Baseline</v>
      </c>
      <c r="U403" t="str">
        <f t="shared" si="33"/>
        <v>Post</v>
      </c>
      <c r="V403" t="b">
        <f t="shared" si="34"/>
        <v>0</v>
      </c>
    </row>
    <row r="404" spans="1:22" x14ac:dyDescent="0.25">
      <c r="A404" t="s">
        <v>36</v>
      </c>
      <c r="B404" s="1" t="s">
        <v>19</v>
      </c>
      <c r="C404" s="1" t="s">
        <v>17</v>
      </c>
      <c r="D404" s="1" t="s">
        <v>20</v>
      </c>
      <c r="E404">
        <v>30</v>
      </c>
      <c r="F404">
        <v>24</v>
      </c>
      <c r="G404">
        <v>200</v>
      </c>
      <c r="H404">
        <v>9</v>
      </c>
      <c r="I404">
        <v>0.99165596077901608</v>
      </c>
      <c r="J404">
        <v>11</v>
      </c>
      <c r="K404">
        <v>-22.31118519543411</v>
      </c>
      <c r="L404">
        <v>9.9972880546194887</v>
      </c>
      <c r="M404">
        <v>6.6517324022503503</v>
      </c>
      <c r="N404">
        <v>0.98266664700881134</v>
      </c>
      <c r="O404">
        <v>0.99165596077901608</v>
      </c>
      <c r="P404">
        <v>60</v>
      </c>
      <c r="Q404">
        <v>1.1144766598437059</v>
      </c>
      <c r="R404">
        <f t="shared" si="30"/>
        <v>1.1000000000000001</v>
      </c>
      <c r="S404">
        <f t="shared" si="31"/>
        <v>0.66517324022503499</v>
      </c>
      <c r="T404" t="str">
        <f t="shared" si="32"/>
        <v>Baseline</v>
      </c>
      <c r="U404" t="str">
        <f t="shared" si="33"/>
        <v>Post</v>
      </c>
      <c r="V404" t="b">
        <f t="shared" si="34"/>
        <v>1</v>
      </c>
    </row>
    <row r="405" spans="1:22" x14ac:dyDescent="0.25">
      <c r="A405" t="s">
        <v>36</v>
      </c>
      <c r="B405" s="1" t="s">
        <v>19</v>
      </c>
      <c r="C405" s="1" t="s">
        <v>17</v>
      </c>
      <c r="D405" s="1" t="s">
        <v>20</v>
      </c>
      <c r="E405">
        <v>30</v>
      </c>
      <c r="F405">
        <v>24</v>
      </c>
      <c r="G405">
        <v>200</v>
      </c>
      <c r="H405">
        <v>10</v>
      </c>
      <c r="I405">
        <v>1.0193447844728596</v>
      </c>
      <c r="J405">
        <v>9</v>
      </c>
      <c r="K405">
        <v>-13.396659197349761</v>
      </c>
      <c r="L405">
        <v>14.2090594062614</v>
      </c>
      <c r="M405">
        <v>7.3329486925250968</v>
      </c>
      <c r="N405">
        <v>0.98289556617791307</v>
      </c>
      <c r="O405">
        <v>1.0193447844728596</v>
      </c>
      <c r="P405">
        <v>58</v>
      </c>
      <c r="Q405">
        <v>1.1254446526013362</v>
      </c>
      <c r="R405">
        <f t="shared" si="30"/>
        <v>0.9</v>
      </c>
      <c r="S405">
        <f t="shared" si="31"/>
        <v>0.73329486925250964</v>
      </c>
      <c r="T405" t="str">
        <f t="shared" si="32"/>
        <v>Baseline</v>
      </c>
      <c r="U405" t="str">
        <f t="shared" si="33"/>
        <v>Post</v>
      </c>
      <c r="V405" t="b">
        <f t="shared" si="34"/>
        <v>1</v>
      </c>
    </row>
    <row r="406" spans="1:22" x14ac:dyDescent="0.25">
      <c r="A406" t="s">
        <v>36</v>
      </c>
      <c r="B406" s="1" t="s">
        <v>16</v>
      </c>
      <c r="C406" s="1" t="s">
        <v>17</v>
      </c>
      <c r="D406" s="1" t="s">
        <v>21</v>
      </c>
      <c r="E406">
        <v>30</v>
      </c>
      <c r="F406">
        <v>24</v>
      </c>
      <c r="G406">
        <v>200</v>
      </c>
      <c r="H406">
        <v>1</v>
      </c>
      <c r="I406">
        <v>9.0209293040654845</v>
      </c>
      <c r="J406">
        <v>13</v>
      </c>
      <c r="K406">
        <v>-9.789290691408981</v>
      </c>
      <c r="L406">
        <v>139.51329062599839</v>
      </c>
      <c r="M406">
        <v>5.6902933329861609</v>
      </c>
      <c r="N406">
        <v>0.99137437224016545</v>
      </c>
      <c r="O406">
        <v>9.0209293040654845</v>
      </c>
      <c r="P406">
        <v>62</v>
      </c>
      <c r="Q406">
        <v>8.0116145014968883</v>
      </c>
      <c r="R406">
        <f t="shared" si="30"/>
        <v>1.3</v>
      </c>
      <c r="S406">
        <f t="shared" si="31"/>
        <v>0.56902933329861605</v>
      </c>
      <c r="T406" t="str">
        <f t="shared" si="32"/>
        <v>Baseline</v>
      </c>
      <c r="U406" t="str">
        <f t="shared" si="33"/>
        <v>Post</v>
      </c>
      <c r="V406" t="b">
        <f t="shared" si="34"/>
        <v>0</v>
      </c>
    </row>
    <row r="407" spans="1:22" x14ac:dyDescent="0.25">
      <c r="A407" t="s">
        <v>36</v>
      </c>
      <c r="B407" s="1" t="s">
        <v>16</v>
      </c>
      <c r="C407" s="1" t="s">
        <v>17</v>
      </c>
      <c r="D407" s="1" t="s">
        <v>21</v>
      </c>
      <c r="E407">
        <v>30</v>
      </c>
      <c r="F407">
        <v>24</v>
      </c>
      <c r="G407">
        <v>200</v>
      </c>
      <c r="H407">
        <v>2</v>
      </c>
      <c r="I407">
        <v>8.4166606147572871</v>
      </c>
      <c r="J407">
        <v>11</v>
      </c>
      <c r="K407">
        <v>1.873564640363748</v>
      </c>
      <c r="L407">
        <v>132.46286698025716</v>
      </c>
      <c r="M407">
        <v>8.0022590184167015</v>
      </c>
      <c r="N407">
        <v>0.98733150182040019</v>
      </c>
      <c r="O407">
        <v>8.4166606147572871</v>
      </c>
      <c r="P407">
        <v>60</v>
      </c>
      <c r="Q407">
        <v>8.8731836421400221</v>
      </c>
      <c r="R407">
        <f t="shared" si="30"/>
        <v>1.1000000000000001</v>
      </c>
      <c r="S407">
        <f t="shared" si="31"/>
        <v>0.8002259018416702</v>
      </c>
      <c r="T407" t="str">
        <f t="shared" si="32"/>
        <v>Baseline</v>
      </c>
      <c r="U407" t="str">
        <f t="shared" si="33"/>
        <v>Post</v>
      </c>
      <c r="V407" t="b">
        <f t="shared" si="34"/>
        <v>0</v>
      </c>
    </row>
    <row r="408" spans="1:22" x14ac:dyDescent="0.25">
      <c r="A408" t="s">
        <v>36</v>
      </c>
      <c r="B408" s="1" t="s">
        <v>16</v>
      </c>
      <c r="C408" s="1" t="s">
        <v>17</v>
      </c>
      <c r="D408" s="1" t="s">
        <v>21</v>
      </c>
      <c r="E408">
        <v>30</v>
      </c>
      <c r="F408">
        <v>24</v>
      </c>
      <c r="G408">
        <v>200</v>
      </c>
      <c r="H408">
        <v>3</v>
      </c>
      <c r="I408">
        <v>7.8604018845841956</v>
      </c>
      <c r="J408">
        <v>14</v>
      </c>
      <c r="K408">
        <v>-4.2559759867159768</v>
      </c>
      <c r="L408">
        <v>129.60736663519171</v>
      </c>
      <c r="M408">
        <v>3.7549432860729328</v>
      </c>
      <c r="N408">
        <v>0.98629496928793436</v>
      </c>
      <c r="O408">
        <v>7.8604018845841956</v>
      </c>
      <c r="P408">
        <v>63</v>
      </c>
      <c r="Q408">
        <v>5.7643262130817146</v>
      </c>
      <c r="R408">
        <f t="shared" si="30"/>
        <v>1.4</v>
      </c>
      <c r="S408">
        <f t="shared" si="31"/>
        <v>0.37549432860729326</v>
      </c>
      <c r="T408" t="str">
        <f t="shared" si="32"/>
        <v>Baseline</v>
      </c>
      <c r="U408" t="str">
        <f t="shared" si="33"/>
        <v>Post</v>
      </c>
      <c r="V408" t="b">
        <f t="shared" si="34"/>
        <v>0</v>
      </c>
    </row>
    <row r="409" spans="1:22" x14ac:dyDescent="0.25">
      <c r="A409" t="s">
        <v>36</v>
      </c>
      <c r="B409" s="1" t="s">
        <v>16</v>
      </c>
      <c r="C409" s="1" t="s">
        <v>17</v>
      </c>
      <c r="D409" s="1" t="s">
        <v>21</v>
      </c>
      <c r="E409">
        <v>30</v>
      </c>
      <c r="F409">
        <v>24</v>
      </c>
      <c r="G409">
        <v>200</v>
      </c>
      <c r="H409">
        <v>4</v>
      </c>
      <c r="I409">
        <v>8.1431899867278226</v>
      </c>
      <c r="J409">
        <v>12</v>
      </c>
      <c r="K409">
        <v>-16.0950028672248</v>
      </c>
      <c r="L409">
        <v>130.47842218138635</v>
      </c>
      <c r="M409">
        <v>4.8161160621536059</v>
      </c>
      <c r="N409">
        <v>0.97672085024433664</v>
      </c>
      <c r="O409">
        <v>8.1431899867278226</v>
      </c>
      <c r="P409">
        <v>61</v>
      </c>
      <c r="Q409">
        <v>7.3645033612404696</v>
      </c>
      <c r="R409">
        <f t="shared" si="30"/>
        <v>1.2</v>
      </c>
      <c r="S409">
        <f t="shared" si="31"/>
        <v>0.48161160621536059</v>
      </c>
      <c r="T409" t="str">
        <f t="shared" si="32"/>
        <v>Baseline</v>
      </c>
      <c r="U409" t="str">
        <f t="shared" si="33"/>
        <v>Post</v>
      </c>
      <c r="V409" t="b">
        <f t="shared" si="34"/>
        <v>0</v>
      </c>
    </row>
    <row r="410" spans="1:22" x14ac:dyDescent="0.25">
      <c r="A410" t="s">
        <v>36</v>
      </c>
      <c r="B410" s="1" t="s">
        <v>16</v>
      </c>
      <c r="C410" s="1" t="s">
        <v>17</v>
      </c>
      <c r="D410" s="1" t="s">
        <v>21</v>
      </c>
      <c r="E410">
        <v>30</v>
      </c>
      <c r="F410">
        <v>24</v>
      </c>
      <c r="G410">
        <v>200</v>
      </c>
      <c r="H410">
        <v>5</v>
      </c>
      <c r="I410">
        <v>8.0033228329178314</v>
      </c>
      <c r="J410">
        <v>11</v>
      </c>
      <c r="K410">
        <v>6.619868104780541</v>
      </c>
      <c r="L410">
        <v>133.50525410112306</v>
      </c>
      <c r="M410">
        <v>5.6804673811503514</v>
      </c>
      <c r="N410">
        <v>0.97420211531221412</v>
      </c>
      <c r="O410">
        <v>8.0033228329178314</v>
      </c>
      <c r="P410">
        <v>60</v>
      </c>
      <c r="Q410">
        <v>7.40531458540634</v>
      </c>
      <c r="R410">
        <f t="shared" si="30"/>
        <v>1.1000000000000001</v>
      </c>
      <c r="S410">
        <f t="shared" si="31"/>
        <v>0.56804673811503514</v>
      </c>
      <c r="T410" t="str">
        <f t="shared" si="32"/>
        <v>Baseline</v>
      </c>
      <c r="U410" t="str">
        <f t="shared" si="33"/>
        <v>Post</v>
      </c>
      <c r="V410" t="b">
        <f t="shared" si="34"/>
        <v>0</v>
      </c>
    </row>
    <row r="411" spans="1:22" x14ac:dyDescent="0.25">
      <c r="A411" t="s">
        <v>36</v>
      </c>
      <c r="B411" s="1" t="s">
        <v>16</v>
      </c>
      <c r="C411" s="1" t="s">
        <v>17</v>
      </c>
      <c r="D411" s="1" t="s">
        <v>21</v>
      </c>
      <c r="E411">
        <v>30</v>
      </c>
      <c r="F411">
        <v>24</v>
      </c>
      <c r="G411">
        <v>200</v>
      </c>
      <c r="H411">
        <v>6</v>
      </c>
      <c r="I411">
        <v>8.0354390867320546</v>
      </c>
      <c r="J411">
        <v>12</v>
      </c>
      <c r="K411">
        <v>-3.8950070610280263</v>
      </c>
      <c r="L411">
        <v>124.29313368239748</v>
      </c>
      <c r="M411">
        <v>5.423953255567679</v>
      </c>
      <c r="N411">
        <v>0.98961945844057686</v>
      </c>
      <c r="O411">
        <v>8.0354390867320546</v>
      </c>
      <c r="P411">
        <v>61</v>
      </c>
      <c r="Q411">
        <v>6.596385330714007</v>
      </c>
      <c r="R411">
        <f t="shared" si="30"/>
        <v>1.2</v>
      </c>
      <c r="S411">
        <f t="shared" si="31"/>
        <v>0.54239532555676795</v>
      </c>
      <c r="T411" t="str">
        <f t="shared" si="32"/>
        <v>Baseline</v>
      </c>
      <c r="U411" t="str">
        <f t="shared" si="33"/>
        <v>Post</v>
      </c>
      <c r="V411" t="b">
        <f t="shared" si="34"/>
        <v>0</v>
      </c>
    </row>
    <row r="412" spans="1:22" x14ac:dyDescent="0.25">
      <c r="A412" t="s">
        <v>36</v>
      </c>
      <c r="B412" s="1" t="s">
        <v>16</v>
      </c>
      <c r="C412" s="1" t="s">
        <v>17</v>
      </c>
      <c r="D412" s="1" t="s">
        <v>21</v>
      </c>
      <c r="E412">
        <v>30</v>
      </c>
      <c r="F412">
        <v>24</v>
      </c>
      <c r="G412">
        <v>200</v>
      </c>
      <c r="H412">
        <v>7</v>
      </c>
      <c r="I412">
        <v>7.400364206413319</v>
      </c>
      <c r="J412">
        <v>11</v>
      </c>
      <c r="K412">
        <v>7.6464157623803466</v>
      </c>
      <c r="L412">
        <v>136.33942970087301</v>
      </c>
      <c r="M412">
        <v>14.790300193544917</v>
      </c>
      <c r="N412">
        <v>0.830444010257815</v>
      </c>
      <c r="O412">
        <v>7.400364206413319</v>
      </c>
      <c r="P412">
        <v>60</v>
      </c>
      <c r="Q412">
        <v>6.9411404558347973</v>
      </c>
      <c r="R412">
        <f t="shared" si="30"/>
        <v>1.1000000000000001</v>
      </c>
      <c r="S412">
        <f t="shared" si="31"/>
        <v>1.4790300193544916</v>
      </c>
      <c r="T412" t="str">
        <f t="shared" si="32"/>
        <v>Baseline</v>
      </c>
      <c r="U412" t="str">
        <f t="shared" si="33"/>
        <v>Post</v>
      </c>
      <c r="V412" t="b">
        <f t="shared" si="34"/>
        <v>0</v>
      </c>
    </row>
    <row r="413" spans="1:22" x14ac:dyDescent="0.25">
      <c r="A413" t="s">
        <v>36</v>
      </c>
      <c r="B413" s="1" t="s">
        <v>16</v>
      </c>
      <c r="C413" s="1" t="s">
        <v>17</v>
      </c>
      <c r="D413" s="1" t="s">
        <v>21</v>
      </c>
      <c r="E413">
        <v>30</v>
      </c>
      <c r="F413">
        <v>24</v>
      </c>
      <c r="G413">
        <v>200</v>
      </c>
      <c r="H413">
        <v>8</v>
      </c>
      <c r="I413">
        <v>9.5449113722388823</v>
      </c>
      <c r="J413">
        <v>12</v>
      </c>
      <c r="K413">
        <v>23.31314922518294</v>
      </c>
      <c r="L413">
        <v>151.52372916904616</v>
      </c>
      <c r="M413">
        <v>4.70587712537806</v>
      </c>
      <c r="N413">
        <v>0.97442349571633169</v>
      </c>
      <c r="O413">
        <v>9.5449113722388823</v>
      </c>
      <c r="P413">
        <v>61</v>
      </c>
      <c r="Q413">
        <v>7.8882276645517004</v>
      </c>
      <c r="R413">
        <f t="shared" si="30"/>
        <v>1.2</v>
      </c>
      <c r="S413">
        <f t="shared" si="31"/>
        <v>0.47058771253780601</v>
      </c>
      <c r="T413" t="str">
        <f t="shared" si="32"/>
        <v>Baseline</v>
      </c>
      <c r="U413" t="str">
        <f t="shared" si="33"/>
        <v>Post</v>
      </c>
      <c r="V413" t="b">
        <f t="shared" si="34"/>
        <v>0</v>
      </c>
    </row>
    <row r="414" spans="1:22" x14ac:dyDescent="0.25">
      <c r="A414" t="s">
        <v>36</v>
      </c>
      <c r="B414" s="1" t="s">
        <v>16</v>
      </c>
      <c r="C414" s="1" t="s">
        <v>17</v>
      </c>
      <c r="D414" s="1" t="s">
        <v>21</v>
      </c>
      <c r="E414">
        <v>30</v>
      </c>
      <c r="F414">
        <v>24</v>
      </c>
      <c r="G414">
        <v>200</v>
      </c>
      <c r="H414">
        <v>9</v>
      </c>
      <c r="I414">
        <v>7.4930320768076477</v>
      </c>
      <c r="J414">
        <v>12</v>
      </c>
      <c r="K414">
        <v>12.800606115443477</v>
      </c>
      <c r="L414">
        <v>128.34238365586521</v>
      </c>
      <c r="M414">
        <v>5.1617676332401699</v>
      </c>
      <c r="N414">
        <v>0.97229407433195036</v>
      </c>
      <c r="O414">
        <v>7.4930320768076477</v>
      </c>
      <c r="P414">
        <v>61</v>
      </c>
      <c r="Q414">
        <v>6.3518193306049051</v>
      </c>
      <c r="R414">
        <f t="shared" si="30"/>
        <v>1.2</v>
      </c>
      <c r="S414">
        <f t="shared" si="31"/>
        <v>0.51617676332401696</v>
      </c>
      <c r="T414" t="str">
        <f t="shared" si="32"/>
        <v>Baseline</v>
      </c>
      <c r="U414" t="str">
        <f t="shared" si="33"/>
        <v>Post</v>
      </c>
      <c r="V414" t="b">
        <f t="shared" si="34"/>
        <v>1</v>
      </c>
    </row>
    <row r="415" spans="1:22" x14ac:dyDescent="0.25">
      <c r="A415" t="s">
        <v>36</v>
      </c>
      <c r="B415" s="1" t="s">
        <v>16</v>
      </c>
      <c r="C415" s="1" t="s">
        <v>17</v>
      </c>
      <c r="D415" s="1" t="s">
        <v>21</v>
      </c>
      <c r="E415">
        <v>30</v>
      </c>
      <c r="F415">
        <v>24</v>
      </c>
      <c r="G415">
        <v>200</v>
      </c>
      <c r="H415">
        <v>10</v>
      </c>
      <c r="I415">
        <v>6.3935485450818783</v>
      </c>
      <c r="J415">
        <v>12</v>
      </c>
      <c r="K415">
        <v>9.1804918701093783</v>
      </c>
      <c r="L415">
        <v>120.42034255730545</v>
      </c>
      <c r="M415">
        <v>6.9213035952917927</v>
      </c>
      <c r="N415">
        <v>0.98335983832654073</v>
      </c>
      <c r="O415">
        <v>6.3935485450818783</v>
      </c>
      <c r="P415">
        <v>61</v>
      </c>
      <c r="Q415">
        <v>5.9464988795673861</v>
      </c>
      <c r="R415">
        <f t="shared" si="30"/>
        <v>1.2</v>
      </c>
      <c r="S415">
        <f t="shared" si="31"/>
        <v>0.69213035952917923</v>
      </c>
      <c r="T415" t="str">
        <f t="shared" si="32"/>
        <v>Baseline</v>
      </c>
      <c r="U415" t="str">
        <f t="shared" si="33"/>
        <v>Post</v>
      </c>
      <c r="V415" t="b">
        <f t="shared" si="34"/>
        <v>1</v>
      </c>
    </row>
    <row r="416" spans="1:22" x14ac:dyDescent="0.25">
      <c r="A416" t="s">
        <v>36</v>
      </c>
      <c r="B416" s="1" t="s">
        <v>16</v>
      </c>
      <c r="C416" s="1" t="s">
        <v>17</v>
      </c>
      <c r="D416" s="1" t="s">
        <v>22</v>
      </c>
      <c r="E416">
        <v>30</v>
      </c>
      <c r="F416">
        <v>24</v>
      </c>
      <c r="G416">
        <v>200</v>
      </c>
      <c r="H416">
        <v>1</v>
      </c>
      <c r="I416">
        <v>3.9605121133125221</v>
      </c>
      <c r="J416">
        <v>10</v>
      </c>
      <c r="K416">
        <v>-24.131690562485534</v>
      </c>
      <c r="L416">
        <v>54.845951334897315</v>
      </c>
      <c r="M416">
        <v>4.2485251136037663</v>
      </c>
      <c r="N416">
        <v>0.97744816509218346</v>
      </c>
      <c r="O416">
        <v>3.9605121133125221</v>
      </c>
      <c r="P416">
        <v>59</v>
      </c>
      <c r="Q416">
        <v>3.6169904628152274</v>
      </c>
      <c r="R416">
        <f t="shared" si="30"/>
        <v>1</v>
      </c>
      <c r="S416">
        <f t="shared" si="31"/>
        <v>0.42485251136037661</v>
      </c>
      <c r="T416" t="str">
        <f t="shared" si="32"/>
        <v>Baseline</v>
      </c>
      <c r="U416" t="str">
        <f t="shared" si="33"/>
        <v>Post</v>
      </c>
      <c r="V416" t="b">
        <f t="shared" si="34"/>
        <v>0</v>
      </c>
    </row>
    <row r="417" spans="1:22" x14ac:dyDescent="0.25">
      <c r="A417" t="s">
        <v>36</v>
      </c>
      <c r="B417" s="1" t="s">
        <v>16</v>
      </c>
      <c r="C417" s="1" t="s">
        <v>17</v>
      </c>
      <c r="D417" s="1" t="s">
        <v>22</v>
      </c>
      <c r="E417">
        <v>30</v>
      </c>
      <c r="F417">
        <v>24</v>
      </c>
      <c r="G417">
        <v>200</v>
      </c>
      <c r="H417">
        <v>2</v>
      </c>
      <c r="I417">
        <v>3.8672758307178174</v>
      </c>
      <c r="J417">
        <v>10</v>
      </c>
      <c r="K417">
        <v>-28.544360527784853</v>
      </c>
      <c r="L417">
        <v>49.742220728886537</v>
      </c>
      <c r="M417">
        <v>3.7904266708702843</v>
      </c>
      <c r="N417">
        <v>0.97836213329762589</v>
      </c>
      <c r="O417">
        <v>3.8672758307178174</v>
      </c>
      <c r="P417">
        <v>59</v>
      </c>
      <c r="Q417">
        <v>3.3750431454037741</v>
      </c>
      <c r="R417">
        <f t="shared" si="30"/>
        <v>1</v>
      </c>
      <c r="S417">
        <f t="shared" si="31"/>
        <v>0.37904266708702844</v>
      </c>
      <c r="T417" t="str">
        <f t="shared" si="32"/>
        <v>Baseline</v>
      </c>
      <c r="U417" t="str">
        <f t="shared" si="33"/>
        <v>Post</v>
      </c>
      <c r="V417" t="b">
        <f t="shared" si="34"/>
        <v>0</v>
      </c>
    </row>
    <row r="418" spans="1:22" x14ac:dyDescent="0.25">
      <c r="A418" t="s">
        <v>36</v>
      </c>
      <c r="B418" s="1" t="s">
        <v>16</v>
      </c>
      <c r="C418" s="1" t="s">
        <v>17</v>
      </c>
      <c r="D418" s="1" t="s">
        <v>22</v>
      </c>
      <c r="E418">
        <v>30</v>
      </c>
      <c r="F418">
        <v>24</v>
      </c>
      <c r="G418">
        <v>200</v>
      </c>
      <c r="H418">
        <v>3</v>
      </c>
      <c r="I418">
        <v>4.0899522692161918</v>
      </c>
      <c r="J418">
        <v>10</v>
      </c>
      <c r="K418">
        <v>-16.469458975233692</v>
      </c>
      <c r="L418">
        <v>61.803279600521655</v>
      </c>
      <c r="M418">
        <v>4.000708531233701</v>
      </c>
      <c r="N418">
        <v>0.97240075005638593</v>
      </c>
      <c r="O418">
        <v>4.0899522692161918</v>
      </c>
      <c r="P418">
        <v>59</v>
      </c>
      <c r="Q418">
        <v>3.5406868341550624</v>
      </c>
      <c r="R418">
        <f t="shared" si="30"/>
        <v>1</v>
      </c>
      <c r="S418">
        <f t="shared" si="31"/>
        <v>0.4000708531233701</v>
      </c>
      <c r="T418" t="str">
        <f t="shared" si="32"/>
        <v>Baseline</v>
      </c>
      <c r="U418" t="str">
        <f t="shared" si="33"/>
        <v>Post</v>
      </c>
      <c r="V418" t="b">
        <f t="shared" si="34"/>
        <v>0</v>
      </c>
    </row>
    <row r="419" spans="1:22" x14ac:dyDescent="0.25">
      <c r="A419" t="s">
        <v>36</v>
      </c>
      <c r="B419" s="1" t="s">
        <v>16</v>
      </c>
      <c r="C419" s="1" t="s">
        <v>17</v>
      </c>
      <c r="D419" s="1" t="s">
        <v>22</v>
      </c>
      <c r="E419">
        <v>30</v>
      </c>
      <c r="F419">
        <v>24</v>
      </c>
      <c r="G419">
        <v>200</v>
      </c>
      <c r="H419">
        <v>4</v>
      </c>
      <c r="I419">
        <v>3.648285276166956</v>
      </c>
      <c r="J419">
        <v>10</v>
      </c>
      <c r="K419">
        <v>-20.535247612239775</v>
      </c>
      <c r="L419">
        <v>51.589888429503461</v>
      </c>
      <c r="M419">
        <v>3.2434931228131121</v>
      </c>
      <c r="N419">
        <v>0.95716919694746183</v>
      </c>
      <c r="O419">
        <v>3.648285276166956</v>
      </c>
      <c r="P419">
        <v>59</v>
      </c>
      <c r="Q419">
        <v>2.9271093970918565</v>
      </c>
      <c r="R419">
        <f t="shared" si="30"/>
        <v>1</v>
      </c>
      <c r="S419">
        <f t="shared" si="31"/>
        <v>0.3243493122813112</v>
      </c>
      <c r="T419" t="str">
        <f t="shared" si="32"/>
        <v>Baseline</v>
      </c>
      <c r="U419" t="str">
        <f t="shared" si="33"/>
        <v>Post</v>
      </c>
      <c r="V419" t="b">
        <f t="shared" si="34"/>
        <v>0</v>
      </c>
    </row>
    <row r="420" spans="1:22" x14ac:dyDescent="0.25">
      <c r="A420" t="s">
        <v>36</v>
      </c>
      <c r="B420" s="1" t="s">
        <v>16</v>
      </c>
      <c r="C420" s="1" t="s">
        <v>17</v>
      </c>
      <c r="D420" s="1" t="s">
        <v>22</v>
      </c>
      <c r="E420">
        <v>30</v>
      </c>
      <c r="F420">
        <v>24</v>
      </c>
      <c r="G420">
        <v>200</v>
      </c>
      <c r="H420">
        <v>5</v>
      </c>
      <c r="I420">
        <v>3.699470326055974</v>
      </c>
      <c r="J420">
        <v>10</v>
      </c>
      <c r="K420">
        <v>-24.561172111433287</v>
      </c>
      <c r="L420">
        <v>53.398515786890158</v>
      </c>
      <c r="M420">
        <v>3.9025094378207119</v>
      </c>
      <c r="N420">
        <v>0.97251427948684777</v>
      </c>
      <c r="O420">
        <v>3.699470326055974</v>
      </c>
      <c r="P420">
        <v>59</v>
      </c>
      <c r="Q420">
        <v>3.2117974292599429</v>
      </c>
      <c r="R420">
        <f t="shared" si="30"/>
        <v>1</v>
      </c>
      <c r="S420">
        <f t="shared" si="31"/>
        <v>0.3902509437820712</v>
      </c>
      <c r="T420" t="str">
        <f t="shared" si="32"/>
        <v>Baseline</v>
      </c>
      <c r="U420" t="str">
        <f t="shared" si="33"/>
        <v>Post</v>
      </c>
      <c r="V420" t="b">
        <f t="shared" si="34"/>
        <v>0</v>
      </c>
    </row>
    <row r="421" spans="1:22" x14ac:dyDescent="0.25">
      <c r="A421" t="s">
        <v>36</v>
      </c>
      <c r="B421" s="1" t="s">
        <v>16</v>
      </c>
      <c r="C421" s="1" t="s">
        <v>17</v>
      </c>
      <c r="D421" s="1" t="s">
        <v>22</v>
      </c>
      <c r="E421">
        <v>30</v>
      </c>
      <c r="F421">
        <v>24</v>
      </c>
      <c r="G421">
        <v>200</v>
      </c>
      <c r="H421">
        <v>6</v>
      </c>
      <c r="I421">
        <v>3.6892632632325482</v>
      </c>
      <c r="J421">
        <v>10</v>
      </c>
      <c r="K421">
        <v>-20.438446104417089</v>
      </c>
      <c r="L421">
        <v>50.77074031733239</v>
      </c>
      <c r="M421">
        <v>4.1894690680878934</v>
      </c>
      <c r="N421">
        <v>0.97909820602668851</v>
      </c>
      <c r="O421">
        <v>3.6892632632325482</v>
      </c>
      <c r="P421">
        <v>59</v>
      </c>
      <c r="Q421">
        <v>3.3775132019567295</v>
      </c>
      <c r="R421">
        <f t="shared" si="30"/>
        <v>1</v>
      </c>
      <c r="S421">
        <f t="shared" si="31"/>
        <v>0.41894690680878932</v>
      </c>
      <c r="T421" t="str">
        <f t="shared" si="32"/>
        <v>Baseline</v>
      </c>
      <c r="U421" t="str">
        <f t="shared" si="33"/>
        <v>Post</v>
      </c>
      <c r="V421" t="b">
        <f t="shared" si="34"/>
        <v>0</v>
      </c>
    </row>
    <row r="422" spans="1:22" x14ac:dyDescent="0.25">
      <c r="A422" t="s">
        <v>36</v>
      </c>
      <c r="B422" s="1" t="s">
        <v>16</v>
      </c>
      <c r="C422" s="1" t="s">
        <v>17</v>
      </c>
      <c r="D422" s="1" t="s">
        <v>22</v>
      </c>
      <c r="E422">
        <v>30</v>
      </c>
      <c r="F422">
        <v>24</v>
      </c>
      <c r="G422">
        <v>200</v>
      </c>
      <c r="H422">
        <v>7</v>
      </c>
      <c r="I422">
        <v>3.6351949099678369</v>
      </c>
      <c r="J422">
        <v>10</v>
      </c>
      <c r="K422">
        <v>-18.801079771304128</v>
      </c>
      <c r="L422">
        <v>48.783770546111661</v>
      </c>
      <c r="M422">
        <v>3.9045599487844025</v>
      </c>
      <c r="N422">
        <v>0.97589546452011178</v>
      </c>
      <c r="O422">
        <v>3.6351949099678369</v>
      </c>
      <c r="P422">
        <v>59</v>
      </c>
      <c r="Q422">
        <v>3.1924276273686178</v>
      </c>
      <c r="R422">
        <f t="shared" si="30"/>
        <v>1</v>
      </c>
      <c r="S422">
        <f t="shared" si="31"/>
        <v>0.39045599487844024</v>
      </c>
      <c r="T422" t="str">
        <f t="shared" si="32"/>
        <v>Baseline</v>
      </c>
      <c r="U422" t="str">
        <f t="shared" si="33"/>
        <v>Post</v>
      </c>
      <c r="V422" t="b">
        <f t="shared" si="34"/>
        <v>0</v>
      </c>
    </row>
    <row r="423" spans="1:22" x14ac:dyDescent="0.25">
      <c r="A423" t="s">
        <v>36</v>
      </c>
      <c r="B423" s="1" t="s">
        <v>16</v>
      </c>
      <c r="C423" s="1" t="s">
        <v>17</v>
      </c>
      <c r="D423" s="1" t="s">
        <v>22</v>
      </c>
      <c r="E423">
        <v>30</v>
      </c>
      <c r="F423">
        <v>24</v>
      </c>
      <c r="G423">
        <v>200</v>
      </c>
      <c r="H423">
        <v>8</v>
      </c>
      <c r="I423">
        <v>3.6445063951661982</v>
      </c>
      <c r="J423">
        <v>10</v>
      </c>
      <c r="K423">
        <v>-13.477738222103277</v>
      </c>
      <c r="L423">
        <v>56.505815795907473</v>
      </c>
      <c r="M423">
        <v>3.9324789460065315</v>
      </c>
      <c r="N423">
        <v>0.96945725364692847</v>
      </c>
      <c r="O423">
        <v>3.6445063951661982</v>
      </c>
      <c r="P423">
        <v>59</v>
      </c>
      <c r="Q423">
        <v>3.1028471980009398</v>
      </c>
      <c r="R423">
        <f t="shared" si="30"/>
        <v>1</v>
      </c>
      <c r="S423">
        <f t="shared" si="31"/>
        <v>0.39324789460065313</v>
      </c>
      <c r="T423" t="str">
        <f t="shared" si="32"/>
        <v>Baseline</v>
      </c>
      <c r="U423" t="str">
        <f t="shared" si="33"/>
        <v>Post</v>
      </c>
      <c r="V423" t="b">
        <f t="shared" si="34"/>
        <v>0</v>
      </c>
    </row>
    <row r="424" spans="1:22" x14ac:dyDescent="0.25">
      <c r="A424" t="s">
        <v>36</v>
      </c>
      <c r="B424" s="1" t="s">
        <v>16</v>
      </c>
      <c r="C424" s="1" t="s">
        <v>17</v>
      </c>
      <c r="D424" s="1" t="s">
        <v>22</v>
      </c>
      <c r="E424">
        <v>30</v>
      </c>
      <c r="F424">
        <v>24</v>
      </c>
      <c r="G424">
        <v>200</v>
      </c>
      <c r="H424">
        <v>9</v>
      </c>
      <c r="I424">
        <v>3.3598706527161144</v>
      </c>
      <c r="J424">
        <v>10</v>
      </c>
      <c r="K424">
        <v>-19.486185207445793</v>
      </c>
      <c r="L424">
        <v>45.792709187913829</v>
      </c>
      <c r="M424">
        <v>4.0923799232524676</v>
      </c>
      <c r="N424">
        <v>0.97568662234184855</v>
      </c>
      <c r="O424">
        <v>3.3598706527161144</v>
      </c>
      <c r="P424">
        <v>59</v>
      </c>
      <c r="Q424">
        <v>3.1526317835328062</v>
      </c>
      <c r="R424">
        <f t="shared" si="30"/>
        <v>1</v>
      </c>
      <c r="S424">
        <f t="shared" si="31"/>
        <v>0.40923799232524677</v>
      </c>
      <c r="T424" t="str">
        <f t="shared" si="32"/>
        <v>Baseline</v>
      </c>
      <c r="U424" t="str">
        <f t="shared" si="33"/>
        <v>Post</v>
      </c>
      <c r="V424" t="b">
        <f t="shared" si="34"/>
        <v>1</v>
      </c>
    </row>
    <row r="425" spans="1:22" x14ac:dyDescent="0.25">
      <c r="A425" t="s">
        <v>36</v>
      </c>
      <c r="B425" s="1" t="s">
        <v>16</v>
      </c>
      <c r="C425" s="1" t="s">
        <v>17</v>
      </c>
      <c r="D425" s="1" t="s">
        <v>22</v>
      </c>
      <c r="E425">
        <v>30</v>
      </c>
      <c r="F425">
        <v>24</v>
      </c>
      <c r="G425">
        <v>200</v>
      </c>
      <c r="H425">
        <v>10</v>
      </c>
      <c r="I425">
        <v>3.6804352947818595</v>
      </c>
      <c r="J425">
        <v>10</v>
      </c>
      <c r="K425">
        <v>-16.207388185525346</v>
      </c>
      <c r="L425">
        <v>59.267885882932866</v>
      </c>
      <c r="M425">
        <v>4.122965318741338</v>
      </c>
      <c r="N425">
        <v>0.97397602687207663</v>
      </c>
      <c r="O425">
        <v>3.6804352947818595</v>
      </c>
      <c r="P425">
        <v>59</v>
      </c>
      <c r="Q425">
        <v>3.1265273597015404</v>
      </c>
      <c r="R425">
        <f t="shared" si="30"/>
        <v>1</v>
      </c>
      <c r="S425">
        <f t="shared" si="31"/>
        <v>0.41229653187413379</v>
      </c>
      <c r="T425" t="str">
        <f t="shared" si="32"/>
        <v>Baseline</v>
      </c>
      <c r="U425" t="str">
        <f t="shared" si="33"/>
        <v>Post</v>
      </c>
      <c r="V425" t="b">
        <f t="shared" si="34"/>
        <v>1</v>
      </c>
    </row>
    <row r="426" spans="1:22" x14ac:dyDescent="0.25">
      <c r="A426" t="s">
        <v>36</v>
      </c>
      <c r="B426" s="1" t="s">
        <v>19</v>
      </c>
      <c r="C426" s="1" t="s">
        <v>17</v>
      </c>
      <c r="D426" s="1" t="s">
        <v>23</v>
      </c>
      <c r="E426">
        <v>30</v>
      </c>
      <c r="F426">
        <v>24</v>
      </c>
      <c r="G426">
        <v>200</v>
      </c>
      <c r="H426">
        <v>1</v>
      </c>
      <c r="I426">
        <v>6.8947869045386536</v>
      </c>
      <c r="J426">
        <v>17</v>
      </c>
      <c r="K426">
        <v>-12.048043358280388</v>
      </c>
      <c r="L426">
        <v>167.84213364590664</v>
      </c>
      <c r="M426">
        <v>22.214736848218067</v>
      </c>
      <c r="N426">
        <v>0.9468796295932147</v>
      </c>
      <c r="O426">
        <v>6.8947869045386536</v>
      </c>
      <c r="P426">
        <v>66</v>
      </c>
      <c r="Q426">
        <v>5.6043893415046711</v>
      </c>
      <c r="R426">
        <f t="shared" si="30"/>
        <v>1.7</v>
      </c>
      <c r="S426">
        <f t="shared" si="31"/>
        <v>2.2214736848218068</v>
      </c>
      <c r="T426" t="str">
        <f t="shared" si="32"/>
        <v>Baseline</v>
      </c>
      <c r="U426" t="str">
        <f t="shared" si="33"/>
        <v>Post</v>
      </c>
      <c r="V426" t="b">
        <f t="shared" si="34"/>
        <v>0</v>
      </c>
    </row>
    <row r="427" spans="1:22" x14ac:dyDescent="0.25">
      <c r="A427" t="s">
        <v>36</v>
      </c>
      <c r="B427" s="1" t="s">
        <v>19</v>
      </c>
      <c r="C427" s="1" t="s">
        <v>17</v>
      </c>
      <c r="D427" s="1" t="s">
        <v>23</v>
      </c>
      <c r="E427">
        <v>30</v>
      </c>
      <c r="F427">
        <v>24</v>
      </c>
      <c r="G427">
        <v>200</v>
      </c>
      <c r="H427">
        <v>2</v>
      </c>
      <c r="I427">
        <v>5.4670534103338388</v>
      </c>
      <c r="J427">
        <v>17</v>
      </c>
      <c r="K427">
        <v>-8.704172405626041</v>
      </c>
      <c r="L427">
        <v>137.19499740465849</v>
      </c>
      <c r="M427">
        <v>6.2521602084851517</v>
      </c>
      <c r="N427">
        <v>0.95667631016201038</v>
      </c>
      <c r="O427">
        <v>5.4670534103338388</v>
      </c>
      <c r="P427">
        <v>66</v>
      </c>
      <c r="Q427">
        <v>3.4582487473685699</v>
      </c>
      <c r="R427">
        <f t="shared" si="30"/>
        <v>1.7</v>
      </c>
      <c r="S427">
        <f t="shared" si="31"/>
        <v>0.62521602084851513</v>
      </c>
      <c r="T427" t="str">
        <f t="shared" si="32"/>
        <v>Baseline</v>
      </c>
      <c r="U427" t="str">
        <f t="shared" si="33"/>
        <v>Post</v>
      </c>
      <c r="V427" t="b">
        <f t="shared" si="34"/>
        <v>0</v>
      </c>
    </row>
    <row r="428" spans="1:22" x14ac:dyDescent="0.25">
      <c r="A428" t="s">
        <v>36</v>
      </c>
      <c r="B428" s="1" t="s">
        <v>19</v>
      </c>
      <c r="C428" s="1" t="s">
        <v>17</v>
      </c>
      <c r="D428" s="1" t="s">
        <v>23</v>
      </c>
      <c r="E428">
        <v>30</v>
      </c>
      <c r="F428">
        <v>24</v>
      </c>
      <c r="G428">
        <v>200</v>
      </c>
      <c r="H428">
        <v>3</v>
      </c>
      <c r="I428">
        <v>6.3316022855434424</v>
      </c>
      <c r="J428">
        <v>18</v>
      </c>
      <c r="K428">
        <v>0.83294280103971952</v>
      </c>
      <c r="L428">
        <v>170.96780359810577</v>
      </c>
      <c r="M428">
        <v>24.013822255179441</v>
      </c>
      <c r="N428">
        <v>0.92579875756727326</v>
      </c>
      <c r="O428">
        <v>6.3316022855434424</v>
      </c>
      <c r="P428">
        <v>67</v>
      </c>
      <c r="Q428">
        <v>5.7218473819246709</v>
      </c>
      <c r="R428">
        <f t="shared" si="30"/>
        <v>1.8</v>
      </c>
      <c r="S428">
        <f t="shared" si="31"/>
        <v>2.4013822255179442</v>
      </c>
      <c r="T428" t="str">
        <f t="shared" si="32"/>
        <v>Baseline</v>
      </c>
      <c r="U428" t="str">
        <f t="shared" si="33"/>
        <v>Post</v>
      </c>
      <c r="V428" t="b">
        <f t="shared" si="34"/>
        <v>0</v>
      </c>
    </row>
    <row r="429" spans="1:22" x14ac:dyDescent="0.25">
      <c r="A429" t="s">
        <v>36</v>
      </c>
      <c r="B429" s="1" t="s">
        <v>19</v>
      </c>
      <c r="C429" s="1" t="s">
        <v>17</v>
      </c>
      <c r="D429" s="1" t="s">
        <v>23</v>
      </c>
      <c r="E429">
        <v>30</v>
      </c>
      <c r="F429">
        <v>24</v>
      </c>
      <c r="G429">
        <v>200</v>
      </c>
      <c r="H429">
        <v>4</v>
      </c>
      <c r="I429">
        <v>5.9653180395447523</v>
      </c>
      <c r="J429">
        <v>16</v>
      </c>
      <c r="K429">
        <v>1.0537346295901279E-2</v>
      </c>
      <c r="L429">
        <v>169.9431069029113</v>
      </c>
      <c r="M429">
        <v>19.136632920233474</v>
      </c>
      <c r="N429">
        <v>0.96938711160029556</v>
      </c>
      <c r="O429">
        <v>5.9653180395447523</v>
      </c>
      <c r="P429">
        <v>65</v>
      </c>
      <c r="Q429">
        <v>5.6268575785338362</v>
      </c>
      <c r="R429">
        <f t="shared" si="30"/>
        <v>1.6</v>
      </c>
      <c r="S429">
        <f t="shared" si="31"/>
        <v>1.9136632920233474</v>
      </c>
      <c r="T429" t="str">
        <f t="shared" si="32"/>
        <v>Baseline</v>
      </c>
      <c r="U429" t="str">
        <f t="shared" si="33"/>
        <v>Post</v>
      </c>
      <c r="V429" t="b">
        <f t="shared" si="34"/>
        <v>0</v>
      </c>
    </row>
    <row r="430" spans="1:22" x14ac:dyDescent="0.25">
      <c r="A430" t="s">
        <v>36</v>
      </c>
      <c r="B430" s="1" t="s">
        <v>19</v>
      </c>
      <c r="C430" s="1" t="s">
        <v>17</v>
      </c>
      <c r="D430" s="1" t="s">
        <v>23</v>
      </c>
      <c r="E430">
        <v>30</v>
      </c>
      <c r="F430">
        <v>24</v>
      </c>
      <c r="G430">
        <v>200</v>
      </c>
      <c r="H430">
        <v>5</v>
      </c>
      <c r="I430">
        <v>5.8022931530404112</v>
      </c>
      <c r="J430">
        <v>17</v>
      </c>
      <c r="K430">
        <v>-8.1456726194936326</v>
      </c>
      <c r="L430">
        <v>161.30919898236456</v>
      </c>
      <c r="M430">
        <v>23.695716398451886</v>
      </c>
      <c r="N430">
        <v>0.97481628602418768</v>
      </c>
      <c r="O430">
        <v>5.8022931530404112</v>
      </c>
      <c r="P430">
        <v>66</v>
      </c>
      <c r="Q430">
        <v>5.4643476346644508</v>
      </c>
      <c r="R430">
        <f t="shared" si="30"/>
        <v>1.7</v>
      </c>
      <c r="S430">
        <f t="shared" si="31"/>
        <v>2.3695716398451885</v>
      </c>
      <c r="T430" t="str">
        <f t="shared" si="32"/>
        <v>Baseline</v>
      </c>
      <c r="U430" t="str">
        <f t="shared" si="33"/>
        <v>Post</v>
      </c>
      <c r="V430" t="b">
        <f t="shared" si="34"/>
        <v>0</v>
      </c>
    </row>
    <row r="431" spans="1:22" x14ac:dyDescent="0.25">
      <c r="A431" t="s">
        <v>36</v>
      </c>
      <c r="B431" s="1" t="s">
        <v>19</v>
      </c>
      <c r="C431" s="1" t="s">
        <v>17</v>
      </c>
      <c r="D431" s="1" t="s">
        <v>23</v>
      </c>
      <c r="E431">
        <v>30</v>
      </c>
      <c r="F431">
        <v>24</v>
      </c>
      <c r="G431">
        <v>200</v>
      </c>
      <c r="H431">
        <v>6</v>
      </c>
      <c r="I431">
        <v>6.0598692199250594</v>
      </c>
      <c r="J431">
        <v>16</v>
      </c>
      <c r="K431">
        <v>-0.79337315243313455</v>
      </c>
      <c r="L431">
        <v>172.92811465395465</v>
      </c>
      <c r="M431">
        <v>20.665128261737681</v>
      </c>
      <c r="N431">
        <v>0.97881812683062774</v>
      </c>
      <c r="O431">
        <v>6.0598692199250594</v>
      </c>
      <c r="P431">
        <v>65</v>
      </c>
      <c r="Q431">
        <v>5.8508597744437658</v>
      </c>
      <c r="R431">
        <f t="shared" si="30"/>
        <v>1.6</v>
      </c>
      <c r="S431">
        <f t="shared" si="31"/>
        <v>2.066512826173768</v>
      </c>
      <c r="T431" t="str">
        <f t="shared" si="32"/>
        <v>Baseline</v>
      </c>
      <c r="U431" t="str">
        <f t="shared" si="33"/>
        <v>Post</v>
      </c>
      <c r="V431" t="b">
        <f t="shared" si="34"/>
        <v>0</v>
      </c>
    </row>
    <row r="432" spans="1:22" x14ac:dyDescent="0.25">
      <c r="A432" t="s">
        <v>36</v>
      </c>
      <c r="B432" s="1" t="s">
        <v>19</v>
      </c>
      <c r="C432" s="1" t="s">
        <v>17</v>
      </c>
      <c r="D432" s="1" t="s">
        <v>23</v>
      </c>
      <c r="E432">
        <v>30</v>
      </c>
      <c r="F432">
        <v>24</v>
      </c>
      <c r="G432">
        <v>200</v>
      </c>
      <c r="H432">
        <v>7</v>
      </c>
      <c r="I432">
        <v>5.7809714869509374</v>
      </c>
      <c r="J432">
        <v>20</v>
      </c>
      <c r="K432">
        <v>-0.47594332354560881</v>
      </c>
      <c r="L432">
        <v>163.29372520882697</v>
      </c>
      <c r="M432">
        <v>21.771860194566056</v>
      </c>
      <c r="N432">
        <v>0.97603487650186871</v>
      </c>
      <c r="O432">
        <v>5.7809714869509374</v>
      </c>
      <c r="P432">
        <v>69</v>
      </c>
      <c r="Q432">
        <v>5.0171321132463245</v>
      </c>
      <c r="R432">
        <f t="shared" si="30"/>
        <v>2</v>
      </c>
      <c r="S432">
        <f t="shared" si="31"/>
        <v>2.1771860194566055</v>
      </c>
      <c r="T432" t="str">
        <f t="shared" si="32"/>
        <v>Baseline</v>
      </c>
      <c r="U432" t="str">
        <f t="shared" si="33"/>
        <v>Post</v>
      </c>
      <c r="V432" t="b">
        <f t="shared" si="34"/>
        <v>0</v>
      </c>
    </row>
    <row r="433" spans="1:22" x14ac:dyDescent="0.25">
      <c r="A433" t="s">
        <v>36</v>
      </c>
      <c r="B433" s="1" t="s">
        <v>19</v>
      </c>
      <c r="C433" s="1" t="s">
        <v>17</v>
      </c>
      <c r="D433" s="1" t="s">
        <v>23</v>
      </c>
      <c r="E433">
        <v>30</v>
      </c>
      <c r="F433">
        <v>24</v>
      </c>
      <c r="G433">
        <v>200</v>
      </c>
      <c r="H433">
        <v>8</v>
      </c>
      <c r="I433">
        <v>5.5629459609584906</v>
      </c>
      <c r="J433">
        <v>18</v>
      </c>
      <c r="K433">
        <v>-4.9087106322018661</v>
      </c>
      <c r="L433">
        <v>156.81853574567435</v>
      </c>
      <c r="M433">
        <v>20.439551166892688</v>
      </c>
      <c r="N433">
        <v>0.979072040911519</v>
      </c>
      <c r="O433">
        <v>5.5629459609584906</v>
      </c>
      <c r="P433">
        <v>67</v>
      </c>
      <c r="Q433">
        <v>5.2467212160148451</v>
      </c>
      <c r="R433">
        <f t="shared" si="30"/>
        <v>1.8</v>
      </c>
      <c r="S433">
        <f t="shared" si="31"/>
        <v>2.0439551166892689</v>
      </c>
      <c r="T433" t="str">
        <f t="shared" si="32"/>
        <v>Baseline</v>
      </c>
      <c r="U433" t="str">
        <f t="shared" si="33"/>
        <v>Post</v>
      </c>
      <c r="V433" t="b">
        <f t="shared" si="34"/>
        <v>0</v>
      </c>
    </row>
    <row r="434" spans="1:22" x14ac:dyDescent="0.25">
      <c r="A434" t="s">
        <v>36</v>
      </c>
      <c r="B434" s="1" t="s">
        <v>19</v>
      </c>
      <c r="C434" s="1" t="s">
        <v>17</v>
      </c>
      <c r="D434" s="1" t="s">
        <v>23</v>
      </c>
      <c r="E434">
        <v>30</v>
      </c>
      <c r="F434">
        <v>24</v>
      </c>
      <c r="G434">
        <v>200</v>
      </c>
      <c r="H434">
        <v>9</v>
      </c>
      <c r="I434">
        <v>5.5657230296448699</v>
      </c>
      <c r="J434">
        <v>18</v>
      </c>
      <c r="K434">
        <v>-1.9448617758237881</v>
      </c>
      <c r="L434">
        <v>159.851207305033</v>
      </c>
      <c r="M434">
        <v>21.258946143933226</v>
      </c>
      <c r="N434">
        <v>0.97863022735087235</v>
      </c>
      <c r="O434">
        <v>5.5657230296448699</v>
      </c>
      <c r="P434">
        <v>67</v>
      </c>
      <c r="Q434">
        <v>5.1081031749535502</v>
      </c>
      <c r="R434">
        <f t="shared" si="30"/>
        <v>1.8</v>
      </c>
      <c r="S434">
        <f t="shared" si="31"/>
        <v>2.1258946143933226</v>
      </c>
      <c r="T434" t="str">
        <f t="shared" si="32"/>
        <v>Baseline</v>
      </c>
      <c r="U434" t="str">
        <f t="shared" si="33"/>
        <v>Post</v>
      </c>
      <c r="V434" t="b">
        <f t="shared" si="34"/>
        <v>1</v>
      </c>
    </row>
    <row r="435" spans="1:22" x14ac:dyDescent="0.25">
      <c r="A435" t="s">
        <v>36</v>
      </c>
      <c r="B435" s="1" t="s">
        <v>19</v>
      </c>
      <c r="C435" s="1" t="s">
        <v>17</v>
      </c>
      <c r="D435" s="1" t="s">
        <v>23</v>
      </c>
      <c r="E435">
        <v>30</v>
      </c>
      <c r="F435">
        <v>24</v>
      </c>
      <c r="G435">
        <v>200</v>
      </c>
      <c r="H435">
        <v>10</v>
      </c>
      <c r="I435">
        <v>5.8833364177349274</v>
      </c>
      <c r="J435">
        <v>16</v>
      </c>
      <c r="K435">
        <v>1.6897852334199706</v>
      </c>
      <c r="L435">
        <v>170.13395551197584</v>
      </c>
      <c r="M435">
        <v>23.346802914297786</v>
      </c>
      <c r="N435">
        <v>0.97821963632720899</v>
      </c>
      <c r="O435">
        <v>5.8833364177349274</v>
      </c>
      <c r="P435">
        <v>65</v>
      </c>
      <c r="Q435">
        <v>5.2724980334766745</v>
      </c>
      <c r="R435">
        <f t="shared" si="30"/>
        <v>1.6</v>
      </c>
      <c r="S435">
        <f t="shared" si="31"/>
        <v>2.3346802914297786</v>
      </c>
      <c r="T435" t="str">
        <f t="shared" si="32"/>
        <v>Baseline</v>
      </c>
      <c r="U435" t="str">
        <f t="shared" si="33"/>
        <v>Post</v>
      </c>
      <c r="V435" t="b">
        <f t="shared" si="34"/>
        <v>1</v>
      </c>
    </row>
    <row r="436" spans="1:22" x14ac:dyDescent="0.25">
      <c r="A436" t="s">
        <v>36</v>
      </c>
      <c r="B436" s="1" t="s">
        <v>16</v>
      </c>
      <c r="C436" s="1" t="s">
        <v>17</v>
      </c>
      <c r="D436" s="1" t="s">
        <v>24</v>
      </c>
      <c r="E436">
        <v>30</v>
      </c>
      <c r="F436">
        <v>24</v>
      </c>
      <c r="G436">
        <v>200</v>
      </c>
      <c r="H436">
        <v>1</v>
      </c>
      <c r="I436">
        <v>6.785493005606912</v>
      </c>
      <c r="J436">
        <v>14</v>
      </c>
      <c r="K436">
        <v>-4.5735214664059214</v>
      </c>
      <c r="L436">
        <v>139.22301768484007</v>
      </c>
      <c r="M436">
        <v>5.3384505981035915</v>
      </c>
      <c r="N436">
        <v>0.97563142186468532</v>
      </c>
      <c r="O436">
        <v>6.785493005606912</v>
      </c>
      <c r="P436">
        <v>63</v>
      </c>
      <c r="Q436">
        <v>5.6107259162421883</v>
      </c>
      <c r="R436">
        <f t="shared" si="30"/>
        <v>1.4</v>
      </c>
      <c r="S436">
        <f t="shared" si="31"/>
        <v>0.53384505981035912</v>
      </c>
      <c r="T436" t="str">
        <f t="shared" si="32"/>
        <v>Baseline</v>
      </c>
      <c r="U436" t="str">
        <f t="shared" si="33"/>
        <v>Post</v>
      </c>
      <c r="V436" t="b">
        <f t="shared" si="34"/>
        <v>0</v>
      </c>
    </row>
    <row r="437" spans="1:22" x14ac:dyDescent="0.25">
      <c r="A437" t="s">
        <v>36</v>
      </c>
      <c r="B437" s="1" t="s">
        <v>16</v>
      </c>
      <c r="C437" s="1" t="s">
        <v>17</v>
      </c>
      <c r="D437" s="1" t="s">
        <v>24</v>
      </c>
      <c r="E437">
        <v>30</v>
      </c>
      <c r="F437">
        <v>24</v>
      </c>
      <c r="G437">
        <v>200</v>
      </c>
      <c r="H437">
        <v>2</v>
      </c>
      <c r="I437">
        <v>5.4732830049589403</v>
      </c>
      <c r="J437">
        <v>14</v>
      </c>
      <c r="K437">
        <v>6.2040527232131311</v>
      </c>
      <c r="L437">
        <v>108.66192547104816</v>
      </c>
      <c r="M437">
        <v>5.6190113898313374</v>
      </c>
      <c r="N437">
        <v>0.97417884887573902</v>
      </c>
      <c r="O437">
        <v>5.4732830049589403</v>
      </c>
      <c r="P437">
        <v>63</v>
      </c>
      <c r="Q437">
        <v>4.7726630492385755</v>
      </c>
      <c r="R437">
        <f t="shared" si="30"/>
        <v>1.4</v>
      </c>
      <c r="S437">
        <f t="shared" si="31"/>
        <v>0.56190113898313376</v>
      </c>
      <c r="T437" t="str">
        <f t="shared" si="32"/>
        <v>Baseline</v>
      </c>
      <c r="U437" t="str">
        <f t="shared" si="33"/>
        <v>Post</v>
      </c>
      <c r="V437" t="b">
        <f t="shared" si="34"/>
        <v>0</v>
      </c>
    </row>
    <row r="438" spans="1:22" x14ac:dyDescent="0.25">
      <c r="A438" t="s">
        <v>36</v>
      </c>
      <c r="B438" s="1" t="s">
        <v>16</v>
      </c>
      <c r="C438" s="1" t="s">
        <v>17</v>
      </c>
      <c r="D438" s="1" t="s">
        <v>24</v>
      </c>
      <c r="E438">
        <v>30</v>
      </c>
      <c r="F438">
        <v>24</v>
      </c>
      <c r="G438">
        <v>200</v>
      </c>
      <c r="H438">
        <v>3</v>
      </c>
      <c r="I438">
        <v>4.9540193501602827</v>
      </c>
      <c r="J438">
        <v>14</v>
      </c>
      <c r="K438">
        <v>16.08169818490828</v>
      </c>
      <c r="L438">
        <v>103.07424854475391</v>
      </c>
      <c r="M438">
        <v>5.3229438641101501</v>
      </c>
      <c r="N438">
        <v>0.9712840991668652</v>
      </c>
      <c r="O438">
        <v>4.9540193501602827</v>
      </c>
      <c r="P438">
        <v>63</v>
      </c>
      <c r="Q438">
        <v>3.8155234186187892</v>
      </c>
      <c r="R438">
        <f t="shared" si="30"/>
        <v>1.4</v>
      </c>
      <c r="S438">
        <f t="shared" si="31"/>
        <v>0.53229438641101501</v>
      </c>
      <c r="T438" t="str">
        <f t="shared" si="32"/>
        <v>Baseline</v>
      </c>
      <c r="U438" t="str">
        <f t="shared" si="33"/>
        <v>Post</v>
      </c>
      <c r="V438" t="b">
        <f t="shared" si="34"/>
        <v>0</v>
      </c>
    </row>
    <row r="439" spans="1:22" x14ac:dyDescent="0.25">
      <c r="A439" t="s">
        <v>36</v>
      </c>
      <c r="B439" s="1" t="s">
        <v>16</v>
      </c>
      <c r="C439" s="1" t="s">
        <v>17</v>
      </c>
      <c r="D439" s="1" t="s">
        <v>24</v>
      </c>
      <c r="E439">
        <v>30</v>
      </c>
      <c r="F439">
        <v>24</v>
      </c>
      <c r="G439">
        <v>200</v>
      </c>
      <c r="H439">
        <v>4</v>
      </c>
      <c r="I439">
        <v>3.8297192738855803</v>
      </c>
      <c r="J439">
        <v>14</v>
      </c>
      <c r="K439">
        <v>5.4257296871271334</v>
      </c>
      <c r="L439">
        <v>68.043203799055192</v>
      </c>
      <c r="M439">
        <v>5.8278209427719512</v>
      </c>
      <c r="N439">
        <v>0.97393845403399615</v>
      </c>
      <c r="O439">
        <v>3.8297192738855803</v>
      </c>
      <c r="P439">
        <v>63</v>
      </c>
      <c r="Q439">
        <v>3.3676086013658262</v>
      </c>
      <c r="R439">
        <f t="shared" si="30"/>
        <v>1.4</v>
      </c>
      <c r="S439">
        <f t="shared" si="31"/>
        <v>0.58278209427719507</v>
      </c>
      <c r="T439" t="str">
        <f t="shared" si="32"/>
        <v>Baseline</v>
      </c>
      <c r="U439" t="str">
        <f t="shared" si="33"/>
        <v>Post</v>
      </c>
      <c r="V439" t="b">
        <f t="shared" si="34"/>
        <v>0</v>
      </c>
    </row>
    <row r="440" spans="1:22" x14ac:dyDescent="0.25">
      <c r="A440" t="s">
        <v>36</v>
      </c>
      <c r="B440" s="1" t="s">
        <v>16</v>
      </c>
      <c r="C440" s="1" t="s">
        <v>17</v>
      </c>
      <c r="D440" s="1" t="s">
        <v>24</v>
      </c>
      <c r="E440">
        <v>30</v>
      </c>
      <c r="F440">
        <v>24</v>
      </c>
      <c r="G440">
        <v>200</v>
      </c>
      <c r="H440">
        <v>5</v>
      </c>
      <c r="I440">
        <v>3.2456039723580195</v>
      </c>
      <c r="J440">
        <v>14</v>
      </c>
      <c r="K440">
        <v>9.6803692140998585</v>
      </c>
      <c r="L440">
        <v>70.100907851215098</v>
      </c>
      <c r="M440">
        <v>4.5732173289328175</v>
      </c>
      <c r="N440">
        <v>0.93085083461010698</v>
      </c>
      <c r="O440">
        <v>3.2456039723580195</v>
      </c>
      <c r="P440">
        <v>63</v>
      </c>
      <c r="Q440">
        <v>1.9657116493172904</v>
      </c>
      <c r="R440">
        <f t="shared" si="30"/>
        <v>1.4</v>
      </c>
      <c r="S440">
        <f t="shared" si="31"/>
        <v>0.45732173289328176</v>
      </c>
      <c r="T440" t="str">
        <f t="shared" si="32"/>
        <v>Baseline</v>
      </c>
      <c r="U440" t="str">
        <f t="shared" si="33"/>
        <v>Post</v>
      </c>
      <c r="V440" t="b">
        <f t="shared" si="34"/>
        <v>0</v>
      </c>
    </row>
    <row r="441" spans="1:22" x14ac:dyDescent="0.25">
      <c r="A441" t="s">
        <v>36</v>
      </c>
      <c r="B441" s="1" t="s">
        <v>16</v>
      </c>
      <c r="C441" s="1" t="s">
        <v>17</v>
      </c>
      <c r="D441" s="1" t="s">
        <v>24</v>
      </c>
      <c r="E441">
        <v>30</v>
      </c>
      <c r="F441">
        <v>24</v>
      </c>
      <c r="G441">
        <v>200</v>
      </c>
      <c r="H441">
        <v>6</v>
      </c>
      <c r="I441">
        <v>2.776537227407645</v>
      </c>
      <c r="J441">
        <v>14</v>
      </c>
      <c r="K441">
        <v>-12.464179894619495</v>
      </c>
      <c r="L441">
        <v>36.070321224900937</v>
      </c>
      <c r="M441">
        <v>5.0500007506388478</v>
      </c>
      <c r="N441">
        <v>0.94550864414245217</v>
      </c>
      <c r="O441">
        <v>2.776537227407645</v>
      </c>
      <c r="P441">
        <v>63</v>
      </c>
      <c r="Q441">
        <v>2.9488063373167748</v>
      </c>
      <c r="R441">
        <f t="shared" si="30"/>
        <v>1.4</v>
      </c>
      <c r="S441">
        <f t="shared" si="31"/>
        <v>0.50500007506388478</v>
      </c>
      <c r="T441" t="str">
        <f t="shared" si="32"/>
        <v>Baseline</v>
      </c>
      <c r="U441" t="str">
        <f t="shared" si="33"/>
        <v>Post</v>
      </c>
      <c r="V441" t="b">
        <f t="shared" si="34"/>
        <v>0</v>
      </c>
    </row>
    <row r="442" spans="1:22" x14ac:dyDescent="0.25">
      <c r="A442" t="s">
        <v>36</v>
      </c>
      <c r="B442" s="1" t="s">
        <v>16</v>
      </c>
      <c r="C442" s="1" t="s">
        <v>17</v>
      </c>
      <c r="D442" s="1" t="s">
        <v>24</v>
      </c>
      <c r="E442">
        <v>30</v>
      </c>
      <c r="F442">
        <v>24</v>
      </c>
      <c r="G442">
        <v>200</v>
      </c>
      <c r="H442">
        <v>7</v>
      </c>
      <c r="I442">
        <v>3.0965394566902478</v>
      </c>
      <c r="J442">
        <v>14</v>
      </c>
      <c r="K442">
        <v>2.3880753035008335</v>
      </c>
      <c r="L442">
        <v>63.959858394751791</v>
      </c>
      <c r="M442">
        <v>4.345361691216123</v>
      </c>
      <c r="N442">
        <v>0.93281823494722327</v>
      </c>
      <c r="O442">
        <v>3.0965394566902478</v>
      </c>
      <c r="P442">
        <v>63</v>
      </c>
      <c r="Q442">
        <v>1.9686895798192776</v>
      </c>
      <c r="R442">
        <f t="shared" si="30"/>
        <v>1.4</v>
      </c>
      <c r="S442">
        <f t="shared" si="31"/>
        <v>0.4345361691216123</v>
      </c>
      <c r="T442" t="str">
        <f t="shared" si="32"/>
        <v>Baseline</v>
      </c>
      <c r="U442" t="str">
        <f t="shared" si="33"/>
        <v>Post</v>
      </c>
      <c r="V442" t="b">
        <f t="shared" si="34"/>
        <v>0</v>
      </c>
    </row>
    <row r="443" spans="1:22" x14ac:dyDescent="0.25">
      <c r="A443" t="s">
        <v>36</v>
      </c>
      <c r="B443" s="1" t="s">
        <v>16</v>
      </c>
      <c r="C443" s="1" t="s">
        <v>17</v>
      </c>
      <c r="D443" s="1" t="s">
        <v>24</v>
      </c>
      <c r="E443">
        <v>30</v>
      </c>
      <c r="F443">
        <v>24</v>
      </c>
      <c r="G443">
        <v>200</v>
      </c>
      <c r="H443">
        <v>8</v>
      </c>
      <c r="I443">
        <v>3.4849317056546707</v>
      </c>
      <c r="J443">
        <v>14</v>
      </c>
      <c r="K443">
        <v>10.260290463084607</v>
      </c>
      <c r="L443">
        <v>94.869490162063727</v>
      </c>
      <c r="M443">
        <v>5.9134238590387564</v>
      </c>
      <c r="N443">
        <v>0.95069065082361293</v>
      </c>
      <c r="O443">
        <v>3.4849317056546707</v>
      </c>
      <c r="P443">
        <v>63</v>
      </c>
      <c r="Q443">
        <v>1.7955036875325499</v>
      </c>
      <c r="R443">
        <f t="shared" si="30"/>
        <v>1.4</v>
      </c>
      <c r="S443">
        <f t="shared" si="31"/>
        <v>0.59134238590387567</v>
      </c>
      <c r="T443" t="str">
        <f t="shared" si="32"/>
        <v>Baseline</v>
      </c>
      <c r="U443" t="str">
        <f t="shared" si="33"/>
        <v>Post</v>
      </c>
      <c r="V443" t="b">
        <f t="shared" si="34"/>
        <v>0</v>
      </c>
    </row>
    <row r="444" spans="1:22" x14ac:dyDescent="0.25">
      <c r="A444" t="s">
        <v>36</v>
      </c>
      <c r="B444" s="1" t="s">
        <v>16</v>
      </c>
      <c r="C444" s="1" t="s">
        <v>17</v>
      </c>
      <c r="D444" s="1" t="s">
        <v>24</v>
      </c>
      <c r="E444">
        <v>30</v>
      </c>
      <c r="F444">
        <v>24</v>
      </c>
      <c r="G444">
        <v>200</v>
      </c>
      <c r="H444">
        <v>9</v>
      </c>
      <c r="I444">
        <v>2.9451993424877152</v>
      </c>
      <c r="J444">
        <v>12</v>
      </c>
      <c r="K444">
        <v>7.5384678365281732E-3</v>
      </c>
      <c r="L444">
        <v>54.066953719487159</v>
      </c>
      <c r="M444">
        <v>21.836188401114651</v>
      </c>
      <c r="N444">
        <v>0.74281348578993533</v>
      </c>
      <c r="O444">
        <v>2.9451993424877152</v>
      </c>
      <c r="P444">
        <v>61</v>
      </c>
      <c r="Q444">
        <v>2.9619118498183581</v>
      </c>
      <c r="R444">
        <f t="shared" si="30"/>
        <v>1.2</v>
      </c>
      <c r="S444">
        <f t="shared" si="31"/>
        <v>2.1836188401114649</v>
      </c>
      <c r="T444" t="str">
        <f t="shared" si="32"/>
        <v>Baseline</v>
      </c>
      <c r="U444" t="str">
        <f t="shared" si="33"/>
        <v>Post</v>
      </c>
      <c r="V444" t="b">
        <f t="shared" si="34"/>
        <v>1</v>
      </c>
    </row>
    <row r="445" spans="1:22" x14ac:dyDescent="0.25">
      <c r="A445" t="s">
        <v>36</v>
      </c>
      <c r="B445" s="1" t="s">
        <v>16</v>
      </c>
      <c r="C445" s="1" t="s">
        <v>17</v>
      </c>
      <c r="D445" s="1" t="s">
        <v>24</v>
      </c>
      <c r="E445">
        <v>30</v>
      </c>
      <c r="F445">
        <v>24</v>
      </c>
      <c r="G445">
        <v>200</v>
      </c>
      <c r="H445">
        <v>10</v>
      </c>
      <c r="I445">
        <v>2.9360184023196396</v>
      </c>
      <c r="J445">
        <v>15</v>
      </c>
      <c r="K445">
        <v>-6.3603617392508012</v>
      </c>
      <c r="L445">
        <v>57.648705621519881</v>
      </c>
      <c r="M445">
        <v>5.4270463249984333</v>
      </c>
      <c r="N445">
        <v>0.9235400244876496</v>
      </c>
      <c r="O445">
        <v>2.9360184023196396</v>
      </c>
      <c r="P445">
        <v>64</v>
      </c>
      <c r="Q445">
        <v>2.2002765061479943</v>
      </c>
      <c r="R445">
        <f t="shared" si="30"/>
        <v>1.5</v>
      </c>
      <c r="S445">
        <f t="shared" si="31"/>
        <v>0.54270463249984335</v>
      </c>
      <c r="T445" t="str">
        <f t="shared" si="32"/>
        <v>Baseline</v>
      </c>
      <c r="U445" t="str">
        <f t="shared" si="33"/>
        <v>Post</v>
      </c>
      <c r="V445" t="b">
        <f t="shared" si="34"/>
        <v>1</v>
      </c>
    </row>
    <row r="446" spans="1:22" x14ac:dyDescent="0.25">
      <c r="A446" t="s">
        <v>36</v>
      </c>
      <c r="B446" s="1" t="s">
        <v>19</v>
      </c>
      <c r="C446" s="1" t="s">
        <v>17</v>
      </c>
      <c r="D446" s="1" t="s">
        <v>25</v>
      </c>
      <c r="E446">
        <v>30</v>
      </c>
      <c r="F446">
        <v>24</v>
      </c>
      <c r="G446">
        <v>200</v>
      </c>
      <c r="H446">
        <v>1</v>
      </c>
      <c r="I446">
        <v>8.4000771471610722</v>
      </c>
      <c r="J446">
        <v>12</v>
      </c>
      <c r="K446">
        <v>-5.4298574015182668</v>
      </c>
      <c r="L446">
        <v>156.46517350290114</v>
      </c>
      <c r="M446">
        <v>7.9885988528957323</v>
      </c>
      <c r="N446">
        <v>0.96715723881343463</v>
      </c>
      <c r="O446">
        <v>8.4000771471610722</v>
      </c>
      <c r="P446">
        <v>61</v>
      </c>
      <c r="Q446">
        <v>8.2684305991929694</v>
      </c>
      <c r="R446">
        <f t="shared" si="30"/>
        <v>1.2</v>
      </c>
      <c r="S446">
        <f t="shared" si="31"/>
        <v>0.79885988528957319</v>
      </c>
      <c r="T446" t="str">
        <f t="shared" si="32"/>
        <v>Baseline</v>
      </c>
      <c r="U446" t="str">
        <f t="shared" si="33"/>
        <v>Post</v>
      </c>
      <c r="V446" t="b">
        <f t="shared" si="34"/>
        <v>0</v>
      </c>
    </row>
    <row r="447" spans="1:22" x14ac:dyDescent="0.25">
      <c r="A447" t="s">
        <v>36</v>
      </c>
      <c r="B447" s="1" t="s">
        <v>19</v>
      </c>
      <c r="C447" s="1" t="s">
        <v>17</v>
      </c>
      <c r="D447" s="1" t="s">
        <v>25</v>
      </c>
      <c r="E447">
        <v>30</v>
      </c>
      <c r="F447">
        <v>24</v>
      </c>
      <c r="G447">
        <v>200</v>
      </c>
      <c r="H447">
        <v>2</v>
      </c>
      <c r="I447">
        <v>8.4246018270069136</v>
      </c>
      <c r="J447">
        <v>12</v>
      </c>
      <c r="K447">
        <v>-10.255646504636264</v>
      </c>
      <c r="L447">
        <v>164.04162516098773</v>
      </c>
      <c r="M447">
        <v>6.1861988672488035</v>
      </c>
      <c r="N447">
        <v>0.97812761823277128</v>
      </c>
      <c r="O447">
        <v>8.4246018270069136</v>
      </c>
      <c r="P447">
        <v>61</v>
      </c>
      <c r="Q447">
        <v>7.6600507398406892</v>
      </c>
      <c r="R447">
        <f t="shared" si="30"/>
        <v>1.2</v>
      </c>
      <c r="S447">
        <f t="shared" si="31"/>
        <v>0.61861988672488033</v>
      </c>
      <c r="T447" t="str">
        <f t="shared" si="32"/>
        <v>Baseline</v>
      </c>
      <c r="U447" t="str">
        <f t="shared" si="33"/>
        <v>Post</v>
      </c>
      <c r="V447" t="b">
        <f t="shared" si="34"/>
        <v>0</v>
      </c>
    </row>
    <row r="448" spans="1:22" x14ac:dyDescent="0.25">
      <c r="A448" t="s">
        <v>36</v>
      </c>
      <c r="B448" s="1" t="s">
        <v>19</v>
      </c>
      <c r="C448" s="1" t="s">
        <v>17</v>
      </c>
      <c r="D448" s="1" t="s">
        <v>25</v>
      </c>
      <c r="E448">
        <v>30</v>
      </c>
      <c r="F448">
        <v>24</v>
      </c>
      <c r="G448">
        <v>200</v>
      </c>
      <c r="H448">
        <v>3</v>
      </c>
      <c r="I448">
        <v>8.4701345555463341</v>
      </c>
      <c r="J448">
        <v>12</v>
      </c>
      <c r="K448">
        <v>-11.748530463919352</v>
      </c>
      <c r="L448">
        <v>159.07403180494623</v>
      </c>
      <c r="M448">
        <v>8.8872888490296731</v>
      </c>
      <c r="N448">
        <v>0.92406565066075608</v>
      </c>
      <c r="O448">
        <v>8.4701345555463341</v>
      </c>
      <c r="P448">
        <v>61</v>
      </c>
      <c r="Q448">
        <v>8.3579614709898635</v>
      </c>
      <c r="R448">
        <f t="shared" si="30"/>
        <v>1.2</v>
      </c>
      <c r="S448">
        <f t="shared" si="31"/>
        <v>0.88872888490296731</v>
      </c>
      <c r="T448" t="str">
        <f t="shared" si="32"/>
        <v>Baseline</v>
      </c>
      <c r="U448" t="str">
        <f t="shared" si="33"/>
        <v>Post</v>
      </c>
      <c r="V448" t="b">
        <f t="shared" si="34"/>
        <v>0</v>
      </c>
    </row>
    <row r="449" spans="1:22" x14ac:dyDescent="0.25">
      <c r="A449" t="s">
        <v>36</v>
      </c>
      <c r="B449" s="1" t="s">
        <v>19</v>
      </c>
      <c r="C449" s="1" t="s">
        <v>17</v>
      </c>
      <c r="D449" s="1" t="s">
        <v>25</v>
      </c>
      <c r="E449">
        <v>30</v>
      </c>
      <c r="F449">
        <v>24</v>
      </c>
      <c r="G449">
        <v>200</v>
      </c>
      <c r="H449">
        <v>4</v>
      </c>
      <c r="I449">
        <v>7.594998332522291</v>
      </c>
      <c r="J449">
        <v>12</v>
      </c>
      <c r="K449">
        <v>-23.627423914348409</v>
      </c>
      <c r="L449">
        <v>145.71280430141965</v>
      </c>
      <c r="M449">
        <v>8.2309448736364921</v>
      </c>
      <c r="N449">
        <v>0.96799039727396607</v>
      </c>
      <c r="O449">
        <v>7.594998332522291</v>
      </c>
      <c r="P449">
        <v>61</v>
      </c>
      <c r="Q449">
        <v>7.3745650580716591</v>
      </c>
      <c r="R449">
        <f t="shared" si="30"/>
        <v>1.2</v>
      </c>
      <c r="S449">
        <f t="shared" si="31"/>
        <v>0.82309448736364921</v>
      </c>
      <c r="T449" t="str">
        <f t="shared" si="32"/>
        <v>Baseline</v>
      </c>
      <c r="U449" t="str">
        <f t="shared" si="33"/>
        <v>Post</v>
      </c>
      <c r="V449" t="b">
        <f t="shared" si="34"/>
        <v>0</v>
      </c>
    </row>
    <row r="450" spans="1:22" x14ac:dyDescent="0.25">
      <c r="A450" t="s">
        <v>36</v>
      </c>
      <c r="B450" s="1" t="s">
        <v>19</v>
      </c>
      <c r="C450" s="1" t="s">
        <v>17</v>
      </c>
      <c r="D450" s="1" t="s">
        <v>25</v>
      </c>
      <c r="E450">
        <v>30</v>
      </c>
      <c r="F450">
        <v>24</v>
      </c>
      <c r="G450">
        <v>200</v>
      </c>
      <c r="H450">
        <v>5</v>
      </c>
      <c r="I450">
        <v>7.1338943919393056</v>
      </c>
      <c r="J450">
        <v>12</v>
      </c>
      <c r="K450">
        <v>-13.955961674411242</v>
      </c>
      <c r="L450">
        <v>132.66863332091006</v>
      </c>
      <c r="M450">
        <v>10.26168570026578</v>
      </c>
      <c r="N450">
        <v>0.95181801433022972</v>
      </c>
      <c r="O450">
        <v>7.1338943919393056</v>
      </c>
      <c r="P450">
        <v>61</v>
      </c>
      <c r="Q450">
        <v>7.4963300442228427</v>
      </c>
      <c r="R450">
        <f t="shared" si="30"/>
        <v>1.2</v>
      </c>
      <c r="S450">
        <f t="shared" si="31"/>
        <v>1.0261685700265779</v>
      </c>
      <c r="T450" t="str">
        <f t="shared" si="32"/>
        <v>Baseline</v>
      </c>
      <c r="U450" t="str">
        <f t="shared" si="33"/>
        <v>Post</v>
      </c>
      <c r="V450" t="b">
        <f t="shared" si="34"/>
        <v>0</v>
      </c>
    </row>
    <row r="451" spans="1:22" x14ac:dyDescent="0.25">
      <c r="A451" t="s">
        <v>36</v>
      </c>
      <c r="B451" s="1" t="s">
        <v>19</v>
      </c>
      <c r="C451" s="1" t="s">
        <v>17</v>
      </c>
      <c r="D451" s="1" t="s">
        <v>25</v>
      </c>
      <c r="E451">
        <v>30</v>
      </c>
      <c r="F451">
        <v>24</v>
      </c>
      <c r="G451">
        <v>200</v>
      </c>
      <c r="H451">
        <v>6</v>
      </c>
      <c r="I451">
        <v>7.3434041917546509</v>
      </c>
      <c r="J451">
        <v>13</v>
      </c>
      <c r="K451">
        <v>-11.047158845997643</v>
      </c>
      <c r="L451">
        <v>155.16895409042911</v>
      </c>
      <c r="M451">
        <v>5.9677049602118526</v>
      </c>
      <c r="N451">
        <v>0.97312309018912391</v>
      </c>
      <c r="O451">
        <v>7.3434041917546509</v>
      </c>
      <c r="P451">
        <v>62</v>
      </c>
      <c r="Q451">
        <v>6.4141854259154512</v>
      </c>
      <c r="R451">
        <f t="shared" ref="R451:R514" si="35">J451/10</f>
        <v>1.3</v>
      </c>
      <c r="S451">
        <f t="shared" ref="S451:S514" si="36">M451/10</f>
        <v>0.59677049602118526</v>
      </c>
      <c r="T451" t="str">
        <f t="shared" ref="T451:T514" si="37">INDEX($AC$2:$AC$9,MATCH(A451,$AA$2:$AA$9,0))</f>
        <v>Baseline</v>
      </c>
      <c r="U451" t="str">
        <f t="shared" ref="U451:U514" si="38">INDEX($AD$2:$AD$9,MATCH(A451,$AA$2:$AA$9,0))</f>
        <v>Post</v>
      </c>
      <c r="V451" t="b">
        <f t="shared" ref="V451:V514" si="39">IF(T451="Baseline", IF(H451&gt;8, TRUE,FALSE), TRUE)</f>
        <v>0</v>
      </c>
    </row>
    <row r="452" spans="1:22" x14ac:dyDescent="0.25">
      <c r="A452" t="s">
        <v>36</v>
      </c>
      <c r="B452" s="1" t="s">
        <v>19</v>
      </c>
      <c r="C452" s="1" t="s">
        <v>17</v>
      </c>
      <c r="D452" s="1" t="s">
        <v>25</v>
      </c>
      <c r="E452">
        <v>30</v>
      </c>
      <c r="F452">
        <v>24</v>
      </c>
      <c r="G452">
        <v>200</v>
      </c>
      <c r="H452">
        <v>7</v>
      </c>
      <c r="I452">
        <v>7.0216038528115865</v>
      </c>
      <c r="J452">
        <v>12</v>
      </c>
      <c r="K452">
        <v>-13.243938168049674</v>
      </c>
      <c r="L452">
        <v>138.03646652723151</v>
      </c>
      <c r="M452">
        <v>9.3444056656463363</v>
      </c>
      <c r="N452">
        <v>0.93682646648227097</v>
      </c>
      <c r="O452">
        <v>7.0216038528115865</v>
      </c>
      <c r="P452">
        <v>61</v>
      </c>
      <c r="Q452">
        <v>6.5108126480676356</v>
      </c>
      <c r="R452">
        <f t="shared" si="35"/>
        <v>1.2</v>
      </c>
      <c r="S452">
        <f t="shared" si="36"/>
        <v>0.93444056656463359</v>
      </c>
      <c r="T452" t="str">
        <f t="shared" si="37"/>
        <v>Baseline</v>
      </c>
      <c r="U452" t="str">
        <f t="shared" si="38"/>
        <v>Post</v>
      </c>
      <c r="V452" t="b">
        <f t="shared" si="39"/>
        <v>0</v>
      </c>
    </row>
    <row r="453" spans="1:22" x14ac:dyDescent="0.25">
      <c r="A453" t="s">
        <v>36</v>
      </c>
      <c r="B453" s="1" t="s">
        <v>19</v>
      </c>
      <c r="C453" s="1" t="s">
        <v>17</v>
      </c>
      <c r="D453" s="1" t="s">
        <v>25</v>
      </c>
      <c r="E453">
        <v>30</v>
      </c>
      <c r="F453">
        <v>24</v>
      </c>
      <c r="G453">
        <v>200</v>
      </c>
      <c r="H453">
        <v>8</v>
      </c>
      <c r="I453">
        <v>7.5852628702521585</v>
      </c>
      <c r="J453">
        <v>12</v>
      </c>
      <c r="K453">
        <v>-14.805677471971906</v>
      </c>
      <c r="L453">
        <v>153.9356301014729</v>
      </c>
      <c r="M453">
        <v>8.7519556167939818</v>
      </c>
      <c r="N453">
        <v>0.84509911880695687</v>
      </c>
      <c r="O453">
        <v>7.5852628702521585</v>
      </c>
      <c r="P453">
        <v>61</v>
      </c>
      <c r="Q453">
        <v>6.8650854093625178</v>
      </c>
      <c r="R453">
        <f t="shared" si="35"/>
        <v>1.2</v>
      </c>
      <c r="S453">
        <f t="shared" si="36"/>
        <v>0.87519556167939816</v>
      </c>
      <c r="T453" t="str">
        <f t="shared" si="37"/>
        <v>Baseline</v>
      </c>
      <c r="U453" t="str">
        <f t="shared" si="38"/>
        <v>Post</v>
      </c>
      <c r="V453" t="b">
        <f t="shared" si="39"/>
        <v>0</v>
      </c>
    </row>
    <row r="454" spans="1:22" x14ac:dyDescent="0.25">
      <c r="A454" t="s">
        <v>36</v>
      </c>
      <c r="B454" s="1" t="s">
        <v>19</v>
      </c>
      <c r="C454" s="1" t="s">
        <v>17</v>
      </c>
      <c r="D454" s="1" t="s">
        <v>25</v>
      </c>
      <c r="E454">
        <v>30</v>
      </c>
      <c r="F454">
        <v>24</v>
      </c>
      <c r="G454">
        <v>200</v>
      </c>
      <c r="H454">
        <v>9</v>
      </c>
      <c r="I454">
        <v>7.3627705415580778</v>
      </c>
      <c r="J454">
        <v>13</v>
      </c>
      <c r="K454">
        <v>-4.5481760284945318</v>
      </c>
      <c r="L454">
        <v>144.29290276421577</v>
      </c>
      <c r="M454">
        <v>6.1217328955609513</v>
      </c>
      <c r="N454">
        <v>0.98785966666812342</v>
      </c>
      <c r="O454">
        <v>7.3627705415580778</v>
      </c>
      <c r="P454">
        <v>62</v>
      </c>
      <c r="Q454">
        <v>6.4934331829377951</v>
      </c>
      <c r="R454">
        <f t="shared" si="35"/>
        <v>1.3</v>
      </c>
      <c r="S454">
        <f t="shared" si="36"/>
        <v>0.61217328955609518</v>
      </c>
      <c r="T454" t="str">
        <f t="shared" si="37"/>
        <v>Baseline</v>
      </c>
      <c r="U454" t="str">
        <f t="shared" si="38"/>
        <v>Post</v>
      </c>
      <c r="V454" t="b">
        <f t="shared" si="39"/>
        <v>1</v>
      </c>
    </row>
    <row r="455" spans="1:22" x14ac:dyDescent="0.25">
      <c r="A455" t="s">
        <v>36</v>
      </c>
      <c r="B455" s="1" t="s">
        <v>19</v>
      </c>
      <c r="C455" s="1" t="s">
        <v>17</v>
      </c>
      <c r="D455" s="1" t="s">
        <v>25</v>
      </c>
      <c r="E455">
        <v>30</v>
      </c>
      <c r="F455">
        <v>24</v>
      </c>
      <c r="G455">
        <v>200</v>
      </c>
      <c r="H455">
        <v>10</v>
      </c>
      <c r="I455">
        <v>7.6567116093430787</v>
      </c>
      <c r="J455">
        <v>12</v>
      </c>
      <c r="K455">
        <v>-17.328852450523982</v>
      </c>
      <c r="L455">
        <v>146.35005060357946</v>
      </c>
      <c r="M455">
        <v>9.3024021233847662</v>
      </c>
      <c r="N455">
        <v>0.97922680517891114</v>
      </c>
      <c r="O455">
        <v>7.6567116093430787</v>
      </c>
      <c r="P455">
        <v>61</v>
      </c>
      <c r="Q455">
        <v>7.4506959885751227</v>
      </c>
      <c r="R455">
        <f t="shared" si="35"/>
        <v>1.2</v>
      </c>
      <c r="S455">
        <f t="shared" si="36"/>
        <v>0.93024021233847665</v>
      </c>
      <c r="T455" t="str">
        <f t="shared" si="37"/>
        <v>Baseline</v>
      </c>
      <c r="U455" t="str">
        <f t="shared" si="38"/>
        <v>Post</v>
      </c>
      <c r="V455" t="b">
        <f t="shared" si="39"/>
        <v>1</v>
      </c>
    </row>
    <row r="456" spans="1:22" x14ac:dyDescent="0.25">
      <c r="A456" t="s">
        <v>36</v>
      </c>
      <c r="B456" s="1" t="s">
        <v>19</v>
      </c>
      <c r="C456" s="1" t="s">
        <v>17</v>
      </c>
      <c r="D456" s="1" t="s">
        <v>26</v>
      </c>
      <c r="E456">
        <v>30</v>
      </c>
      <c r="F456">
        <v>24</v>
      </c>
      <c r="G456">
        <v>200</v>
      </c>
      <c r="H456">
        <v>1</v>
      </c>
      <c r="I456">
        <v>4.937862409664608</v>
      </c>
      <c r="J456">
        <v>13</v>
      </c>
      <c r="K456">
        <v>-45.21676860299327</v>
      </c>
      <c r="L456">
        <v>106.89075828902767</v>
      </c>
      <c r="M456">
        <v>5.3812904591695032</v>
      </c>
      <c r="N456">
        <v>0.89916901068940847</v>
      </c>
      <c r="O456">
        <v>4.937862409664608</v>
      </c>
      <c r="P456">
        <v>62</v>
      </c>
      <c r="Q456">
        <v>3.1435732765652853</v>
      </c>
      <c r="R456">
        <f t="shared" si="35"/>
        <v>1.3</v>
      </c>
      <c r="S456">
        <f t="shared" si="36"/>
        <v>0.53812904591695032</v>
      </c>
      <c r="T456" t="str">
        <f t="shared" si="37"/>
        <v>Baseline</v>
      </c>
      <c r="U456" t="str">
        <f t="shared" si="38"/>
        <v>Post</v>
      </c>
      <c r="V456" t="b">
        <f t="shared" si="39"/>
        <v>0</v>
      </c>
    </row>
    <row r="457" spans="1:22" x14ac:dyDescent="0.25">
      <c r="A457" t="s">
        <v>36</v>
      </c>
      <c r="B457" s="1" t="s">
        <v>19</v>
      </c>
      <c r="C457" s="1" t="s">
        <v>17</v>
      </c>
      <c r="D457" s="1" t="s">
        <v>26</v>
      </c>
      <c r="E457">
        <v>30</v>
      </c>
      <c r="F457">
        <v>24</v>
      </c>
      <c r="G457">
        <v>200</v>
      </c>
      <c r="H457">
        <v>2</v>
      </c>
      <c r="I457">
        <v>5.0524280990250592</v>
      </c>
      <c r="J457">
        <v>9</v>
      </c>
      <c r="K457">
        <v>-12.56712489444325</v>
      </c>
      <c r="L457">
        <v>73.416310886554967</v>
      </c>
      <c r="M457">
        <v>4.8485082066041381</v>
      </c>
      <c r="N457">
        <v>0.94688694745911595</v>
      </c>
      <c r="O457">
        <v>5.0524280990250592</v>
      </c>
      <c r="P457">
        <v>58</v>
      </c>
      <c r="Q457">
        <v>3.6780427515101528</v>
      </c>
      <c r="R457">
        <f t="shared" si="35"/>
        <v>0.9</v>
      </c>
      <c r="S457">
        <f t="shared" si="36"/>
        <v>0.48485082066041379</v>
      </c>
      <c r="T457" t="str">
        <f t="shared" si="37"/>
        <v>Baseline</v>
      </c>
      <c r="U457" t="str">
        <f t="shared" si="38"/>
        <v>Post</v>
      </c>
      <c r="V457" t="b">
        <f t="shared" si="39"/>
        <v>0</v>
      </c>
    </row>
    <row r="458" spans="1:22" x14ac:dyDescent="0.25">
      <c r="A458" t="s">
        <v>36</v>
      </c>
      <c r="B458" s="1" t="s">
        <v>19</v>
      </c>
      <c r="C458" s="1" t="s">
        <v>17</v>
      </c>
      <c r="D458" s="1" t="s">
        <v>26</v>
      </c>
      <c r="E458">
        <v>30</v>
      </c>
      <c r="F458">
        <v>24</v>
      </c>
      <c r="G458">
        <v>200</v>
      </c>
      <c r="H458">
        <v>3</v>
      </c>
      <c r="I458">
        <v>5.4155912107209652</v>
      </c>
      <c r="J458">
        <v>11</v>
      </c>
      <c r="K458">
        <v>-36.415276288879262</v>
      </c>
      <c r="L458">
        <v>66.570057105854275</v>
      </c>
      <c r="M458">
        <v>5.8652905925175709</v>
      </c>
      <c r="N458">
        <v>0.79072386105816517</v>
      </c>
      <c r="O458">
        <v>5.4155912107209652</v>
      </c>
      <c r="P458">
        <v>60</v>
      </c>
      <c r="Q458">
        <v>3.7063143792186501</v>
      </c>
      <c r="R458">
        <f t="shared" si="35"/>
        <v>1.1000000000000001</v>
      </c>
      <c r="S458">
        <f t="shared" si="36"/>
        <v>0.58652905925175713</v>
      </c>
      <c r="T458" t="str">
        <f t="shared" si="37"/>
        <v>Baseline</v>
      </c>
      <c r="U458" t="str">
        <f t="shared" si="38"/>
        <v>Post</v>
      </c>
      <c r="V458" t="b">
        <f t="shared" si="39"/>
        <v>0</v>
      </c>
    </row>
    <row r="459" spans="1:22" x14ac:dyDescent="0.25">
      <c r="A459" t="s">
        <v>36</v>
      </c>
      <c r="B459" s="1" t="s">
        <v>19</v>
      </c>
      <c r="C459" s="1" t="s">
        <v>17</v>
      </c>
      <c r="D459" s="1" t="s">
        <v>26</v>
      </c>
      <c r="E459">
        <v>30</v>
      </c>
      <c r="F459">
        <v>24</v>
      </c>
      <c r="G459">
        <v>200</v>
      </c>
      <c r="H459">
        <v>4</v>
      </c>
      <c r="I459">
        <v>5.550981806443879</v>
      </c>
      <c r="J459">
        <v>15</v>
      </c>
      <c r="K459">
        <v>-12.098629670234473</v>
      </c>
      <c r="L459">
        <v>71.333667837980698</v>
      </c>
      <c r="M459">
        <v>5.6970391445931092</v>
      </c>
      <c r="N459">
        <v>0.93041389924519202</v>
      </c>
      <c r="O459">
        <v>5.550981806443879</v>
      </c>
      <c r="P459">
        <v>64</v>
      </c>
      <c r="Q459">
        <v>4.9699805471296266</v>
      </c>
      <c r="R459">
        <f t="shared" si="35"/>
        <v>1.5</v>
      </c>
      <c r="S459">
        <f t="shared" si="36"/>
        <v>0.5697039144593109</v>
      </c>
      <c r="T459" t="str">
        <f t="shared" si="37"/>
        <v>Baseline</v>
      </c>
      <c r="U459" t="str">
        <f t="shared" si="38"/>
        <v>Post</v>
      </c>
      <c r="V459" t="b">
        <f t="shared" si="39"/>
        <v>0</v>
      </c>
    </row>
    <row r="460" spans="1:22" x14ac:dyDescent="0.25">
      <c r="A460" t="s">
        <v>36</v>
      </c>
      <c r="B460" s="1" t="s">
        <v>19</v>
      </c>
      <c r="C460" s="1" t="s">
        <v>17</v>
      </c>
      <c r="D460" s="1" t="s">
        <v>26</v>
      </c>
      <c r="E460">
        <v>30</v>
      </c>
      <c r="F460">
        <v>24</v>
      </c>
      <c r="G460">
        <v>200</v>
      </c>
      <c r="H460">
        <v>5</v>
      </c>
      <c r="I460">
        <v>5.2576735750343975</v>
      </c>
      <c r="J460">
        <v>12</v>
      </c>
      <c r="K460">
        <v>-25.175189651938972</v>
      </c>
      <c r="L460">
        <v>119.24953521951765</v>
      </c>
      <c r="M460">
        <v>11.032927255978075</v>
      </c>
      <c r="N460">
        <v>0.78845626859598383</v>
      </c>
      <c r="O460">
        <v>5.2576735750343975</v>
      </c>
      <c r="P460">
        <v>61</v>
      </c>
      <c r="Q460">
        <v>4.6586335257064277</v>
      </c>
      <c r="R460">
        <f t="shared" si="35"/>
        <v>1.2</v>
      </c>
      <c r="S460">
        <f t="shared" si="36"/>
        <v>1.1032927255978076</v>
      </c>
      <c r="T460" t="str">
        <f t="shared" si="37"/>
        <v>Baseline</v>
      </c>
      <c r="U460" t="str">
        <f t="shared" si="38"/>
        <v>Post</v>
      </c>
      <c r="V460" t="b">
        <f t="shared" si="39"/>
        <v>0</v>
      </c>
    </row>
    <row r="461" spans="1:22" x14ac:dyDescent="0.25">
      <c r="A461" t="s">
        <v>36</v>
      </c>
      <c r="B461" s="1" t="s">
        <v>19</v>
      </c>
      <c r="C461" s="1" t="s">
        <v>17</v>
      </c>
      <c r="D461" s="1" t="s">
        <v>26</v>
      </c>
      <c r="E461">
        <v>30</v>
      </c>
      <c r="F461">
        <v>24</v>
      </c>
      <c r="G461">
        <v>200</v>
      </c>
      <c r="H461">
        <v>6</v>
      </c>
      <c r="I461">
        <v>5.7987460940444882</v>
      </c>
      <c r="J461">
        <v>11</v>
      </c>
      <c r="K461">
        <v>2.2107494917303585</v>
      </c>
      <c r="L461">
        <v>65.74127934947883</v>
      </c>
      <c r="M461">
        <v>7.0194376858940064</v>
      </c>
      <c r="N461">
        <v>0.95198021146240575</v>
      </c>
      <c r="O461">
        <v>5.7987460940444882</v>
      </c>
      <c r="P461">
        <v>60</v>
      </c>
      <c r="Q461">
        <v>5.9338345999237605</v>
      </c>
      <c r="R461">
        <f t="shared" si="35"/>
        <v>1.1000000000000001</v>
      </c>
      <c r="S461">
        <f t="shared" si="36"/>
        <v>0.70194376858940066</v>
      </c>
      <c r="T461" t="str">
        <f t="shared" si="37"/>
        <v>Baseline</v>
      </c>
      <c r="U461" t="str">
        <f t="shared" si="38"/>
        <v>Post</v>
      </c>
      <c r="V461" t="b">
        <f t="shared" si="39"/>
        <v>0</v>
      </c>
    </row>
    <row r="462" spans="1:22" x14ac:dyDescent="0.25">
      <c r="A462" t="s">
        <v>36</v>
      </c>
      <c r="B462" s="1" t="s">
        <v>19</v>
      </c>
      <c r="C462" s="1" t="s">
        <v>17</v>
      </c>
      <c r="D462" s="1" t="s">
        <v>26</v>
      </c>
      <c r="E462">
        <v>30</v>
      </c>
      <c r="F462">
        <v>24</v>
      </c>
      <c r="G462">
        <v>200</v>
      </c>
      <c r="H462">
        <v>7</v>
      </c>
      <c r="I462">
        <v>5.3608880905928853</v>
      </c>
      <c r="J462">
        <v>13</v>
      </c>
      <c r="K462">
        <v>1.5336735098773966</v>
      </c>
      <c r="L462">
        <v>76.193884055210205</v>
      </c>
      <c r="M462">
        <v>3.5321752725808286</v>
      </c>
      <c r="N462">
        <v>0.94685756502005547</v>
      </c>
      <c r="O462">
        <v>5.3608880905928853</v>
      </c>
      <c r="P462">
        <v>62</v>
      </c>
      <c r="Q462">
        <v>3.8547432595571332</v>
      </c>
      <c r="R462">
        <f t="shared" si="35"/>
        <v>1.3</v>
      </c>
      <c r="S462">
        <f t="shared" si="36"/>
        <v>0.35321752725808286</v>
      </c>
      <c r="T462" t="str">
        <f t="shared" si="37"/>
        <v>Baseline</v>
      </c>
      <c r="U462" t="str">
        <f t="shared" si="38"/>
        <v>Post</v>
      </c>
      <c r="V462" t="b">
        <f t="shared" si="39"/>
        <v>0</v>
      </c>
    </row>
    <row r="463" spans="1:22" x14ac:dyDescent="0.25">
      <c r="A463" t="s">
        <v>36</v>
      </c>
      <c r="B463" s="1" t="s">
        <v>19</v>
      </c>
      <c r="C463" s="1" t="s">
        <v>17</v>
      </c>
      <c r="D463" s="1" t="s">
        <v>26</v>
      </c>
      <c r="E463">
        <v>30</v>
      </c>
      <c r="F463">
        <v>24</v>
      </c>
      <c r="G463">
        <v>200</v>
      </c>
      <c r="H463">
        <v>8</v>
      </c>
      <c r="I463">
        <v>4.8327495967280729</v>
      </c>
      <c r="J463">
        <v>11</v>
      </c>
      <c r="K463">
        <v>-6.6357820179584319</v>
      </c>
      <c r="L463">
        <v>88.530173933031435</v>
      </c>
      <c r="M463">
        <v>6.7526703337446987</v>
      </c>
      <c r="N463">
        <v>0.76560041879307106</v>
      </c>
      <c r="O463">
        <v>4.8327495967280729</v>
      </c>
      <c r="P463">
        <v>60</v>
      </c>
      <c r="Q463">
        <v>2.9909710085163113</v>
      </c>
      <c r="R463">
        <f t="shared" si="35"/>
        <v>1.1000000000000001</v>
      </c>
      <c r="S463">
        <f t="shared" si="36"/>
        <v>0.67526703337446992</v>
      </c>
      <c r="T463" t="str">
        <f t="shared" si="37"/>
        <v>Baseline</v>
      </c>
      <c r="U463" t="str">
        <f t="shared" si="38"/>
        <v>Post</v>
      </c>
      <c r="V463" t="b">
        <f t="shared" si="39"/>
        <v>0</v>
      </c>
    </row>
    <row r="464" spans="1:22" x14ac:dyDescent="0.25">
      <c r="A464" t="s">
        <v>36</v>
      </c>
      <c r="B464" s="1" t="s">
        <v>19</v>
      </c>
      <c r="C464" s="1" t="s">
        <v>17</v>
      </c>
      <c r="D464" s="1" t="s">
        <v>26</v>
      </c>
      <c r="E464">
        <v>30</v>
      </c>
      <c r="F464">
        <v>24</v>
      </c>
      <c r="G464">
        <v>200</v>
      </c>
      <c r="H464">
        <v>9</v>
      </c>
      <c r="I464">
        <v>4.2843149822344442</v>
      </c>
      <c r="J464">
        <v>15</v>
      </c>
      <c r="K464">
        <v>-52.155747646257232</v>
      </c>
      <c r="L464">
        <v>75.371882140674771</v>
      </c>
      <c r="M464">
        <v>9.0958862611647522</v>
      </c>
      <c r="N464">
        <v>0.83242326568823599</v>
      </c>
      <c r="O464">
        <v>4.2843149822344442</v>
      </c>
      <c r="P464">
        <v>64</v>
      </c>
      <c r="Q464">
        <v>4.1602481247989802</v>
      </c>
      <c r="R464">
        <f t="shared" si="35"/>
        <v>1.5</v>
      </c>
      <c r="S464">
        <f t="shared" si="36"/>
        <v>0.90958862611647517</v>
      </c>
      <c r="T464" t="str">
        <f t="shared" si="37"/>
        <v>Baseline</v>
      </c>
      <c r="U464" t="str">
        <f t="shared" si="38"/>
        <v>Post</v>
      </c>
      <c r="V464" t="b">
        <f t="shared" si="39"/>
        <v>1</v>
      </c>
    </row>
    <row r="465" spans="1:22" x14ac:dyDescent="0.25">
      <c r="A465" t="s">
        <v>36</v>
      </c>
      <c r="B465" s="1" t="s">
        <v>19</v>
      </c>
      <c r="C465" s="1" t="s">
        <v>17</v>
      </c>
      <c r="D465" s="1" t="s">
        <v>26</v>
      </c>
      <c r="E465">
        <v>30</v>
      </c>
      <c r="F465">
        <v>24</v>
      </c>
      <c r="G465">
        <v>200</v>
      </c>
      <c r="H465">
        <v>10</v>
      </c>
      <c r="I465">
        <v>7.3623810239735983</v>
      </c>
      <c r="J465">
        <v>28</v>
      </c>
      <c r="K465">
        <v>-18.632616309346602</v>
      </c>
      <c r="L465">
        <v>89.504356065237403</v>
      </c>
      <c r="M465">
        <v>103.43279787997176</v>
      </c>
      <c r="N465">
        <v>0.19246794795302169</v>
      </c>
      <c r="O465">
        <v>7.3623810239735983</v>
      </c>
      <c r="P465">
        <v>77</v>
      </c>
      <c r="Q465">
        <v>4.2598190852498732</v>
      </c>
      <c r="R465">
        <f t="shared" si="35"/>
        <v>2.8</v>
      </c>
      <c r="S465">
        <f t="shared" si="36"/>
        <v>10.343279787997176</v>
      </c>
      <c r="T465" t="str">
        <f t="shared" si="37"/>
        <v>Baseline</v>
      </c>
      <c r="U465" t="str">
        <f t="shared" si="38"/>
        <v>Post</v>
      </c>
      <c r="V465" t="b">
        <f t="shared" si="39"/>
        <v>1</v>
      </c>
    </row>
    <row r="466" spans="1:22" x14ac:dyDescent="0.25">
      <c r="A466" t="s">
        <v>36</v>
      </c>
      <c r="B466" s="1" t="s">
        <v>16</v>
      </c>
      <c r="C466" s="1" t="s">
        <v>17</v>
      </c>
      <c r="D466" s="1" t="s">
        <v>27</v>
      </c>
      <c r="E466">
        <v>30</v>
      </c>
      <c r="F466">
        <v>24</v>
      </c>
      <c r="G466">
        <v>200</v>
      </c>
      <c r="H466">
        <v>1</v>
      </c>
      <c r="I466">
        <v>1.8513386663882665</v>
      </c>
      <c r="J466">
        <v>13</v>
      </c>
      <c r="K466">
        <v>-7.6169475820777039</v>
      </c>
      <c r="L466">
        <v>34.692150179242546</v>
      </c>
      <c r="M466">
        <v>4.0462118810006862</v>
      </c>
      <c r="N466">
        <v>0.98682407254102222</v>
      </c>
      <c r="O466">
        <v>1.8513386663882665</v>
      </c>
      <c r="P466">
        <v>62</v>
      </c>
      <c r="Q466">
        <v>1.2206015792112856</v>
      </c>
      <c r="R466">
        <f t="shared" si="35"/>
        <v>1.3</v>
      </c>
      <c r="S466">
        <f t="shared" si="36"/>
        <v>0.40462118810006864</v>
      </c>
      <c r="T466" t="str">
        <f t="shared" si="37"/>
        <v>Baseline</v>
      </c>
      <c r="U466" t="str">
        <f t="shared" si="38"/>
        <v>Post</v>
      </c>
      <c r="V466" t="b">
        <f t="shared" si="39"/>
        <v>0</v>
      </c>
    </row>
    <row r="467" spans="1:22" x14ac:dyDescent="0.25">
      <c r="A467" t="s">
        <v>36</v>
      </c>
      <c r="B467" s="1" t="s">
        <v>16</v>
      </c>
      <c r="C467" s="1" t="s">
        <v>17</v>
      </c>
      <c r="D467" s="1" t="s">
        <v>27</v>
      </c>
      <c r="E467">
        <v>30</v>
      </c>
      <c r="F467">
        <v>24</v>
      </c>
      <c r="G467">
        <v>200</v>
      </c>
      <c r="H467">
        <v>2</v>
      </c>
      <c r="I467">
        <v>1.5815158217888752</v>
      </c>
      <c r="J467">
        <v>12</v>
      </c>
      <c r="K467">
        <v>-4.7916526132908235</v>
      </c>
      <c r="L467">
        <v>25.92494768929765</v>
      </c>
      <c r="M467">
        <v>4.1442392232176957</v>
      </c>
      <c r="N467">
        <v>0.97202429529646517</v>
      </c>
      <c r="O467">
        <v>1.5815158217888752</v>
      </c>
      <c r="P467">
        <v>61</v>
      </c>
      <c r="Q467">
        <v>1.1341446370186981</v>
      </c>
      <c r="R467">
        <f t="shared" si="35"/>
        <v>1.2</v>
      </c>
      <c r="S467">
        <f t="shared" si="36"/>
        <v>0.41442392232176956</v>
      </c>
      <c r="T467" t="str">
        <f t="shared" si="37"/>
        <v>Baseline</v>
      </c>
      <c r="U467" t="str">
        <f t="shared" si="38"/>
        <v>Post</v>
      </c>
      <c r="V467" t="b">
        <f t="shared" si="39"/>
        <v>0</v>
      </c>
    </row>
    <row r="468" spans="1:22" x14ac:dyDescent="0.25">
      <c r="A468" t="s">
        <v>36</v>
      </c>
      <c r="B468" s="1" t="s">
        <v>16</v>
      </c>
      <c r="C468" s="1" t="s">
        <v>17</v>
      </c>
      <c r="D468" s="1" t="s">
        <v>27</v>
      </c>
      <c r="E468">
        <v>30</v>
      </c>
      <c r="F468">
        <v>24</v>
      </c>
      <c r="G468">
        <v>200</v>
      </c>
      <c r="H468">
        <v>3</v>
      </c>
      <c r="I468">
        <v>1.6362701767394423</v>
      </c>
      <c r="J468">
        <v>12</v>
      </c>
      <c r="K468">
        <v>-6.1676321387110873</v>
      </c>
      <c r="L468">
        <v>30.196310130964907</v>
      </c>
      <c r="M468">
        <v>6.2473710665060498</v>
      </c>
      <c r="N468">
        <v>0.95533936694046862</v>
      </c>
      <c r="O468">
        <v>1.6362701767394423</v>
      </c>
      <c r="P468">
        <v>61</v>
      </c>
      <c r="Q468">
        <v>1.4342004953545284</v>
      </c>
      <c r="R468">
        <f t="shared" si="35"/>
        <v>1.2</v>
      </c>
      <c r="S468">
        <f t="shared" si="36"/>
        <v>0.624737106650605</v>
      </c>
      <c r="T468" t="str">
        <f t="shared" si="37"/>
        <v>Baseline</v>
      </c>
      <c r="U468" t="str">
        <f t="shared" si="38"/>
        <v>Post</v>
      </c>
      <c r="V468" t="b">
        <f t="shared" si="39"/>
        <v>0</v>
      </c>
    </row>
    <row r="469" spans="1:22" x14ac:dyDescent="0.25">
      <c r="A469" t="s">
        <v>36</v>
      </c>
      <c r="B469" s="1" t="s">
        <v>16</v>
      </c>
      <c r="C469" s="1" t="s">
        <v>17</v>
      </c>
      <c r="D469" s="1" t="s">
        <v>27</v>
      </c>
      <c r="E469">
        <v>30</v>
      </c>
      <c r="F469">
        <v>24</v>
      </c>
      <c r="G469">
        <v>200</v>
      </c>
      <c r="H469">
        <v>4</v>
      </c>
      <c r="I469">
        <v>1.6092678239636005</v>
      </c>
      <c r="J469">
        <v>12</v>
      </c>
      <c r="K469">
        <v>-5.0995292466262292</v>
      </c>
      <c r="L469">
        <v>23.902224146485722</v>
      </c>
      <c r="M469">
        <v>4.1528004033030239</v>
      </c>
      <c r="N469">
        <v>0.94787741023867378</v>
      </c>
      <c r="O469">
        <v>1.6092678239636005</v>
      </c>
      <c r="P469">
        <v>61</v>
      </c>
      <c r="Q469">
        <v>1.1809542006584417</v>
      </c>
      <c r="R469">
        <f t="shared" si="35"/>
        <v>1.2</v>
      </c>
      <c r="S469">
        <f t="shared" si="36"/>
        <v>0.41528004033030241</v>
      </c>
      <c r="T469" t="str">
        <f t="shared" si="37"/>
        <v>Baseline</v>
      </c>
      <c r="U469" t="str">
        <f t="shared" si="38"/>
        <v>Post</v>
      </c>
      <c r="V469" t="b">
        <f t="shared" si="39"/>
        <v>0</v>
      </c>
    </row>
    <row r="470" spans="1:22" x14ac:dyDescent="0.25">
      <c r="A470" t="s">
        <v>36</v>
      </c>
      <c r="B470" s="1" t="s">
        <v>16</v>
      </c>
      <c r="C470" s="1" t="s">
        <v>17</v>
      </c>
      <c r="D470" s="1" t="s">
        <v>27</v>
      </c>
      <c r="E470">
        <v>30</v>
      </c>
      <c r="F470">
        <v>24</v>
      </c>
      <c r="G470">
        <v>200</v>
      </c>
      <c r="H470">
        <v>5</v>
      </c>
      <c r="I470">
        <v>1.4169975419545302</v>
      </c>
      <c r="J470">
        <v>12</v>
      </c>
      <c r="K470">
        <v>-4.6164491863123791</v>
      </c>
      <c r="L470">
        <v>22.828586657681019</v>
      </c>
      <c r="M470">
        <v>5.3628236241322078</v>
      </c>
      <c r="N470">
        <v>0.97329128899104955</v>
      </c>
      <c r="O470">
        <v>1.4169975419545302</v>
      </c>
      <c r="P470">
        <v>61</v>
      </c>
      <c r="Q470">
        <v>1.1213759534808716</v>
      </c>
      <c r="R470">
        <f t="shared" si="35"/>
        <v>1.2</v>
      </c>
      <c r="S470">
        <f t="shared" si="36"/>
        <v>0.5362823624132208</v>
      </c>
      <c r="T470" t="str">
        <f t="shared" si="37"/>
        <v>Baseline</v>
      </c>
      <c r="U470" t="str">
        <f t="shared" si="38"/>
        <v>Post</v>
      </c>
      <c r="V470" t="b">
        <f t="shared" si="39"/>
        <v>0</v>
      </c>
    </row>
    <row r="471" spans="1:22" x14ac:dyDescent="0.25">
      <c r="A471" t="s">
        <v>36</v>
      </c>
      <c r="B471" s="1" t="s">
        <v>16</v>
      </c>
      <c r="C471" s="1" t="s">
        <v>17</v>
      </c>
      <c r="D471" s="1" t="s">
        <v>27</v>
      </c>
      <c r="E471">
        <v>30</v>
      </c>
      <c r="F471">
        <v>24</v>
      </c>
      <c r="G471">
        <v>200</v>
      </c>
      <c r="H471">
        <v>6</v>
      </c>
      <c r="I471">
        <v>1.5106411173404135</v>
      </c>
      <c r="J471">
        <v>12</v>
      </c>
      <c r="K471">
        <v>-5.2843765506187959</v>
      </c>
      <c r="L471">
        <v>25.026194380580819</v>
      </c>
      <c r="M471">
        <v>4.9344819910068587</v>
      </c>
      <c r="N471">
        <v>0.92367832862572685</v>
      </c>
      <c r="O471">
        <v>1.5106411173404135</v>
      </c>
      <c r="P471">
        <v>61</v>
      </c>
      <c r="Q471">
        <v>1.0852600210914527</v>
      </c>
      <c r="R471">
        <f t="shared" si="35"/>
        <v>1.2</v>
      </c>
      <c r="S471">
        <f t="shared" si="36"/>
        <v>0.49344819910068588</v>
      </c>
      <c r="T471" t="str">
        <f t="shared" si="37"/>
        <v>Baseline</v>
      </c>
      <c r="U471" t="str">
        <f t="shared" si="38"/>
        <v>Post</v>
      </c>
      <c r="V471" t="b">
        <f t="shared" si="39"/>
        <v>0</v>
      </c>
    </row>
    <row r="472" spans="1:22" x14ac:dyDescent="0.25">
      <c r="A472" t="s">
        <v>36</v>
      </c>
      <c r="B472" s="1" t="s">
        <v>16</v>
      </c>
      <c r="C472" s="1" t="s">
        <v>17</v>
      </c>
      <c r="D472" s="1" t="s">
        <v>27</v>
      </c>
      <c r="E472">
        <v>30</v>
      </c>
      <c r="F472">
        <v>24</v>
      </c>
      <c r="G472">
        <v>200</v>
      </c>
      <c r="H472">
        <v>7</v>
      </c>
      <c r="I472">
        <v>1.5674559324604052</v>
      </c>
      <c r="J472">
        <v>11</v>
      </c>
      <c r="K472">
        <v>-2.6648851852888908</v>
      </c>
      <c r="L472">
        <v>29.810099747800308</v>
      </c>
      <c r="M472">
        <v>4.4790289630182905</v>
      </c>
      <c r="N472">
        <v>0.93112156821626113</v>
      </c>
      <c r="O472">
        <v>1.5674559324604052</v>
      </c>
      <c r="P472">
        <v>60</v>
      </c>
      <c r="Q472">
        <v>0.89773459730725247</v>
      </c>
      <c r="R472">
        <f t="shared" si="35"/>
        <v>1.1000000000000001</v>
      </c>
      <c r="S472">
        <f t="shared" si="36"/>
        <v>0.44790289630182906</v>
      </c>
      <c r="T472" t="str">
        <f t="shared" si="37"/>
        <v>Baseline</v>
      </c>
      <c r="U472" t="str">
        <f t="shared" si="38"/>
        <v>Post</v>
      </c>
      <c r="V472" t="b">
        <f t="shared" si="39"/>
        <v>0</v>
      </c>
    </row>
    <row r="473" spans="1:22" x14ac:dyDescent="0.25">
      <c r="A473" t="s">
        <v>36</v>
      </c>
      <c r="B473" s="1" t="s">
        <v>16</v>
      </c>
      <c r="C473" s="1" t="s">
        <v>17</v>
      </c>
      <c r="D473" s="1" t="s">
        <v>27</v>
      </c>
      <c r="E473">
        <v>30</v>
      </c>
      <c r="F473">
        <v>24</v>
      </c>
      <c r="G473">
        <v>200</v>
      </c>
      <c r="H473">
        <v>8</v>
      </c>
      <c r="I473">
        <v>1.3552424896816138</v>
      </c>
      <c r="J473">
        <v>12</v>
      </c>
      <c r="K473">
        <v>-6.1634495302048418</v>
      </c>
      <c r="L473">
        <v>23.334753143751147</v>
      </c>
      <c r="M473">
        <v>4.6802734165706843</v>
      </c>
      <c r="N473">
        <v>0.89777591412351887</v>
      </c>
      <c r="O473">
        <v>1.3552424896816138</v>
      </c>
      <c r="P473">
        <v>61</v>
      </c>
      <c r="Q473">
        <v>0.94301245110253962</v>
      </c>
      <c r="R473">
        <f t="shared" si="35"/>
        <v>1.2</v>
      </c>
      <c r="S473">
        <f t="shared" si="36"/>
        <v>0.46802734165706844</v>
      </c>
      <c r="T473" t="str">
        <f t="shared" si="37"/>
        <v>Baseline</v>
      </c>
      <c r="U473" t="str">
        <f t="shared" si="38"/>
        <v>Post</v>
      </c>
      <c r="V473" t="b">
        <f t="shared" si="39"/>
        <v>0</v>
      </c>
    </row>
    <row r="474" spans="1:22" x14ac:dyDescent="0.25">
      <c r="A474" t="s">
        <v>36</v>
      </c>
      <c r="B474" s="1" t="s">
        <v>16</v>
      </c>
      <c r="C474" s="1" t="s">
        <v>17</v>
      </c>
      <c r="D474" s="1" t="s">
        <v>27</v>
      </c>
      <c r="E474">
        <v>30</v>
      </c>
      <c r="F474">
        <v>24</v>
      </c>
      <c r="G474">
        <v>200</v>
      </c>
      <c r="H474">
        <v>9</v>
      </c>
      <c r="I474">
        <v>1.342683340127365</v>
      </c>
      <c r="J474">
        <v>13</v>
      </c>
      <c r="K474">
        <v>-5.1084881431723703</v>
      </c>
      <c r="L474">
        <v>24.996122227912021</v>
      </c>
      <c r="M474">
        <v>3.0708893348519526</v>
      </c>
      <c r="N474">
        <v>0.95481708941959309</v>
      </c>
      <c r="O474">
        <v>1.342683340127365</v>
      </c>
      <c r="P474">
        <v>62</v>
      </c>
      <c r="Q474">
        <v>0.76164052412917793</v>
      </c>
      <c r="R474">
        <f t="shared" si="35"/>
        <v>1.3</v>
      </c>
      <c r="S474">
        <f t="shared" si="36"/>
        <v>0.30708893348519528</v>
      </c>
      <c r="T474" t="str">
        <f t="shared" si="37"/>
        <v>Baseline</v>
      </c>
      <c r="U474" t="str">
        <f t="shared" si="38"/>
        <v>Post</v>
      </c>
      <c r="V474" t="b">
        <f t="shared" si="39"/>
        <v>1</v>
      </c>
    </row>
    <row r="475" spans="1:22" x14ac:dyDescent="0.25">
      <c r="A475" t="s">
        <v>36</v>
      </c>
      <c r="B475" s="1" t="s">
        <v>16</v>
      </c>
      <c r="C475" s="1" t="s">
        <v>17</v>
      </c>
      <c r="D475" s="1" t="s">
        <v>27</v>
      </c>
      <c r="E475">
        <v>30</v>
      </c>
      <c r="F475">
        <v>24</v>
      </c>
      <c r="G475">
        <v>200</v>
      </c>
      <c r="H475">
        <v>10</v>
      </c>
      <c r="I475">
        <v>1.342100016585249</v>
      </c>
      <c r="J475">
        <v>12</v>
      </c>
      <c r="K475">
        <v>-2.3956784278197261</v>
      </c>
      <c r="L475">
        <v>25.440683879462668</v>
      </c>
      <c r="M475">
        <v>5.7120537611759623</v>
      </c>
      <c r="N475">
        <v>0.93813560692840625</v>
      </c>
      <c r="O475">
        <v>1.342100016585249</v>
      </c>
      <c r="P475">
        <v>61</v>
      </c>
      <c r="Q475">
        <v>1.0405685309112647</v>
      </c>
      <c r="R475">
        <f t="shared" si="35"/>
        <v>1.2</v>
      </c>
      <c r="S475">
        <f t="shared" si="36"/>
        <v>0.57120537611759625</v>
      </c>
      <c r="T475" t="str">
        <f t="shared" si="37"/>
        <v>Baseline</v>
      </c>
      <c r="U475" t="str">
        <f t="shared" si="38"/>
        <v>Post</v>
      </c>
      <c r="V475" t="b">
        <f t="shared" si="39"/>
        <v>1</v>
      </c>
    </row>
    <row r="476" spans="1:22" x14ac:dyDescent="0.25">
      <c r="A476" t="s">
        <v>36</v>
      </c>
      <c r="B476" s="1" t="s">
        <v>19</v>
      </c>
      <c r="C476" s="1" t="s">
        <v>17</v>
      </c>
      <c r="D476" s="1" t="s">
        <v>28</v>
      </c>
      <c r="E476">
        <v>30</v>
      </c>
      <c r="F476">
        <v>24</v>
      </c>
      <c r="G476">
        <v>200</v>
      </c>
      <c r="H476">
        <v>1</v>
      </c>
      <c r="I476">
        <v>4.4958975841299926</v>
      </c>
      <c r="J476">
        <v>11</v>
      </c>
      <c r="K476">
        <v>-42.280475838424643</v>
      </c>
      <c r="L476">
        <v>82.073889951429564</v>
      </c>
      <c r="M476">
        <v>6.9702058256938164</v>
      </c>
      <c r="N476">
        <v>0.97724553262201108</v>
      </c>
      <c r="O476">
        <v>4.4958975841299926</v>
      </c>
      <c r="P476">
        <v>60</v>
      </c>
      <c r="Q476">
        <v>4.2802923568634927</v>
      </c>
      <c r="R476">
        <f t="shared" si="35"/>
        <v>1.1000000000000001</v>
      </c>
      <c r="S476">
        <f t="shared" si="36"/>
        <v>0.6970205825693816</v>
      </c>
      <c r="T476" t="str">
        <f t="shared" si="37"/>
        <v>Baseline</v>
      </c>
      <c r="U476" t="str">
        <f t="shared" si="38"/>
        <v>Post</v>
      </c>
      <c r="V476" t="b">
        <f t="shared" si="39"/>
        <v>0</v>
      </c>
    </row>
    <row r="477" spans="1:22" x14ac:dyDescent="0.25">
      <c r="A477" t="s">
        <v>36</v>
      </c>
      <c r="B477" s="1" t="s">
        <v>19</v>
      </c>
      <c r="C477" s="1" t="s">
        <v>17</v>
      </c>
      <c r="D477" s="1" t="s">
        <v>28</v>
      </c>
      <c r="E477">
        <v>30</v>
      </c>
      <c r="F477">
        <v>24</v>
      </c>
      <c r="G477">
        <v>200</v>
      </c>
      <c r="H477">
        <v>2</v>
      </c>
      <c r="I477">
        <v>4.225730046126376</v>
      </c>
      <c r="J477">
        <v>11</v>
      </c>
      <c r="K477">
        <v>-47.654992461616786</v>
      </c>
      <c r="L477">
        <v>81.745801686751719</v>
      </c>
      <c r="M477">
        <v>13.819208511570059</v>
      </c>
      <c r="N477">
        <v>0.99509032957326504</v>
      </c>
      <c r="O477">
        <v>4.225730046126376</v>
      </c>
      <c r="P477">
        <v>60</v>
      </c>
      <c r="Q477">
        <v>4.9850865115139529</v>
      </c>
      <c r="R477">
        <f t="shared" si="35"/>
        <v>1.1000000000000001</v>
      </c>
      <c r="S477">
        <f t="shared" si="36"/>
        <v>1.3819208511570058</v>
      </c>
      <c r="T477" t="str">
        <f t="shared" si="37"/>
        <v>Baseline</v>
      </c>
      <c r="U477" t="str">
        <f t="shared" si="38"/>
        <v>Post</v>
      </c>
      <c r="V477" t="b">
        <f t="shared" si="39"/>
        <v>0</v>
      </c>
    </row>
    <row r="478" spans="1:22" x14ac:dyDescent="0.25">
      <c r="A478" t="s">
        <v>36</v>
      </c>
      <c r="B478" s="1" t="s">
        <v>19</v>
      </c>
      <c r="C478" s="1" t="s">
        <v>17</v>
      </c>
      <c r="D478" s="1" t="s">
        <v>28</v>
      </c>
      <c r="E478">
        <v>30</v>
      </c>
      <c r="F478">
        <v>24</v>
      </c>
      <c r="G478">
        <v>200</v>
      </c>
      <c r="H478">
        <v>3</v>
      </c>
      <c r="I478">
        <v>4.5597427612535295</v>
      </c>
      <c r="J478">
        <v>12</v>
      </c>
      <c r="K478">
        <v>-34.292380396900462</v>
      </c>
      <c r="L478">
        <v>89.847534490341701</v>
      </c>
      <c r="M478">
        <v>4.1810147380863949</v>
      </c>
      <c r="N478">
        <v>0.96566672012092769</v>
      </c>
      <c r="O478">
        <v>4.5597427612535295</v>
      </c>
      <c r="P478">
        <v>61</v>
      </c>
      <c r="Q478">
        <v>2.9501387148500369</v>
      </c>
      <c r="R478">
        <f t="shared" si="35"/>
        <v>1.2</v>
      </c>
      <c r="S478">
        <f t="shared" si="36"/>
        <v>0.41810147380863949</v>
      </c>
      <c r="T478" t="str">
        <f t="shared" si="37"/>
        <v>Baseline</v>
      </c>
      <c r="U478" t="str">
        <f t="shared" si="38"/>
        <v>Post</v>
      </c>
      <c r="V478" t="b">
        <f t="shared" si="39"/>
        <v>0</v>
      </c>
    </row>
    <row r="479" spans="1:22" x14ac:dyDescent="0.25">
      <c r="A479" t="s">
        <v>36</v>
      </c>
      <c r="B479" s="1" t="s">
        <v>19</v>
      </c>
      <c r="C479" s="1" t="s">
        <v>17</v>
      </c>
      <c r="D479" s="1" t="s">
        <v>28</v>
      </c>
      <c r="E479">
        <v>30</v>
      </c>
      <c r="F479">
        <v>24</v>
      </c>
      <c r="G479">
        <v>200</v>
      </c>
      <c r="H479">
        <v>4</v>
      </c>
      <c r="I479">
        <v>4.6000441803696166</v>
      </c>
      <c r="J479">
        <v>11</v>
      </c>
      <c r="K479">
        <v>-38.299540733747733</v>
      </c>
      <c r="L479">
        <v>92.185395488317113</v>
      </c>
      <c r="M479">
        <v>5.9245822640029919</v>
      </c>
      <c r="N479">
        <v>0.96985815200337255</v>
      </c>
      <c r="O479">
        <v>4.6000441803696166</v>
      </c>
      <c r="P479">
        <v>60</v>
      </c>
      <c r="Q479">
        <v>3.6138549467128023</v>
      </c>
      <c r="R479">
        <f t="shared" si="35"/>
        <v>1.1000000000000001</v>
      </c>
      <c r="S479">
        <f t="shared" si="36"/>
        <v>0.59245822640029921</v>
      </c>
      <c r="T479" t="str">
        <f t="shared" si="37"/>
        <v>Baseline</v>
      </c>
      <c r="U479" t="str">
        <f t="shared" si="38"/>
        <v>Post</v>
      </c>
      <c r="V479" t="b">
        <f t="shared" si="39"/>
        <v>0</v>
      </c>
    </row>
    <row r="480" spans="1:22" x14ac:dyDescent="0.25">
      <c r="A480" t="s">
        <v>36</v>
      </c>
      <c r="B480" s="1" t="s">
        <v>19</v>
      </c>
      <c r="C480" s="1" t="s">
        <v>17</v>
      </c>
      <c r="D480" s="1" t="s">
        <v>28</v>
      </c>
      <c r="E480">
        <v>30</v>
      </c>
      <c r="F480">
        <v>24</v>
      </c>
      <c r="G480">
        <v>200</v>
      </c>
      <c r="H480">
        <v>5</v>
      </c>
      <c r="I480">
        <v>4.4776569869181646</v>
      </c>
      <c r="J480">
        <v>11</v>
      </c>
      <c r="K480">
        <v>-38.124068684966325</v>
      </c>
      <c r="L480">
        <v>88.448537715217043</v>
      </c>
      <c r="M480">
        <v>16.076666190864962</v>
      </c>
      <c r="N480">
        <v>0.96599251927720786</v>
      </c>
      <c r="O480">
        <v>4.4776569869181646</v>
      </c>
      <c r="P480">
        <v>60</v>
      </c>
      <c r="Q480">
        <v>4.8089193727574289</v>
      </c>
      <c r="R480">
        <f t="shared" si="35"/>
        <v>1.1000000000000001</v>
      </c>
      <c r="S480">
        <f t="shared" si="36"/>
        <v>1.6076666190864963</v>
      </c>
      <c r="T480" t="str">
        <f t="shared" si="37"/>
        <v>Baseline</v>
      </c>
      <c r="U480" t="str">
        <f t="shared" si="38"/>
        <v>Post</v>
      </c>
      <c r="V480" t="b">
        <f t="shared" si="39"/>
        <v>0</v>
      </c>
    </row>
    <row r="481" spans="1:22" x14ac:dyDescent="0.25">
      <c r="A481" t="s">
        <v>36</v>
      </c>
      <c r="B481" s="1" t="s">
        <v>19</v>
      </c>
      <c r="C481" s="1" t="s">
        <v>17</v>
      </c>
      <c r="D481" s="1" t="s">
        <v>28</v>
      </c>
      <c r="E481">
        <v>30</v>
      </c>
      <c r="F481">
        <v>24</v>
      </c>
      <c r="G481">
        <v>200</v>
      </c>
      <c r="H481">
        <v>6</v>
      </c>
      <c r="I481">
        <v>4.412067999208281</v>
      </c>
      <c r="J481">
        <v>10</v>
      </c>
      <c r="K481">
        <v>-40.06535076910798</v>
      </c>
      <c r="L481">
        <v>83.272599440105722</v>
      </c>
      <c r="M481">
        <v>15.938997356098321</v>
      </c>
      <c r="N481">
        <v>0.98559717704165672</v>
      </c>
      <c r="O481">
        <v>4.412067999208281</v>
      </c>
      <c r="P481">
        <v>59</v>
      </c>
      <c r="Q481">
        <v>5.2835471289302838</v>
      </c>
      <c r="R481">
        <f t="shared" si="35"/>
        <v>1</v>
      </c>
      <c r="S481">
        <f t="shared" si="36"/>
        <v>1.5938997356098321</v>
      </c>
      <c r="T481" t="str">
        <f t="shared" si="37"/>
        <v>Baseline</v>
      </c>
      <c r="U481" t="str">
        <f t="shared" si="38"/>
        <v>Post</v>
      </c>
      <c r="V481" t="b">
        <f t="shared" si="39"/>
        <v>0</v>
      </c>
    </row>
    <row r="482" spans="1:22" x14ac:dyDescent="0.25">
      <c r="A482" t="s">
        <v>36</v>
      </c>
      <c r="B482" s="1" t="s">
        <v>19</v>
      </c>
      <c r="C482" s="1" t="s">
        <v>17</v>
      </c>
      <c r="D482" s="1" t="s">
        <v>28</v>
      </c>
      <c r="E482">
        <v>30</v>
      </c>
      <c r="F482">
        <v>24</v>
      </c>
      <c r="G482">
        <v>200</v>
      </c>
      <c r="H482">
        <v>7</v>
      </c>
      <c r="I482">
        <v>4.4486417675342107</v>
      </c>
      <c r="J482">
        <v>12</v>
      </c>
      <c r="K482">
        <v>-43.136404394144684</v>
      </c>
      <c r="L482">
        <v>87.908961609738299</v>
      </c>
      <c r="M482">
        <v>5.9078948705024494</v>
      </c>
      <c r="N482">
        <v>0.97424781668348548</v>
      </c>
      <c r="O482">
        <v>4.4486417675342107</v>
      </c>
      <c r="P482">
        <v>61</v>
      </c>
      <c r="Q482">
        <v>3.5297855168520593</v>
      </c>
      <c r="R482">
        <f t="shared" si="35"/>
        <v>1.2</v>
      </c>
      <c r="S482">
        <f t="shared" si="36"/>
        <v>0.59078948705024492</v>
      </c>
      <c r="T482" t="str">
        <f t="shared" si="37"/>
        <v>Baseline</v>
      </c>
      <c r="U482" t="str">
        <f t="shared" si="38"/>
        <v>Post</v>
      </c>
      <c r="V482" t="b">
        <f t="shared" si="39"/>
        <v>0</v>
      </c>
    </row>
    <row r="483" spans="1:22" x14ac:dyDescent="0.25">
      <c r="A483" t="s">
        <v>36</v>
      </c>
      <c r="B483" s="1" t="s">
        <v>19</v>
      </c>
      <c r="C483" s="1" t="s">
        <v>17</v>
      </c>
      <c r="D483" s="1" t="s">
        <v>28</v>
      </c>
      <c r="E483">
        <v>30</v>
      </c>
      <c r="F483">
        <v>24</v>
      </c>
      <c r="G483">
        <v>200</v>
      </c>
      <c r="H483">
        <v>8</v>
      </c>
      <c r="I483">
        <v>4.5972860352873743</v>
      </c>
      <c r="J483">
        <v>11</v>
      </c>
      <c r="K483">
        <v>-39.74065379300913</v>
      </c>
      <c r="L483">
        <v>92.204299221216019</v>
      </c>
      <c r="M483">
        <v>7.2529174250738428</v>
      </c>
      <c r="N483">
        <v>0.97803249933934522</v>
      </c>
      <c r="O483">
        <v>4.5972860352873743</v>
      </c>
      <c r="P483">
        <v>60</v>
      </c>
      <c r="Q483">
        <v>4.0841155824715258</v>
      </c>
      <c r="R483">
        <f t="shared" si="35"/>
        <v>1.1000000000000001</v>
      </c>
      <c r="S483">
        <f t="shared" si="36"/>
        <v>0.72529174250738426</v>
      </c>
      <c r="T483" t="str">
        <f t="shared" si="37"/>
        <v>Baseline</v>
      </c>
      <c r="U483" t="str">
        <f t="shared" si="38"/>
        <v>Post</v>
      </c>
      <c r="V483" t="b">
        <f t="shared" si="39"/>
        <v>0</v>
      </c>
    </row>
    <row r="484" spans="1:22" x14ac:dyDescent="0.25">
      <c r="A484" t="s">
        <v>36</v>
      </c>
      <c r="B484" s="1" t="s">
        <v>19</v>
      </c>
      <c r="C484" s="1" t="s">
        <v>17</v>
      </c>
      <c r="D484" s="1" t="s">
        <v>28</v>
      </c>
      <c r="E484">
        <v>30</v>
      </c>
      <c r="F484">
        <v>24</v>
      </c>
      <c r="G484">
        <v>200</v>
      </c>
      <c r="H484">
        <v>9</v>
      </c>
      <c r="I484">
        <v>4.5221487462222054</v>
      </c>
      <c r="J484">
        <v>11</v>
      </c>
      <c r="K484">
        <v>-40.370247123679967</v>
      </c>
      <c r="L484">
        <v>88.910334566264311</v>
      </c>
      <c r="M484">
        <v>14.07674003883033</v>
      </c>
      <c r="N484">
        <v>0.98955593561537092</v>
      </c>
      <c r="O484">
        <v>4.5221487462222054</v>
      </c>
      <c r="P484">
        <v>60</v>
      </c>
      <c r="Q484">
        <v>4.9957598253951598</v>
      </c>
      <c r="R484">
        <f t="shared" si="35"/>
        <v>1.1000000000000001</v>
      </c>
      <c r="S484">
        <f t="shared" si="36"/>
        <v>1.4076740038830331</v>
      </c>
      <c r="T484" t="str">
        <f t="shared" si="37"/>
        <v>Baseline</v>
      </c>
      <c r="U484" t="str">
        <f t="shared" si="38"/>
        <v>Post</v>
      </c>
      <c r="V484" t="b">
        <f t="shared" si="39"/>
        <v>1</v>
      </c>
    </row>
    <row r="485" spans="1:22" x14ac:dyDescent="0.25">
      <c r="A485" t="s">
        <v>36</v>
      </c>
      <c r="B485" s="1" t="s">
        <v>19</v>
      </c>
      <c r="C485" s="1" t="s">
        <v>17</v>
      </c>
      <c r="D485" s="1" t="s">
        <v>28</v>
      </c>
      <c r="E485">
        <v>30</v>
      </c>
      <c r="F485">
        <v>24</v>
      </c>
      <c r="G485">
        <v>200</v>
      </c>
      <c r="H485">
        <v>10</v>
      </c>
      <c r="I485">
        <v>4.3994722586193502</v>
      </c>
      <c r="J485">
        <v>11</v>
      </c>
      <c r="K485">
        <v>-42.354181108246259</v>
      </c>
      <c r="L485">
        <v>88.432488897592492</v>
      </c>
      <c r="M485">
        <v>13.890658709971827</v>
      </c>
      <c r="N485">
        <v>0.99606066719016706</v>
      </c>
      <c r="O485">
        <v>4.3994722586193502</v>
      </c>
      <c r="P485">
        <v>60</v>
      </c>
      <c r="Q485">
        <v>4.8632385578483079</v>
      </c>
      <c r="R485">
        <f t="shared" si="35"/>
        <v>1.1000000000000001</v>
      </c>
      <c r="S485">
        <f t="shared" si="36"/>
        <v>1.3890658709971828</v>
      </c>
      <c r="T485" t="str">
        <f t="shared" si="37"/>
        <v>Baseline</v>
      </c>
      <c r="U485" t="str">
        <f t="shared" si="38"/>
        <v>Post</v>
      </c>
      <c r="V485" t="b">
        <f t="shared" si="39"/>
        <v>1</v>
      </c>
    </row>
    <row r="486" spans="1:22" x14ac:dyDescent="0.25">
      <c r="A486" t="s">
        <v>36</v>
      </c>
      <c r="B486" s="1" t="s">
        <v>16</v>
      </c>
      <c r="C486" s="1" t="s">
        <v>17</v>
      </c>
      <c r="D486" s="1" t="s">
        <v>29</v>
      </c>
      <c r="E486">
        <v>30</v>
      </c>
      <c r="F486">
        <v>24</v>
      </c>
      <c r="G486">
        <v>200</v>
      </c>
      <c r="H486">
        <v>1</v>
      </c>
      <c r="I486">
        <v>3.9838605279280506</v>
      </c>
      <c r="J486">
        <v>11</v>
      </c>
      <c r="K486">
        <v>-23.996402260580883</v>
      </c>
      <c r="L486">
        <v>71.877009407180083</v>
      </c>
      <c r="M486">
        <v>11.558303935720767</v>
      </c>
      <c r="N486">
        <v>0.99138523855407978</v>
      </c>
      <c r="O486">
        <v>3.9838605279280506</v>
      </c>
      <c r="P486">
        <v>60</v>
      </c>
      <c r="Q486">
        <v>4.4327219849879915</v>
      </c>
      <c r="R486">
        <f t="shared" si="35"/>
        <v>1.1000000000000001</v>
      </c>
      <c r="S486">
        <f t="shared" si="36"/>
        <v>1.1558303935720766</v>
      </c>
      <c r="T486" t="str">
        <f t="shared" si="37"/>
        <v>Baseline</v>
      </c>
      <c r="U486" t="str">
        <f t="shared" si="38"/>
        <v>Post</v>
      </c>
      <c r="V486" t="b">
        <f t="shared" si="39"/>
        <v>0</v>
      </c>
    </row>
    <row r="487" spans="1:22" x14ac:dyDescent="0.25">
      <c r="A487" t="s">
        <v>36</v>
      </c>
      <c r="B487" s="1" t="s">
        <v>16</v>
      </c>
      <c r="C487" s="1" t="s">
        <v>17</v>
      </c>
      <c r="D487" s="1" t="s">
        <v>29</v>
      </c>
      <c r="E487">
        <v>30</v>
      </c>
      <c r="F487">
        <v>24</v>
      </c>
      <c r="G487">
        <v>200</v>
      </c>
      <c r="H487">
        <v>2</v>
      </c>
      <c r="I487">
        <v>3.9330164332404656</v>
      </c>
      <c r="J487">
        <v>11</v>
      </c>
      <c r="K487">
        <v>-24.50931365251564</v>
      </c>
      <c r="L487">
        <v>70.59647436332979</v>
      </c>
      <c r="M487">
        <v>6.4130650214822991</v>
      </c>
      <c r="N487">
        <v>0.97428373742813135</v>
      </c>
      <c r="O487">
        <v>3.9330164332404656</v>
      </c>
      <c r="P487">
        <v>60</v>
      </c>
      <c r="Q487">
        <v>3.5307487249917555</v>
      </c>
      <c r="R487">
        <f t="shared" si="35"/>
        <v>1.1000000000000001</v>
      </c>
      <c r="S487">
        <f t="shared" si="36"/>
        <v>0.64130650214822993</v>
      </c>
      <c r="T487" t="str">
        <f t="shared" si="37"/>
        <v>Baseline</v>
      </c>
      <c r="U487" t="str">
        <f t="shared" si="38"/>
        <v>Post</v>
      </c>
      <c r="V487" t="b">
        <f t="shared" si="39"/>
        <v>0</v>
      </c>
    </row>
    <row r="488" spans="1:22" x14ac:dyDescent="0.25">
      <c r="A488" t="s">
        <v>36</v>
      </c>
      <c r="B488" s="1" t="s">
        <v>16</v>
      </c>
      <c r="C488" s="1" t="s">
        <v>17</v>
      </c>
      <c r="D488" s="1" t="s">
        <v>29</v>
      </c>
      <c r="E488">
        <v>30</v>
      </c>
      <c r="F488">
        <v>24</v>
      </c>
      <c r="G488">
        <v>200</v>
      </c>
      <c r="H488">
        <v>3</v>
      </c>
      <c r="I488">
        <v>4.0505615010374107</v>
      </c>
      <c r="J488">
        <v>11</v>
      </c>
      <c r="K488">
        <v>-24.549547294058716</v>
      </c>
      <c r="L488">
        <v>69.466453251263644</v>
      </c>
      <c r="M488">
        <v>6.2645015790731264</v>
      </c>
      <c r="N488">
        <v>0.97768487296308582</v>
      </c>
      <c r="O488">
        <v>4.0505615010374107</v>
      </c>
      <c r="P488">
        <v>60</v>
      </c>
      <c r="Q488">
        <v>3.5878946322917464</v>
      </c>
      <c r="R488">
        <f t="shared" si="35"/>
        <v>1.1000000000000001</v>
      </c>
      <c r="S488">
        <f t="shared" si="36"/>
        <v>0.62645015790731262</v>
      </c>
      <c r="T488" t="str">
        <f t="shared" si="37"/>
        <v>Baseline</v>
      </c>
      <c r="U488" t="str">
        <f t="shared" si="38"/>
        <v>Post</v>
      </c>
      <c r="V488" t="b">
        <f t="shared" si="39"/>
        <v>0</v>
      </c>
    </row>
    <row r="489" spans="1:22" x14ac:dyDescent="0.25">
      <c r="A489" t="s">
        <v>36</v>
      </c>
      <c r="B489" s="1" t="s">
        <v>16</v>
      </c>
      <c r="C489" s="1" t="s">
        <v>17</v>
      </c>
      <c r="D489" s="1" t="s">
        <v>29</v>
      </c>
      <c r="E489">
        <v>30</v>
      </c>
      <c r="F489">
        <v>24</v>
      </c>
      <c r="G489">
        <v>200</v>
      </c>
      <c r="H489">
        <v>4</v>
      </c>
      <c r="I489">
        <v>3.794553541881331</v>
      </c>
      <c r="J489">
        <v>11</v>
      </c>
      <c r="K489">
        <v>-21.115503571593692</v>
      </c>
      <c r="L489">
        <v>68.588505058279125</v>
      </c>
      <c r="M489">
        <v>4.2739121400164519</v>
      </c>
      <c r="N489">
        <v>0.94747188373322855</v>
      </c>
      <c r="O489">
        <v>3.794553541881331</v>
      </c>
      <c r="P489">
        <v>60</v>
      </c>
      <c r="Q489">
        <v>2.6867595549092465</v>
      </c>
      <c r="R489">
        <f t="shared" si="35"/>
        <v>1.1000000000000001</v>
      </c>
      <c r="S489">
        <f t="shared" si="36"/>
        <v>0.4273912140016452</v>
      </c>
      <c r="T489" t="str">
        <f t="shared" si="37"/>
        <v>Baseline</v>
      </c>
      <c r="U489" t="str">
        <f t="shared" si="38"/>
        <v>Post</v>
      </c>
      <c r="V489" t="b">
        <f t="shared" si="39"/>
        <v>0</v>
      </c>
    </row>
    <row r="490" spans="1:22" x14ac:dyDescent="0.25">
      <c r="A490" t="s">
        <v>36</v>
      </c>
      <c r="B490" s="1" t="s">
        <v>16</v>
      </c>
      <c r="C490" s="1" t="s">
        <v>17</v>
      </c>
      <c r="D490" s="1" t="s">
        <v>29</v>
      </c>
      <c r="E490">
        <v>30</v>
      </c>
      <c r="F490">
        <v>24</v>
      </c>
      <c r="G490">
        <v>200</v>
      </c>
      <c r="H490">
        <v>5</v>
      </c>
      <c r="I490">
        <v>3.6427234297127367</v>
      </c>
      <c r="J490">
        <v>11</v>
      </c>
      <c r="K490">
        <v>-15.194330151741129</v>
      </c>
      <c r="L490">
        <v>68.5209518727317</v>
      </c>
      <c r="M490">
        <v>5.6919273659894571</v>
      </c>
      <c r="N490">
        <v>0.97041874813441331</v>
      </c>
      <c r="O490">
        <v>3.6427234297127367</v>
      </c>
      <c r="P490">
        <v>60</v>
      </c>
      <c r="Q490">
        <v>2.9622396882934936</v>
      </c>
      <c r="R490">
        <f t="shared" si="35"/>
        <v>1.1000000000000001</v>
      </c>
      <c r="S490">
        <f t="shared" si="36"/>
        <v>0.56919273659894576</v>
      </c>
      <c r="T490" t="str">
        <f t="shared" si="37"/>
        <v>Baseline</v>
      </c>
      <c r="U490" t="str">
        <f t="shared" si="38"/>
        <v>Post</v>
      </c>
      <c r="V490" t="b">
        <f t="shared" si="39"/>
        <v>0</v>
      </c>
    </row>
    <row r="491" spans="1:22" x14ac:dyDescent="0.25">
      <c r="A491" t="s">
        <v>36</v>
      </c>
      <c r="B491" s="1" t="s">
        <v>16</v>
      </c>
      <c r="C491" s="1" t="s">
        <v>17</v>
      </c>
      <c r="D491" s="1" t="s">
        <v>29</v>
      </c>
      <c r="E491">
        <v>30</v>
      </c>
      <c r="F491">
        <v>24</v>
      </c>
      <c r="G491">
        <v>200</v>
      </c>
      <c r="H491">
        <v>6</v>
      </c>
      <c r="I491">
        <v>3.5732580805814216</v>
      </c>
      <c r="J491">
        <v>12</v>
      </c>
      <c r="K491">
        <v>-17.077235345347649</v>
      </c>
      <c r="L491">
        <v>63.629345229692433</v>
      </c>
      <c r="M491">
        <v>5.1087902145677555</v>
      </c>
      <c r="N491">
        <v>0.97795457119807649</v>
      </c>
      <c r="O491">
        <v>3.5732580805814216</v>
      </c>
      <c r="P491">
        <v>61</v>
      </c>
      <c r="Q491">
        <v>2.8198787121684492</v>
      </c>
      <c r="R491">
        <f t="shared" si="35"/>
        <v>1.2</v>
      </c>
      <c r="S491">
        <f t="shared" si="36"/>
        <v>0.51087902145677555</v>
      </c>
      <c r="T491" t="str">
        <f t="shared" si="37"/>
        <v>Baseline</v>
      </c>
      <c r="U491" t="str">
        <f t="shared" si="38"/>
        <v>Post</v>
      </c>
      <c r="V491" t="b">
        <f t="shared" si="39"/>
        <v>0</v>
      </c>
    </row>
    <row r="492" spans="1:22" x14ac:dyDescent="0.25">
      <c r="A492" t="s">
        <v>36</v>
      </c>
      <c r="B492" s="1" t="s">
        <v>16</v>
      </c>
      <c r="C492" s="1" t="s">
        <v>17</v>
      </c>
      <c r="D492" s="1" t="s">
        <v>29</v>
      </c>
      <c r="E492">
        <v>30</v>
      </c>
      <c r="F492">
        <v>24</v>
      </c>
      <c r="G492">
        <v>200</v>
      </c>
      <c r="H492">
        <v>7</v>
      </c>
      <c r="I492">
        <v>3.5061887839645083</v>
      </c>
      <c r="J492">
        <v>11</v>
      </c>
      <c r="K492">
        <v>-20.637572984964113</v>
      </c>
      <c r="L492">
        <v>64.147606642876184</v>
      </c>
      <c r="M492">
        <v>6.650873444556523</v>
      </c>
      <c r="N492">
        <v>0.98377804349211695</v>
      </c>
      <c r="O492">
        <v>3.5061887839645083</v>
      </c>
      <c r="P492">
        <v>60</v>
      </c>
      <c r="Q492">
        <v>3.1587511005503961</v>
      </c>
      <c r="R492">
        <f t="shared" si="35"/>
        <v>1.1000000000000001</v>
      </c>
      <c r="S492">
        <f t="shared" si="36"/>
        <v>0.66508734445565232</v>
      </c>
      <c r="T492" t="str">
        <f t="shared" si="37"/>
        <v>Baseline</v>
      </c>
      <c r="U492" t="str">
        <f t="shared" si="38"/>
        <v>Post</v>
      </c>
      <c r="V492" t="b">
        <f t="shared" si="39"/>
        <v>0</v>
      </c>
    </row>
    <row r="493" spans="1:22" x14ac:dyDescent="0.25">
      <c r="A493" t="s">
        <v>36</v>
      </c>
      <c r="B493" s="1" t="s">
        <v>16</v>
      </c>
      <c r="C493" s="1" t="s">
        <v>17</v>
      </c>
      <c r="D493" s="1" t="s">
        <v>29</v>
      </c>
      <c r="E493">
        <v>30</v>
      </c>
      <c r="F493">
        <v>24</v>
      </c>
      <c r="G493">
        <v>200</v>
      </c>
      <c r="H493">
        <v>8</v>
      </c>
      <c r="I493">
        <v>3.4274385063931252</v>
      </c>
      <c r="J493">
        <v>11</v>
      </c>
      <c r="K493">
        <v>-16.094693571826173</v>
      </c>
      <c r="L493">
        <v>61.137114146579144</v>
      </c>
      <c r="M493">
        <v>14.501621657278838</v>
      </c>
      <c r="N493">
        <v>0.94785055322737477</v>
      </c>
      <c r="O493">
        <v>3.4274385063931252</v>
      </c>
      <c r="P493">
        <v>60</v>
      </c>
      <c r="Q493">
        <v>3.6585017193959422</v>
      </c>
      <c r="R493">
        <f t="shared" si="35"/>
        <v>1.1000000000000001</v>
      </c>
      <c r="S493">
        <f t="shared" si="36"/>
        <v>1.4501621657278838</v>
      </c>
      <c r="T493" t="str">
        <f t="shared" si="37"/>
        <v>Baseline</v>
      </c>
      <c r="U493" t="str">
        <f t="shared" si="38"/>
        <v>Post</v>
      </c>
      <c r="V493" t="b">
        <f t="shared" si="39"/>
        <v>0</v>
      </c>
    </row>
    <row r="494" spans="1:22" x14ac:dyDescent="0.25">
      <c r="A494" t="s">
        <v>36</v>
      </c>
      <c r="B494" s="1" t="s">
        <v>16</v>
      </c>
      <c r="C494" s="1" t="s">
        <v>17</v>
      </c>
      <c r="D494" s="1" t="s">
        <v>29</v>
      </c>
      <c r="E494">
        <v>30</v>
      </c>
      <c r="F494">
        <v>24</v>
      </c>
      <c r="G494">
        <v>200</v>
      </c>
      <c r="H494">
        <v>9</v>
      </c>
      <c r="I494">
        <v>3.2408389745169104</v>
      </c>
      <c r="J494">
        <v>12</v>
      </c>
      <c r="K494">
        <v>-14.24412284875479</v>
      </c>
      <c r="L494">
        <v>63.49775634023203</v>
      </c>
      <c r="M494">
        <v>3.0035310346885495</v>
      </c>
      <c r="N494">
        <v>0.94605195353424598</v>
      </c>
      <c r="O494">
        <v>3.2408389745169104</v>
      </c>
      <c r="P494">
        <v>61</v>
      </c>
      <c r="Q494">
        <v>1.7073532995303444</v>
      </c>
      <c r="R494">
        <f t="shared" si="35"/>
        <v>1.2</v>
      </c>
      <c r="S494">
        <f t="shared" si="36"/>
        <v>0.30035310346885497</v>
      </c>
      <c r="T494" t="str">
        <f t="shared" si="37"/>
        <v>Baseline</v>
      </c>
      <c r="U494" t="str">
        <f t="shared" si="38"/>
        <v>Post</v>
      </c>
      <c r="V494" t="b">
        <f t="shared" si="39"/>
        <v>1</v>
      </c>
    </row>
    <row r="495" spans="1:22" x14ac:dyDescent="0.25">
      <c r="A495" t="s">
        <v>36</v>
      </c>
      <c r="B495" s="1" t="s">
        <v>16</v>
      </c>
      <c r="C495" s="1" t="s">
        <v>17</v>
      </c>
      <c r="D495" s="1" t="s">
        <v>29</v>
      </c>
      <c r="E495">
        <v>30</v>
      </c>
      <c r="F495">
        <v>24</v>
      </c>
      <c r="G495">
        <v>200</v>
      </c>
      <c r="H495">
        <v>10</v>
      </c>
      <c r="I495">
        <v>3.3378342357994826</v>
      </c>
      <c r="J495">
        <v>11</v>
      </c>
      <c r="K495">
        <v>-15.278083936705929</v>
      </c>
      <c r="L495">
        <v>62.202709666439318</v>
      </c>
      <c r="M495">
        <v>6.673568261086201</v>
      </c>
      <c r="N495">
        <v>0.97587750611231927</v>
      </c>
      <c r="O495">
        <v>3.3378342357994826</v>
      </c>
      <c r="P495">
        <v>60</v>
      </c>
      <c r="Q495">
        <v>2.9150765427013279</v>
      </c>
      <c r="R495">
        <f t="shared" si="35"/>
        <v>1.1000000000000001</v>
      </c>
      <c r="S495">
        <f t="shared" si="36"/>
        <v>0.66735682610862013</v>
      </c>
      <c r="T495" t="str">
        <f t="shared" si="37"/>
        <v>Baseline</v>
      </c>
      <c r="U495" t="str">
        <f t="shared" si="38"/>
        <v>Post</v>
      </c>
      <c r="V495" t="b">
        <f t="shared" si="39"/>
        <v>1</v>
      </c>
    </row>
    <row r="496" spans="1:22" x14ac:dyDescent="0.25">
      <c r="A496" t="s">
        <v>36</v>
      </c>
      <c r="B496" s="1" t="s">
        <v>19</v>
      </c>
      <c r="C496" s="1" t="s">
        <v>17</v>
      </c>
      <c r="D496" s="1" t="s">
        <v>30</v>
      </c>
      <c r="E496">
        <v>30</v>
      </c>
      <c r="F496">
        <v>24</v>
      </c>
      <c r="G496">
        <v>200</v>
      </c>
      <c r="H496">
        <v>1</v>
      </c>
      <c r="I496">
        <v>4.0783094185178079</v>
      </c>
      <c r="J496">
        <v>11</v>
      </c>
      <c r="K496">
        <v>-18.40872018425295</v>
      </c>
      <c r="L496">
        <v>70.399142809305616</v>
      </c>
      <c r="M496">
        <v>11.97901902908494</v>
      </c>
      <c r="N496">
        <v>0.94291421511718643</v>
      </c>
      <c r="O496">
        <v>4.0783094185178079</v>
      </c>
      <c r="P496">
        <v>60</v>
      </c>
      <c r="Q496">
        <v>4.3387682725393768</v>
      </c>
      <c r="R496">
        <f t="shared" si="35"/>
        <v>1.1000000000000001</v>
      </c>
      <c r="S496">
        <f t="shared" si="36"/>
        <v>1.1979019029084941</v>
      </c>
      <c r="T496" t="str">
        <f t="shared" si="37"/>
        <v>Baseline</v>
      </c>
      <c r="U496" t="str">
        <f t="shared" si="38"/>
        <v>Post</v>
      </c>
      <c r="V496" t="b">
        <f t="shared" si="39"/>
        <v>0</v>
      </c>
    </row>
    <row r="497" spans="1:22" x14ac:dyDescent="0.25">
      <c r="A497" t="s">
        <v>36</v>
      </c>
      <c r="B497" s="1" t="s">
        <v>19</v>
      </c>
      <c r="C497" s="1" t="s">
        <v>17</v>
      </c>
      <c r="D497" s="1" t="s">
        <v>30</v>
      </c>
      <c r="E497">
        <v>30</v>
      </c>
      <c r="F497">
        <v>24</v>
      </c>
      <c r="G497">
        <v>200</v>
      </c>
      <c r="H497">
        <v>2</v>
      </c>
      <c r="I497">
        <v>4.3996251447147339</v>
      </c>
      <c r="J497">
        <v>10</v>
      </c>
      <c r="K497">
        <v>-12.848294111320685</v>
      </c>
      <c r="L497">
        <v>77.81691789309528</v>
      </c>
      <c r="M497">
        <v>6.5575346114078155</v>
      </c>
      <c r="N497">
        <v>0.96855103942275511</v>
      </c>
      <c r="O497">
        <v>4.3996251447147339</v>
      </c>
      <c r="P497">
        <v>59</v>
      </c>
      <c r="Q497">
        <v>4.0974341792215423</v>
      </c>
      <c r="R497">
        <f t="shared" si="35"/>
        <v>1</v>
      </c>
      <c r="S497">
        <f t="shared" si="36"/>
        <v>0.65575346114078159</v>
      </c>
      <c r="T497" t="str">
        <f t="shared" si="37"/>
        <v>Baseline</v>
      </c>
      <c r="U497" t="str">
        <f t="shared" si="38"/>
        <v>Post</v>
      </c>
      <c r="V497" t="b">
        <f t="shared" si="39"/>
        <v>0</v>
      </c>
    </row>
    <row r="498" spans="1:22" x14ac:dyDescent="0.25">
      <c r="A498" t="s">
        <v>36</v>
      </c>
      <c r="B498" s="1" t="s">
        <v>19</v>
      </c>
      <c r="C498" s="1" t="s">
        <v>17</v>
      </c>
      <c r="D498" s="1" t="s">
        <v>30</v>
      </c>
      <c r="E498">
        <v>30</v>
      </c>
      <c r="F498">
        <v>24</v>
      </c>
      <c r="G498">
        <v>200</v>
      </c>
      <c r="H498">
        <v>3</v>
      </c>
      <c r="I498">
        <v>4.3130899993703462</v>
      </c>
      <c r="J498">
        <v>11</v>
      </c>
      <c r="K498">
        <v>-8.4047843076756052</v>
      </c>
      <c r="L498">
        <v>73.110762617462413</v>
      </c>
      <c r="M498">
        <v>6.487685649275365</v>
      </c>
      <c r="N498">
        <v>0.98417708003094106</v>
      </c>
      <c r="O498">
        <v>4.3130899993703462</v>
      </c>
      <c r="P498">
        <v>60</v>
      </c>
      <c r="Q498">
        <v>4.1359512448889157</v>
      </c>
      <c r="R498">
        <f t="shared" si="35"/>
        <v>1.1000000000000001</v>
      </c>
      <c r="S498">
        <f t="shared" si="36"/>
        <v>0.64876856492753654</v>
      </c>
      <c r="T498" t="str">
        <f t="shared" si="37"/>
        <v>Baseline</v>
      </c>
      <c r="U498" t="str">
        <f t="shared" si="38"/>
        <v>Post</v>
      </c>
      <c r="V498" t="b">
        <f t="shared" si="39"/>
        <v>0</v>
      </c>
    </row>
    <row r="499" spans="1:22" x14ac:dyDescent="0.25">
      <c r="A499" t="s">
        <v>36</v>
      </c>
      <c r="B499" s="1" t="s">
        <v>19</v>
      </c>
      <c r="C499" s="1" t="s">
        <v>17</v>
      </c>
      <c r="D499" s="1" t="s">
        <v>30</v>
      </c>
      <c r="E499">
        <v>30</v>
      </c>
      <c r="F499">
        <v>24</v>
      </c>
      <c r="G499">
        <v>200</v>
      </c>
      <c r="H499">
        <v>4</v>
      </c>
      <c r="I499">
        <v>4.1944154719784947</v>
      </c>
      <c r="J499">
        <v>11</v>
      </c>
      <c r="K499">
        <v>-31.215781883305397</v>
      </c>
      <c r="L499">
        <v>66.114381145778808</v>
      </c>
      <c r="M499">
        <v>6.0291907430715694</v>
      </c>
      <c r="N499">
        <v>0.97345814001193964</v>
      </c>
      <c r="O499">
        <v>4.1944154719784947</v>
      </c>
      <c r="P499">
        <v>60</v>
      </c>
      <c r="Q499">
        <v>3.9495003155285606</v>
      </c>
      <c r="R499">
        <f t="shared" si="35"/>
        <v>1.1000000000000001</v>
      </c>
      <c r="S499">
        <f t="shared" si="36"/>
        <v>0.60291907430715697</v>
      </c>
      <c r="T499" t="str">
        <f t="shared" si="37"/>
        <v>Baseline</v>
      </c>
      <c r="U499" t="str">
        <f t="shared" si="38"/>
        <v>Post</v>
      </c>
      <c r="V499" t="b">
        <f t="shared" si="39"/>
        <v>0</v>
      </c>
    </row>
    <row r="500" spans="1:22" x14ac:dyDescent="0.25">
      <c r="A500" t="s">
        <v>36</v>
      </c>
      <c r="B500" s="1" t="s">
        <v>19</v>
      </c>
      <c r="C500" s="1" t="s">
        <v>17</v>
      </c>
      <c r="D500" s="1" t="s">
        <v>30</v>
      </c>
      <c r="E500">
        <v>30</v>
      </c>
      <c r="F500">
        <v>24</v>
      </c>
      <c r="G500">
        <v>200</v>
      </c>
      <c r="H500">
        <v>5</v>
      </c>
      <c r="I500">
        <v>4.2403284763958053</v>
      </c>
      <c r="J500">
        <v>11</v>
      </c>
      <c r="K500">
        <v>-30.377361584254245</v>
      </c>
      <c r="L500">
        <v>61.583497999164756</v>
      </c>
      <c r="M500">
        <v>7.3092967464275134</v>
      </c>
      <c r="N500">
        <v>0.98976169087445365</v>
      </c>
      <c r="O500">
        <v>4.2403284763958053</v>
      </c>
      <c r="P500">
        <v>60</v>
      </c>
      <c r="Q500">
        <v>4.5558961951867607</v>
      </c>
      <c r="R500">
        <f t="shared" si="35"/>
        <v>1.1000000000000001</v>
      </c>
      <c r="S500">
        <f t="shared" si="36"/>
        <v>0.73092967464275138</v>
      </c>
      <c r="T500" t="str">
        <f t="shared" si="37"/>
        <v>Baseline</v>
      </c>
      <c r="U500" t="str">
        <f t="shared" si="38"/>
        <v>Post</v>
      </c>
      <c r="V500" t="b">
        <f t="shared" si="39"/>
        <v>0</v>
      </c>
    </row>
    <row r="501" spans="1:22" x14ac:dyDescent="0.25">
      <c r="A501" t="s">
        <v>36</v>
      </c>
      <c r="B501" s="1" t="s">
        <v>19</v>
      </c>
      <c r="C501" s="1" t="s">
        <v>17</v>
      </c>
      <c r="D501" s="1" t="s">
        <v>30</v>
      </c>
      <c r="E501">
        <v>30</v>
      </c>
      <c r="F501">
        <v>24</v>
      </c>
      <c r="G501">
        <v>200</v>
      </c>
      <c r="H501">
        <v>6</v>
      </c>
      <c r="I501">
        <v>3.8220371420266104</v>
      </c>
      <c r="J501">
        <v>11</v>
      </c>
      <c r="K501">
        <v>-28.295581533101682</v>
      </c>
      <c r="L501">
        <v>62.089419534876214</v>
      </c>
      <c r="M501">
        <v>7.296062300715497</v>
      </c>
      <c r="N501">
        <v>0.98001647765626809</v>
      </c>
      <c r="O501">
        <v>3.8220371420266104</v>
      </c>
      <c r="P501">
        <v>60</v>
      </c>
      <c r="Q501">
        <v>4.0862045683112491</v>
      </c>
      <c r="R501">
        <f t="shared" si="35"/>
        <v>1.1000000000000001</v>
      </c>
      <c r="S501">
        <f t="shared" si="36"/>
        <v>0.72960623007154968</v>
      </c>
      <c r="T501" t="str">
        <f t="shared" si="37"/>
        <v>Baseline</v>
      </c>
      <c r="U501" t="str">
        <f t="shared" si="38"/>
        <v>Post</v>
      </c>
      <c r="V501" t="b">
        <f t="shared" si="39"/>
        <v>0</v>
      </c>
    </row>
    <row r="502" spans="1:22" x14ac:dyDescent="0.25">
      <c r="A502" t="s">
        <v>36</v>
      </c>
      <c r="B502" s="1" t="s">
        <v>19</v>
      </c>
      <c r="C502" s="1" t="s">
        <v>17</v>
      </c>
      <c r="D502" s="1" t="s">
        <v>30</v>
      </c>
      <c r="E502">
        <v>30</v>
      </c>
      <c r="F502">
        <v>24</v>
      </c>
      <c r="G502">
        <v>200</v>
      </c>
      <c r="H502">
        <v>7</v>
      </c>
      <c r="I502">
        <v>3.5529827194510948</v>
      </c>
      <c r="J502">
        <v>12</v>
      </c>
      <c r="K502">
        <v>-25.181466352513112</v>
      </c>
      <c r="L502">
        <v>67.752887103457809</v>
      </c>
      <c r="M502">
        <v>3.6762432968130958</v>
      </c>
      <c r="N502">
        <v>0.94177074728064547</v>
      </c>
      <c r="O502">
        <v>3.5529827194510948</v>
      </c>
      <c r="P502">
        <v>61</v>
      </c>
      <c r="Q502">
        <v>2.0542391351851221</v>
      </c>
      <c r="R502">
        <f t="shared" si="35"/>
        <v>1.2</v>
      </c>
      <c r="S502">
        <f t="shared" si="36"/>
        <v>0.36762432968130959</v>
      </c>
      <c r="T502" t="str">
        <f t="shared" si="37"/>
        <v>Baseline</v>
      </c>
      <c r="U502" t="str">
        <f t="shared" si="38"/>
        <v>Post</v>
      </c>
      <c r="V502" t="b">
        <f t="shared" si="39"/>
        <v>0</v>
      </c>
    </row>
    <row r="503" spans="1:22" x14ac:dyDescent="0.25">
      <c r="A503" t="s">
        <v>36</v>
      </c>
      <c r="B503" s="1" t="s">
        <v>19</v>
      </c>
      <c r="C503" s="1" t="s">
        <v>17</v>
      </c>
      <c r="D503" s="1" t="s">
        <v>30</v>
      </c>
      <c r="E503">
        <v>30</v>
      </c>
      <c r="F503">
        <v>24</v>
      </c>
      <c r="G503">
        <v>200</v>
      </c>
      <c r="H503">
        <v>8</v>
      </c>
      <c r="I503">
        <v>3.5107909825345156</v>
      </c>
      <c r="J503">
        <v>11</v>
      </c>
      <c r="K503">
        <v>-11.773921278325334</v>
      </c>
      <c r="L503">
        <v>73.925735058849412</v>
      </c>
      <c r="M503">
        <v>5.1197564654970149</v>
      </c>
      <c r="N503">
        <v>0.93717469147325394</v>
      </c>
      <c r="O503">
        <v>3.5107909825345156</v>
      </c>
      <c r="P503">
        <v>60</v>
      </c>
      <c r="Q503">
        <v>2.6088875151755988</v>
      </c>
      <c r="R503">
        <f t="shared" si="35"/>
        <v>1.1000000000000001</v>
      </c>
      <c r="S503">
        <f t="shared" si="36"/>
        <v>0.51197564654970151</v>
      </c>
      <c r="T503" t="str">
        <f t="shared" si="37"/>
        <v>Baseline</v>
      </c>
      <c r="U503" t="str">
        <f t="shared" si="38"/>
        <v>Post</v>
      </c>
      <c r="V503" t="b">
        <f t="shared" si="39"/>
        <v>0</v>
      </c>
    </row>
    <row r="504" spans="1:22" x14ac:dyDescent="0.25">
      <c r="A504" t="s">
        <v>36</v>
      </c>
      <c r="B504" s="1" t="s">
        <v>19</v>
      </c>
      <c r="C504" s="1" t="s">
        <v>17</v>
      </c>
      <c r="D504" s="1" t="s">
        <v>30</v>
      </c>
      <c r="E504">
        <v>30</v>
      </c>
      <c r="F504">
        <v>24</v>
      </c>
      <c r="G504">
        <v>200</v>
      </c>
      <c r="H504">
        <v>9</v>
      </c>
      <c r="I504">
        <v>3.3887229228576095</v>
      </c>
      <c r="J504">
        <v>12</v>
      </c>
      <c r="K504">
        <v>-15.382796708835944</v>
      </c>
      <c r="L504">
        <v>71.727408444499517</v>
      </c>
      <c r="M504">
        <v>4.7333871406454318</v>
      </c>
      <c r="N504">
        <v>0.95354077912130963</v>
      </c>
      <c r="O504">
        <v>3.3887229228576095</v>
      </c>
      <c r="P504">
        <v>61</v>
      </c>
      <c r="Q504">
        <v>2.447529940172394</v>
      </c>
      <c r="R504">
        <f t="shared" si="35"/>
        <v>1.2</v>
      </c>
      <c r="S504">
        <f t="shared" si="36"/>
        <v>0.4733387140645432</v>
      </c>
      <c r="T504" t="str">
        <f t="shared" si="37"/>
        <v>Baseline</v>
      </c>
      <c r="U504" t="str">
        <f t="shared" si="38"/>
        <v>Post</v>
      </c>
      <c r="V504" t="b">
        <f t="shared" si="39"/>
        <v>1</v>
      </c>
    </row>
    <row r="505" spans="1:22" x14ac:dyDescent="0.25">
      <c r="A505" t="s">
        <v>36</v>
      </c>
      <c r="B505" s="1" t="s">
        <v>19</v>
      </c>
      <c r="C505" s="1" t="s">
        <v>17</v>
      </c>
      <c r="D505" s="1" t="s">
        <v>30</v>
      </c>
      <c r="E505">
        <v>30</v>
      </c>
      <c r="F505">
        <v>24</v>
      </c>
      <c r="G505">
        <v>200</v>
      </c>
      <c r="H505">
        <v>10</v>
      </c>
      <c r="I505">
        <v>3.4409002836364593</v>
      </c>
      <c r="J505">
        <v>12</v>
      </c>
      <c r="K505">
        <v>-21.693789092456832</v>
      </c>
      <c r="L505">
        <v>50.133069601279971</v>
      </c>
      <c r="M505">
        <v>11.558465804576047</v>
      </c>
      <c r="N505">
        <v>0.99395310130886594</v>
      </c>
      <c r="O505">
        <v>3.4409002836364593</v>
      </c>
      <c r="P505">
        <v>61</v>
      </c>
      <c r="Q505">
        <v>4.4735736644195807</v>
      </c>
      <c r="R505">
        <f t="shared" si="35"/>
        <v>1.2</v>
      </c>
      <c r="S505">
        <f t="shared" si="36"/>
        <v>1.1558465804576046</v>
      </c>
      <c r="T505" t="str">
        <f t="shared" si="37"/>
        <v>Baseline</v>
      </c>
      <c r="U505" t="str">
        <f t="shared" si="38"/>
        <v>Post</v>
      </c>
      <c r="V505" t="b">
        <f t="shared" si="39"/>
        <v>1</v>
      </c>
    </row>
    <row r="506" spans="1:22" x14ac:dyDescent="0.25">
      <c r="A506" t="s">
        <v>37</v>
      </c>
      <c r="B506" s="1" t="s">
        <v>16</v>
      </c>
      <c r="C506" s="1" t="s">
        <v>17</v>
      </c>
      <c r="D506" s="1" t="s">
        <v>18</v>
      </c>
      <c r="E506">
        <v>30</v>
      </c>
      <c r="F506">
        <v>24</v>
      </c>
      <c r="G506">
        <v>100</v>
      </c>
      <c r="H506">
        <v>1</v>
      </c>
      <c r="I506">
        <v>1.2694114478203191</v>
      </c>
      <c r="J506">
        <v>11</v>
      </c>
      <c r="K506">
        <v>-3.1931705345590204</v>
      </c>
      <c r="L506">
        <v>25.136741140062277</v>
      </c>
      <c r="M506">
        <v>5.170284092272027</v>
      </c>
      <c r="N506">
        <v>0.94121716307931991</v>
      </c>
      <c r="O506">
        <v>1.2694114478203191</v>
      </c>
      <c r="P506">
        <v>60</v>
      </c>
      <c r="Q506">
        <v>0.97110559441180633</v>
      </c>
      <c r="R506">
        <f t="shared" si="35"/>
        <v>1.1000000000000001</v>
      </c>
      <c r="S506">
        <f t="shared" si="36"/>
        <v>0.51702840922720272</v>
      </c>
      <c r="T506" t="str">
        <f t="shared" si="37"/>
        <v>StimCurve</v>
      </c>
      <c r="U506" t="str">
        <f t="shared" si="38"/>
        <v>Post</v>
      </c>
      <c r="V506" t="b">
        <f t="shared" si="39"/>
        <v>1</v>
      </c>
    </row>
    <row r="507" spans="1:22" x14ac:dyDescent="0.25">
      <c r="A507" t="s">
        <v>37</v>
      </c>
      <c r="B507" s="1" t="s">
        <v>16</v>
      </c>
      <c r="C507" s="1" t="s">
        <v>17</v>
      </c>
      <c r="D507" s="1" t="s">
        <v>18</v>
      </c>
      <c r="E507">
        <v>30</v>
      </c>
      <c r="F507">
        <v>24</v>
      </c>
      <c r="G507">
        <v>100</v>
      </c>
      <c r="H507">
        <v>2</v>
      </c>
      <c r="I507">
        <v>1.2659511110157224</v>
      </c>
      <c r="J507">
        <v>11</v>
      </c>
      <c r="K507">
        <v>-0.59103889909694352</v>
      </c>
      <c r="L507">
        <v>25.462894209020625</v>
      </c>
      <c r="M507">
        <v>3.115684489888535</v>
      </c>
      <c r="N507">
        <v>0.95160201846764803</v>
      </c>
      <c r="O507">
        <v>1.2659511110157224</v>
      </c>
      <c r="P507">
        <v>60</v>
      </c>
      <c r="Q507">
        <v>0.57648738530402921</v>
      </c>
      <c r="R507">
        <f t="shared" si="35"/>
        <v>1.1000000000000001</v>
      </c>
      <c r="S507">
        <f t="shared" si="36"/>
        <v>0.3115684489888535</v>
      </c>
      <c r="T507" t="str">
        <f t="shared" si="37"/>
        <v>StimCurve</v>
      </c>
      <c r="U507" t="str">
        <f t="shared" si="38"/>
        <v>Post</v>
      </c>
      <c r="V507" t="b">
        <f t="shared" si="39"/>
        <v>1</v>
      </c>
    </row>
    <row r="508" spans="1:22" x14ac:dyDescent="0.25">
      <c r="A508" t="s">
        <v>37</v>
      </c>
      <c r="B508" s="1" t="s">
        <v>16</v>
      </c>
      <c r="C508" s="1" t="s">
        <v>17</v>
      </c>
      <c r="D508" s="1" t="s">
        <v>18</v>
      </c>
      <c r="E508">
        <v>30</v>
      </c>
      <c r="F508">
        <v>24</v>
      </c>
      <c r="G508">
        <v>200</v>
      </c>
      <c r="H508">
        <v>3</v>
      </c>
      <c r="I508">
        <v>2.79325530080928</v>
      </c>
      <c r="J508">
        <v>11</v>
      </c>
      <c r="K508">
        <v>-2.644561908121815</v>
      </c>
      <c r="L508">
        <v>52.202524148749092</v>
      </c>
      <c r="M508">
        <v>4.8008639027899642</v>
      </c>
      <c r="N508">
        <v>0.97161830682747319</v>
      </c>
      <c r="O508">
        <v>2.79325530080928</v>
      </c>
      <c r="P508">
        <v>60</v>
      </c>
      <c r="Q508">
        <v>2.039610520134139</v>
      </c>
      <c r="R508">
        <f t="shared" si="35"/>
        <v>1.1000000000000001</v>
      </c>
      <c r="S508">
        <f t="shared" si="36"/>
        <v>0.48008639027899641</v>
      </c>
      <c r="T508" t="str">
        <f t="shared" si="37"/>
        <v>StimCurve</v>
      </c>
      <c r="U508" t="str">
        <f t="shared" si="38"/>
        <v>Post</v>
      </c>
      <c r="V508" t="b">
        <f t="shared" si="39"/>
        <v>1</v>
      </c>
    </row>
    <row r="509" spans="1:22" x14ac:dyDescent="0.25">
      <c r="A509" t="s">
        <v>37</v>
      </c>
      <c r="B509" s="1" t="s">
        <v>16</v>
      </c>
      <c r="C509" s="1" t="s">
        <v>17</v>
      </c>
      <c r="D509" s="1" t="s">
        <v>18</v>
      </c>
      <c r="E509">
        <v>30</v>
      </c>
      <c r="F509">
        <v>24</v>
      </c>
      <c r="G509">
        <v>200</v>
      </c>
      <c r="H509">
        <v>4</v>
      </c>
      <c r="I509">
        <v>2.379808804463373</v>
      </c>
      <c r="J509">
        <v>12</v>
      </c>
      <c r="K509">
        <v>-8.7592404983330283</v>
      </c>
      <c r="L509">
        <v>44.734508939047181</v>
      </c>
      <c r="M509">
        <v>5.7656106717972468</v>
      </c>
      <c r="N509">
        <v>0.97266981152027243</v>
      </c>
      <c r="O509">
        <v>2.379808804463373</v>
      </c>
      <c r="P509">
        <v>61</v>
      </c>
      <c r="Q509">
        <v>1.9252432341552927</v>
      </c>
      <c r="R509">
        <f t="shared" si="35"/>
        <v>1.2</v>
      </c>
      <c r="S509">
        <f t="shared" si="36"/>
        <v>0.57656106717972466</v>
      </c>
      <c r="T509" t="str">
        <f t="shared" si="37"/>
        <v>StimCurve</v>
      </c>
      <c r="U509" t="str">
        <f t="shared" si="38"/>
        <v>Post</v>
      </c>
      <c r="V509" t="b">
        <f t="shared" si="39"/>
        <v>1</v>
      </c>
    </row>
    <row r="510" spans="1:22" x14ac:dyDescent="0.25">
      <c r="A510" t="s">
        <v>37</v>
      </c>
      <c r="B510" s="1" t="s">
        <v>16</v>
      </c>
      <c r="C510" s="1" t="s">
        <v>17</v>
      </c>
      <c r="D510" s="1" t="s">
        <v>18</v>
      </c>
      <c r="E510">
        <v>30</v>
      </c>
      <c r="F510">
        <v>24</v>
      </c>
      <c r="G510">
        <v>300</v>
      </c>
      <c r="H510">
        <v>5</v>
      </c>
      <c r="I510">
        <v>3.115406224412296</v>
      </c>
      <c r="J510">
        <v>11</v>
      </c>
      <c r="K510">
        <v>-12.451711316854258</v>
      </c>
      <c r="L510">
        <v>56.855135475162363</v>
      </c>
      <c r="M510">
        <v>4.8378991465984909</v>
      </c>
      <c r="N510">
        <v>0.96302847097294653</v>
      </c>
      <c r="O510">
        <v>3.115406224412296</v>
      </c>
      <c r="P510">
        <v>60</v>
      </c>
      <c r="Q510">
        <v>2.4025470578159367</v>
      </c>
      <c r="R510">
        <f t="shared" si="35"/>
        <v>1.1000000000000001</v>
      </c>
      <c r="S510">
        <f t="shared" si="36"/>
        <v>0.48378991465984911</v>
      </c>
      <c r="T510" t="str">
        <f t="shared" si="37"/>
        <v>StimCurve</v>
      </c>
      <c r="U510" t="str">
        <f t="shared" si="38"/>
        <v>Post</v>
      </c>
      <c r="V510" t="b">
        <f t="shared" si="39"/>
        <v>1</v>
      </c>
    </row>
    <row r="511" spans="1:22" x14ac:dyDescent="0.25">
      <c r="A511" t="s">
        <v>37</v>
      </c>
      <c r="B511" s="1" t="s">
        <v>16</v>
      </c>
      <c r="C511" s="1" t="s">
        <v>17</v>
      </c>
      <c r="D511" s="1" t="s">
        <v>18</v>
      </c>
      <c r="E511">
        <v>30</v>
      </c>
      <c r="F511">
        <v>24</v>
      </c>
      <c r="G511">
        <v>300</v>
      </c>
      <c r="H511">
        <v>6</v>
      </c>
      <c r="I511">
        <v>3.2012283541448046</v>
      </c>
      <c r="J511">
        <v>12</v>
      </c>
      <c r="K511">
        <v>-8.3150751411215094</v>
      </c>
      <c r="L511">
        <v>62.108418273641938</v>
      </c>
      <c r="M511">
        <v>4.0692630148259408</v>
      </c>
      <c r="N511">
        <v>0.96397780785756382</v>
      </c>
      <c r="O511">
        <v>3.2012283541448046</v>
      </c>
      <c r="P511">
        <v>61</v>
      </c>
      <c r="Q511">
        <v>2.1851212819054928</v>
      </c>
      <c r="R511">
        <f t="shared" si="35"/>
        <v>1.2</v>
      </c>
      <c r="S511">
        <f t="shared" si="36"/>
        <v>0.40692630148259407</v>
      </c>
      <c r="T511" t="str">
        <f t="shared" si="37"/>
        <v>StimCurve</v>
      </c>
      <c r="U511" t="str">
        <f t="shared" si="38"/>
        <v>Post</v>
      </c>
      <c r="V511" t="b">
        <f t="shared" si="39"/>
        <v>1</v>
      </c>
    </row>
    <row r="512" spans="1:22" x14ac:dyDescent="0.25">
      <c r="A512" t="s">
        <v>37</v>
      </c>
      <c r="B512" s="1" t="s">
        <v>19</v>
      </c>
      <c r="C512" s="1" t="s">
        <v>17</v>
      </c>
      <c r="D512" s="1" t="s">
        <v>20</v>
      </c>
      <c r="E512">
        <v>30</v>
      </c>
      <c r="F512">
        <v>24</v>
      </c>
      <c r="G512">
        <v>100</v>
      </c>
      <c r="H512">
        <v>1</v>
      </c>
      <c r="I512">
        <v>0.45413050093213819</v>
      </c>
      <c r="J512">
        <v>9</v>
      </c>
      <c r="K512">
        <v>-7.6516480134376179</v>
      </c>
      <c r="L512">
        <v>6.1389125059718053</v>
      </c>
      <c r="M512">
        <v>8.6174472803452637</v>
      </c>
      <c r="N512">
        <v>0.93840631887515003</v>
      </c>
      <c r="O512">
        <v>0.45413050093213819</v>
      </c>
      <c r="P512">
        <v>58</v>
      </c>
      <c r="Q512">
        <v>0.53403442595418715</v>
      </c>
      <c r="R512">
        <f t="shared" si="35"/>
        <v>0.9</v>
      </c>
      <c r="S512">
        <f t="shared" si="36"/>
        <v>0.8617447280345264</v>
      </c>
      <c r="T512" t="str">
        <f t="shared" si="37"/>
        <v>StimCurve</v>
      </c>
      <c r="U512" t="str">
        <f t="shared" si="38"/>
        <v>Post</v>
      </c>
      <c r="V512" t="b">
        <f t="shared" si="39"/>
        <v>1</v>
      </c>
    </row>
    <row r="513" spans="1:22" x14ac:dyDescent="0.25">
      <c r="A513" t="s">
        <v>37</v>
      </c>
      <c r="B513" s="1" t="s">
        <v>19</v>
      </c>
      <c r="C513" s="1" t="s">
        <v>17</v>
      </c>
      <c r="D513" s="1" t="s">
        <v>20</v>
      </c>
      <c r="E513">
        <v>30</v>
      </c>
      <c r="F513">
        <v>24</v>
      </c>
      <c r="G513">
        <v>100</v>
      </c>
      <c r="H513">
        <v>2</v>
      </c>
      <c r="I513">
        <v>0.60656625460758651</v>
      </c>
      <c r="J513">
        <v>10</v>
      </c>
      <c r="K513">
        <v>-8.7254883090006992</v>
      </c>
      <c r="L513">
        <v>2.9661093252298625</v>
      </c>
      <c r="M513">
        <v>2.9374823748772187</v>
      </c>
      <c r="N513">
        <v>0.92590236332891895</v>
      </c>
      <c r="O513">
        <v>0.60656625460758651</v>
      </c>
      <c r="P513">
        <v>59</v>
      </c>
      <c r="Q513">
        <v>0.63015800567333935</v>
      </c>
      <c r="R513">
        <f t="shared" si="35"/>
        <v>1</v>
      </c>
      <c r="S513">
        <f t="shared" si="36"/>
        <v>0.29374823748772189</v>
      </c>
      <c r="T513" t="str">
        <f t="shared" si="37"/>
        <v>StimCurve</v>
      </c>
      <c r="U513" t="str">
        <f t="shared" si="38"/>
        <v>Post</v>
      </c>
      <c r="V513" t="b">
        <f t="shared" si="39"/>
        <v>1</v>
      </c>
    </row>
    <row r="514" spans="1:22" x14ac:dyDescent="0.25">
      <c r="A514" t="s">
        <v>37</v>
      </c>
      <c r="B514" s="1" t="s">
        <v>19</v>
      </c>
      <c r="C514" s="1" t="s">
        <v>17</v>
      </c>
      <c r="D514" s="1" t="s">
        <v>20</v>
      </c>
      <c r="E514">
        <v>30</v>
      </c>
      <c r="F514">
        <v>24</v>
      </c>
      <c r="G514">
        <v>200</v>
      </c>
      <c r="H514">
        <v>3</v>
      </c>
      <c r="I514">
        <v>1.0937812391148112</v>
      </c>
      <c r="J514">
        <v>10</v>
      </c>
      <c r="K514">
        <v>-14.38002657096024</v>
      </c>
      <c r="L514">
        <v>13.739190083606486</v>
      </c>
      <c r="M514">
        <v>3.6658426259675707</v>
      </c>
      <c r="N514">
        <v>0.95192091599322393</v>
      </c>
      <c r="O514">
        <v>1.0937812391148112</v>
      </c>
      <c r="P514">
        <v>59</v>
      </c>
      <c r="Q514">
        <v>0.86739022071795679</v>
      </c>
      <c r="R514">
        <f t="shared" si="35"/>
        <v>1</v>
      </c>
      <c r="S514">
        <f t="shared" si="36"/>
        <v>0.36658426259675708</v>
      </c>
      <c r="T514" t="str">
        <f t="shared" si="37"/>
        <v>StimCurve</v>
      </c>
      <c r="U514" t="str">
        <f t="shared" si="38"/>
        <v>Post</v>
      </c>
      <c r="V514" t="b">
        <f t="shared" si="39"/>
        <v>1</v>
      </c>
    </row>
    <row r="515" spans="1:22" x14ac:dyDescent="0.25">
      <c r="A515" t="s">
        <v>37</v>
      </c>
      <c r="B515" s="1" t="s">
        <v>19</v>
      </c>
      <c r="C515" s="1" t="s">
        <v>17</v>
      </c>
      <c r="D515" s="1" t="s">
        <v>20</v>
      </c>
      <c r="E515">
        <v>30</v>
      </c>
      <c r="F515">
        <v>24</v>
      </c>
      <c r="G515">
        <v>200</v>
      </c>
      <c r="H515">
        <v>4</v>
      </c>
      <c r="I515">
        <v>1.216443198728498</v>
      </c>
      <c r="J515">
        <v>10</v>
      </c>
      <c r="K515">
        <v>-15.453399667985016</v>
      </c>
      <c r="L515">
        <v>12.686402633918101</v>
      </c>
      <c r="M515">
        <v>3.9323147516470263</v>
      </c>
      <c r="N515">
        <v>0.98218825833087786</v>
      </c>
      <c r="O515">
        <v>1.216443198728498</v>
      </c>
      <c r="P515">
        <v>59</v>
      </c>
      <c r="Q515">
        <v>1.0899286504724703</v>
      </c>
      <c r="R515">
        <f t="shared" ref="R515:R578" si="40">J515/10</f>
        <v>1</v>
      </c>
      <c r="S515">
        <f t="shared" ref="S515:S578" si="41">M515/10</f>
        <v>0.39323147516470264</v>
      </c>
      <c r="T515" t="str">
        <f t="shared" ref="T515:T578" si="42">INDEX($AC$2:$AC$9,MATCH(A515,$AA$2:$AA$9,0))</f>
        <v>StimCurve</v>
      </c>
      <c r="U515" t="str">
        <f t="shared" ref="U515:U578" si="43">INDEX($AD$2:$AD$9,MATCH(A515,$AA$2:$AA$9,0))</f>
        <v>Post</v>
      </c>
      <c r="V515" t="b">
        <f t="shared" ref="V515:V578" si="44">IF(T515="Baseline", IF(H515&gt;8, TRUE,FALSE), TRUE)</f>
        <v>1</v>
      </c>
    </row>
    <row r="516" spans="1:22" x14ac:dyDescent="0.25">
      <c r="A516" t="s">
        <v>37</v>
      </c>
      <c r="B516" s="1" t="s">
        <v>19</v>
      </c>
      <c r="C516" s="1" t="s">
        <v>17</v>
      </c>
      <c r="D516" s="1" t="s">
        <v>20</v>
      </c>
      <c r="E516">
        <v>30</v>
      </c>
      <c r="F516">
        <v>24</v>
      </c>
      <c r="G516">
        <v>300</v>
      </c>
      <c r="H516">
        <v>5</v>
      </c>
      <c r="I516">
        <v>1.5137784199661497</v>
      </c>
      <c r="J516">
        <v>10</v>
      </c>
      <c r="K516">
        <v>-19.589470047276336</v>
      </c>
      <c r="L516">
        <v>24.155354892780508</v>
      </c>
      <c r="M516">
        <v>3.4842266973605653</v>
      </c>
      <c r="N516">
        <v>0.9781107286138877</v>
      </c>
      <c r="O516">
        <v>1.5137784199661497</v>
      </c>
      <c r="P516">
        <v>59</v>
      </c>
      <c r="Q516">
        <v>1.1327718388033574</v>
      </c>
      <c r="R516">
        <f t="shared" si="40"/>
        <v>1</v>
      </c>
      <c r="S516">
        <f t="shared" si="41"/>
        <v>0.34842266973605651</v>
      </c>
      <c r="T516" t="str">
        <f t="shared" si="42"/>
        <v>StimCurve</v>
      </c>
      <c r="U516" t="str">
        <f t="shared" si="43"/>
        <v>Post</v>
      </c>
      <c r="V516" t="b">
        <f t="shared" si="44"/>
        <v>1</v>
      </c>
    </row>
    <row r="517" spans="1:22" x14ac:dyDescent="0.25">
      <c r="A517" t="s">
        <v>37</v>
      </c>
      <c r="B517" s="1" t="s">
        <v>19</v>
      </c>
      <c r="C517" s="1" t="s">
        <v>17</v>
      </c>
      <c r="D517" s="1" t="s">
        <v>20</v>
      </c>
      <c r="E517">
        <v>30</v>
      </c>
      <c r="F517">
        <v>24</v>
      </c>
      <c r="G517">
        <v>300</v>
      </c>
      <c r="H517">
        <v>6</v>
      </c>
      <c r="I517">
        <v>1.3183284444514443</v>
      </c>
      <c r="J517">
        <v>9</v>
      </c>
      <c r="K517">
        <v>-21.487921312893267</v>
      </c>
      <c r="L517">
        <v>20.222294573605545</v>
      </c>
      <c r="M517">
        <v>4.2747818749199258</v>
      </c>
      <c r="N517">
        <v>0.95044363383330088</v>
      </c>
      <c r="O517">
        <v>1.3183284444514443</v>
      </c>
      <c r="P517">
        <v>58</v>
      </c>
      <c r="Q517">
        <v>1.0413542791119927</v>
      </c>
      <c r="R517">
        <f t="shared" si="40"/>
        <v>0.9</v>
      </c>
      <c r="S517">
        <f t="shared" si="41"/>
        <v>0.42747818749199257</v>
      </c>
      <c r="T517" t="str">
        <f t="shared" si="42"/>
        <v>StimCurve</v>
      </c>
      <c r="U517" t="str">
        <f t="shared" si="43"/>
        <v>Post</v>
      </c>
      <c r="V517" t="b">
        <f t="shared" si="44"/>
        <v>1</v>
      </c>
    </row>
    <row r="518" spans="1:22" x14ac:dyDescent="0.25">
      <c r="A518" t="s">
        <v>37</v>
      </c>
      <c r="B518" s="1" t="s">
        <v>16</v>
      </c>
      <c r="C518" s="1" t="s">
        <v>17</v>
      </c>
      <c r="D518" s="1" t="s">
        <v>21</v>
      </c>
      <c r="E518">
        <v>30</v>
      </c>
      <c r="F518">
        <v>24</v>
      </c>
      <c r="G518">
        <v>100</v>
      </c>
      <c r="H518">
        <v>1</v>
      </c>
      <c r="I518">
        <v>5.3455448190158812</v>
      </c>
      <c r="J518">
        <v>12</v>
      </c>
      <c r="K518">
        <v>-0.49808362394590233</v>
      </c>
      <c r="L518">
        <v>79.823943050777032</v>
      </c>
      <c r="M518">
        <v>4.4539875025288902</v>
      </c>
      <c r="N518">
        <v>0.96339992989707834</v>
      </c>
      <c r="O518">
        <v>5.3455448190158812</v>
      </c>
      <c r="P518">
        <v>61</v>
      </c>
      <c r="Q518">
        <v>4.1616932574900982</v>
      </c>
      <c r="R518">
        <f t="shared" si="40"/>
        <v>1.2</v>
      </c>
      <c r="S518">
        <f t="shared" si="41"/>
        <v>0.445398750252889</v>
      </c>
      <c r="T518" t="str">
        <f t="shared" si="42"/>
        <v>StimCurve</v>
      </c>
      <c r="U518" t="str">
        <f t="shared" si="43"/>
        <v>Post</v>
      </c>
      <c r="V518" t="b">
        <f t="shared" si="44"/>
        <v>1</v>
      </c>
    </row>
    <row r="519" spans="1:22" x14ac:dyDescent="0.25">
      <c r="A519" t="s">
        <v>37</v>
      </c>
      <c r="B519" s="1" t="s">
        <v>16</v>
      </c>
      <c r="C519" s="1" t="s">
        <v>17</v>
      </c>
      <c r="D519" s="1" t="s">
        <v>21</v>
      </c>
      <c r="E519">
        <v>30</v>
      </c>
      <c r="F519">
        <v>24</v>
      </c>
      <c r="G519">
        <v>100</v>
      </c>
      <c r="H519">
        <v>2</v>
      </c>
      <c r="I519">
        <v>4.1426054545777893</v>
      </c>
      <c r="J519">
        <v>12</v>
      </c>
      <c r="K519">
        <v>-2.5061379840681934</v>
      </c>
      <c r="L519">
        <v>74.944356017102407</v>
      </c>
      <c r="M519">
        <v>3.93714747016053</v>
      </c>
      <c r="N519">
        <v>0.98829160717131737</v>
      </c>
      <c r="O519">
        <v>4.1426054545777893</v>
      </c>
      <c r="P519">
        <v>61</v>
      </c>
      <c r="Q519">
        <v>2.0191558491855881</v>
      </c>
      <c r="R519">
        <f t="shared" si="40"/>
        <v>1.2</v>
      </c>
      <c r="S519">
        <f t="shared" si="41"/>
        <v>0.39371474701605302</v>
      </c>
      <c r="T519" t="str">
        <f t="shared" si="42"/>
        <v>StimCurve</v>
      </c>
      <c r="U519" t="str">
        <f t="shared" si="43"/>
        <v>Post</v>
      </c>
      <c r="V519" t="b">
        <f t="shared" si="44"/>
        <v>1</v>
      </c>
    </row>
    <row r="520" spans="1:22" x14ac:dyDescent="0.25">
      <c r="A520" t="s">
        <v>37</v>
      </c>
      <c r="B520" s="1" t="s">
        <v>16</v>
      </c>
      <c r="C520" s="1" t="s">
        <v>17</v>
      </c>
      <c r="D520" s="1" t="s">
        <v>21</v>
      </c>
      <c r="E520">
        <v>30</v>
      </c>
      <c r="F520">
        <v>24</v>
      </c>
      <c r="G520">
        <v>200</v>
      </c>
      <c r="H520">
        <v>3</v>
      </c>
      <c r="I520">
        <v>6.3178336784621294</v>
      </c>
      <c r="J520">
        <v>12</v>
      </c>
      <c r="K520">
        <v>16.185051238108432</v>
      </c>
      <c r="L520">
        <v>116.19008199963518</v>
      </c>
      <c r="M520">
        <v>6.3471194765843224</v>
      </c>
      <c r="N520">
        <v>0.98533812103325202</v>
      </c>
      <c r="O520">
        <v>6.3178336784621294</v>
      </c>
      <c r="P520">
        <v>61</v>
      </c>
      <c r="Q520">
        <v>5.3194990472307309</v>
      </c>
      <c r="R520">
        <f t="shared" si="40"/>
        <v>1.2</v>
      </c>
      <c r="S520">
        <f t="shared" si="41"/>
        <v>0.6347119476584322</v>
      </c>
      <c r="T520" t="str">
        <f t="shared" si="42"/>
        <v>StimCurve</v>
      </c>
      <c r="U520" t="str">
        <f t="shared" si="43"/>
        <v>Post</v>
      </c>
      <c r="V520" t="b">
        <f t="shared" si="44"/>
        <v>1</v>
      </c>
    </row>
    <row r="521" spans="1:22" x14ac:dyDescent="0.25">
      <c r="A521" t="s">
        <v>37</v>
      </c>
      <c r="B521" s="1" t="s">
        <v>16</v>
      </c>
      <c r="C521" s="1" t="s">
        <v>17</v>
      </c>
      <c r="D521" s="1" t="s">
        <v>21</v>
      </c>
      <c r="E521">
        <v>30</v>
      </c>
      <c r="F521">
        <v>24</v>
      </c>
      <c r="G521">
        <v>200</v>
      </c>
      <c r="H521">
        <v>4</v>
      </c>
      <c r="I521">
        <v>5.791695429436742</v>
      </c>
      <c r="J521">
        <v>13</v>
      </c>
      <c r="K521">
        <v>16.184478088705706</v>
      </c>
      <c r="L521">
        <v>113.91911987459072</v>
      </c>
      <c r="M521">
        <v>3.9314751384772904</v>
      </c>
      <c r="N521">
        <v>0.95332232548312545</v>
      </c>
      <c r="O521">
        <v>5.791695429436742</v>
      </c>
      <c r="P521">
        <v>62</v>
      </c>
      <c r="Q521">
        <v>3.3708448592189488</v>
      </c>
      <c r="R521">
        <f t="shared" si="40"/>
        <v>1.3</v>
      </c>
      <c r="S521">
        <f t="shared" si="41"/>
        <v>0.39314751384772906</v>
      </c>
      <c r="T521" t="str">
        <f t="shared" si="42"/>
        <v>StimCurve</v>
      </c>
      <c r="U521" t="str">
        <f t="shared" si="43"/>
        <v>Post</v>
      </c>
      <c r="V521" t="b">
        <f t="shared" si="44"/>
        <v>1</v>
      </c>
    </row>
    <row r="522" spans="1:22" x14ac:dyDescent="0.25">
      <c r="A522" t="s">
        <v>37</v>
      </c>
      <c r="B522" s="1" t="s">
        <v>16</v>
      </c>
      <c r="C522" s="1" t="s">
        <v>17</v>
      </c>
      <c r="D522" s="1" t="s">
        <v>21</v>
      </c>
      <c r="E522">
        <v>30</v>
      </c>
      <c r="F522">
        <v>24</v>
      </c>
      <c r="G522">
        <v>300</v>
      </c>
      <c r="H522">
        <v>5</v>
      </c>
      <c r="I522">
        <v>6.2930863818865372</v>
      </c>
      <c r="J522">
        <v>13</v>
      </c>
      <c r="K522">
        <v>-3.3507864481177219</v>
      </c>
      <c r="L522">
        <v>116.70746897656666</v>
      </c>
      <c r="M522">
        <v>6.6184905607616784</v>
      </c>
      <c r="N522">
        <v>0.96690835594857494</v>
      </c>
      <c r="O522">
        <v>6.2930863818865372</v>
      </c>
      <c r="P522">
        <v>62</v>
      </c>
      <c r="Q522">
        <v>5.1697715306121381</v>
      </c>
      <c r="R522">
        <f t="shared" si="40"/>
        <v>1.3</v>
      </c>
      <c r="S522">
        <f t="shared" si="41"/>
        <v>0.66184905607616784</v>
      </c>
      <c r="T522" t="str">
        <f t="shared" si="42"/>
        <v>StimCurve</v>
      </c>
      <c r="U522" t="str">
        <f t="shared" si="43"/>
        <v>Post</v>
      </c>
      <c r="V522" t="b">
        <f t="shared" si="44"/>
        <v>1</v>
      </c>
    </row>
    <row r="523" spans="1:22" x14ac:dyDescent="0.25">
      <c r="A523" t="s">
        <v>37</v>
      </c>
      <c r="B523" s="1" t="s">
        <v>16</v>
      </c>
      <c r="C523" s="1" t="s">
        <v>17</v>
      </c>
      <c r="D523" s="1" t="s">
        <v>21</v>
      </c>
      <c r="E523">
        <v>30</v>
      </c>
      <c r="F523">
        <v>24</v>
      </c>
      <c r="G523">
        <v>300</v>
      </c>
      <c r="H523">
        <v>6</v>
      </c>
      <c r="I523">
        <v>7.0214533384209128</v>
      </c>
      <c r="J523">
        <v>12</v>
      </c>
      <c r="K523">
        <v>-4.3022439131420454E-3</v>
      </c>
      <c r="L523">
        <v>114.92845782229044</v>
      </c>
      <c r="M523">
        <v>15.056210047614599</v>
      </c>
      <c r="N523">
        <v>0.81462650738673958</v>
      </c>
      <c r="O523">
        <v>7.0214533384209128</v>
      </c>
      <c r="P523">
        <v>61</v>
      </c>
      <c r="Q523">
        <v>6.1453874215341919</v>
      </c>
      <c r="R523">
        <f t="shared" si="40"/>
        <v>1.2</v>
      </c>
      <c r="S523">
        <f t="shared" si="41"/>
        <v>1.5056210047614598</v>
      </c>
      <c r="T523" t="str">
        <f t="shared" si="42"/>
        <v>StimCurve</v>
      </c>
      <c r="U523" t="str">
        <f t="shared" si="43"/>
        <v>Post</v>
      </c>
      <c r="V523" t="b">
        <f t="shared" si="44"/>
        <v>1</v>
      </c>
    </row>
    <row r="524" spans="1:22" x14ac:dyDescent="0.25">
      <c r="A524" t="s">
        <v>37</v>
      </c>
      <c r="B524" s="1" t="s">
        <v>16</v>
      </c>
      <c r="C524" s="1" t="s">
        <v>17</v>
      </c>
      <c r="D524" s="1" t="s">
        <v>22</v>
      </c>
      <c r="E524">
        <v>30</v>
      </c>
      <c r="F524">
        <v>24</v>
      </c>
      <c r="G524">
        <v>100</v>
      </c>
      <c r="H524">
        <v>1</v>
      </c>
      <c r="I524">
        <v>2.0407811497808721</v>
      </c>
      <c r="J524">
        <v>11</v>
      </c>
      <c r="K524">
        <v>-7.1812717719660402</v>
      </c>
      <c r="L524">
        <v>39.527645348462642</v>
      </c>
      <c r="M524">
        <v>3.2048125368445333</v>
      </c>
      <c r="N524">
        <v>0.96825981923451676</v>
      </c>
      <c r="O524">
        <v>2.0407811497808721</v>
      </c>
      <c r="P524">
        <v>60</v>
      </c>
      <c r="Q524">
        <v>1.5024374994297174</v>
      </c>
      <c r="R524">
        <f t="shared" si="40"/>
        <v>1.1000000000000001</v>
      </c>
      <c r="S524">
        <f t="shared" si="41"/>
        <v>0.32048125368445335</v>
      </c>
      <c r="T524" t="str">
        <f t="shared" si="42"/>
        <v>StimCurve</v>
      </c>
      <c r="U524" t="str">
        <f t="shared" si="43"/>
        <v>Post</v>
      </c>
      <c r="V524" t="b">
        <f t="shared" si="44"/>
        <v>1</v>
      </c>
    </row>
    <row r="525" spans="1:22" x14ac:dyDescent="0.25">
      <c r="A525" t="s">
        <v>37</v>
      </c>
      <c r="B525" s="1" t="s">
        <v>16</v>
      </c>
      <c r="C525" s="1" t="s">
        <v>17</v>
      </c>
      <c r="D525" s="1" t="s">
        <v>22</v>
      </c>
      <c r="E525">
        <v>30</v>
      </c>
      <c r="F525">
        <v>24</v>
      </c>
      <c r="G525">
        <v>100</v>
      </c>
      <c r="H525">
        <v>2</v>
      </c>
      <c r="I525">
        <v>2.0556054474987588</v>
      </c>
      <c r="J525">
        <v>10</v>
      </c>
      <c r="K525">
        <v>-7.3426845142790693</v>
      </c>
      <c r="L525">
        <v>34.988175306423202</v>
      </c>
      <c r="M525">
        <v>4.4379514046278334</v>
      </c>
      <c r="N525">
        <v>0.97785401427424645</v>
      </c>
      <c r="O525">
        <v>2.0556054474987588</v>
      </c>
      <c r="P525">
        <v>59</v>
      </c>
      <c r="Q525">
        <v>1.7191560415912293</v>
      </c>
      <c r="R525">
        <f t="shared" si="40"/>
        <v>1</v>
      </c>
      <c r="S525">
        <f t="shared" si="41"/>
        <v>0.44379514046278334</v>
      </c>
      <c r="T525" t="str">
        <f t="shared" si="42"/>
        <v>StimCurve</v>
      </c>
      <c r="U525" t="str">
        <f t="shared" si="43"/>
        <v>Post</v>
      </c>
      <c r="V525" t="b">
        <f t="shared" si="44"/>
        <v>1</v>
      </c>
    </row>
    <row r="526" spans="1:22" x14ac:dyDescent="0.25">
      <c r="A526" t="s">
        <v>37</v>
      </c>
      <c r="B526" s="1" t="s">
        <v>16</v>
      </c>
      <c r="C526" s="1" t="s">
        <v>17</v>
      </c>
      <c r="D526" s="1" t="s">
        <v>22</v>
      </c>
      <c r="E526">
        <v>30</v>
      </c>
      <c r="F526">
        <v>24</v>
      </c>
      <c r="G526">
        <v>200</v>
      </c>
      <c r="H526">
        <v>3</v>
      </c>
      <c r="I526">
        <v>3.356901337959429</v>
      </c>
      <c r="J526">
        <v>10</v>
      </c>
      <c r="K526">
        <v>-13.160169252383206</v>
      </c>
      <c r="L526">
        <v>47.184489723512378</v>
      </c>
      <c r="M526">
        <v>4.1725962944241655</v>
      </c>
      <c r="N526">
        <v>0.97987696895527721</v>
      </c>
      <c r="O526">
        <v>3.356901337959429</v>
      </c>
      <c r="P526">
        <v>59</v>
      </c>
      <c r="Q526">
        <v>3.1214373025866764</v>
      </c>
      <c r="R526">
        <f t="shared" si="40"/>
        <v>1</v>
      </c>
      <c r="S526">
        <f t="shared" si="41"/>
        <v>0.41725962944241657</v>
      </c>
      <c r="T526" t="str">
        <f t="shared" si="42"/>
        <v>StimCurve</v>
      </c>
      <c r="U526" t="str">
        <f t="shared" si="43"/>
        <v>Post</v>
      </c>
      <c r="V526" t="b">
        <f t="shared" si="44"/>
        <v>1</v>
      </c>
    </row>
    <row r="527" spans="1:22" x14ac:dyDescent="0.25">
      <c r="A527" t="s">
        <v>37</v>
      </c>
      <c r="B527" s="1" t="s">
        <v>16</v>
      </c>
      <c r="C527" s="1" t="s">
        <v>17</v>
      </c>
      <c r="D527" s="1" t="s">
        <v>22</v>
      </c>
      <c r="E527">
        <v>30</v>
      </c>
      <c r="F527">
        <v>24</v>
      </c>
      <c r="G527">
        <v>200</v>
      </c>
      <c r="H527">
        <v>4</v>
      </c>
      <c r="I527">
        <v>3.6141604916463241</v>
      </c>
      <c r="J527">
        <v>10</v>
      </c>
      <c r="K527">
        <v>-5.6770954526247994</v>
      </c>
      <c r="L527">
        <v>64.068184013326331</v>
      </c>
      <c r="M527">
        <v>4.1407042696163741</v>
      </c>
      <c r="N527">
        <v>0.97791476640404362</v>
      </c>
      <c r="O527">
        <v>3.6141604916463241</v>
      </c>
      <c r="P527">
        <v>59</v>
      </c>
      <c r="Q527">
        <v>2.9951129937959253</v>
      </c>
      <c r="R527">
        <f t="shared" si="40"/>
        <v>1</v>
      </c>
      <c r="S527">
        <f t="shared" si="41"/>
        <v>0.41407042696163743</v>
      </c>
      <c r="T527" t="str">
        <f t="shared" si="42"/>
        <v>StimCurve</v>
      </c>
      <c r="U527" t="str">
        <f t="shared" si="43"/>
        <v>Post</v>
      </c>
      <c r="V527" t="b">
        <f t="shared" si="44"/>
        <v>1</v>
      </c>
    </row>
    <row r="528" spans="1:22" x14ac:dyDescent="0.25">
      <c r="A528" t="s">
        <v>37</v>
      </c>
      <c r="B528" s="1" t="s">
        <v>16</v>
      </c>
      <c r="C528" s="1" t="s">
        <v>17</v>
      </c>
      <c r="D528" s="1" t="s">
        <v>22</v>
      </c>
      <c r="E528">
        <v>30</v>
      </c>
      <c r="F528">
        <v>24</v>
      </c>
      <c r="G528">
        <v>300</v>
      </c>
      <c r="H528">
        <v>5</v>
      </c>
      <c r="I528">
        <v>3.7126309928059058</v>
      </c>
      <c r="J528">
        <v>10</v>
      </c>
      <c r="K528">
        <v>-17.039064438544958</v>
      </c>
      <c r="L528">
        <v>56.347561755049441</v>
      </c>
      <c r="M528">
        <v>4.6575227553522316</v>
      </c>
      <c r="N528">
        <v>0.98608167647475564</v>
      </c>
      <c r="O528">
        <v>3.7126309928059058</v>
      </c>
      <c r="P528">
        <v>59</v>
      </c>
      <c r="Q528">
        <v>3.3458478527806239</v>
      </c>
      <c r="R528">
        <f t="shared" si="40"/>
        <v>1</v>
      </c>
      <c r="S528">
        <f t="shared" si="41"/>
        <v>0.46575227553522314</v>
      </c>
      <c r="T528" t="str">
        <f t="shared" si="42"/>
        <v>StimCurve</v>
      </c>
      <c r="U528" t="str">
        <f t="shared" si="43"/>
        <v>Post</v>
      </c>
      <c r="V528" t="b">
        <f t="shared" si="44"/>
        <v>1</v>
      </c>
    </row>
    <row r="529" spans="1:22" x14ac:dyDescent="0.25">
      <c r="A529" t="s">
        <v>37</v>
      </c>
      <c r="B529" s="1" t="s">
        <v>16</v>
      </c>
      <c r="C529" s="1" t="s">
        <v>17</v>
      </c>
      <c r="D529" s="1" t="s">
        <v>22</v>
      </c>
      <c r="E529">
        <v>30</v>
      </c>
      <c r="F529">
        <v>24</v>
      </c>
      <c r="G529">
        <v>300</v>
      </c>
      <c r="H529">
        <v>6</v>
      </c>
      <c r="I529">
        <v>3.8818573685206132</v>
      </c>
      <c r="J529">
        <v>10</v>
      </c>
      <c r="K529">
        <v>-11.844362596777355</v>
      </c>
      <c r="L529">
        <v>62.712133038137857</v>
      </c>
      <c r="M529">
        <v>4.2365899199871375</v>
      </c>
      <c r="N529">
        <v>0.97805703588444726</v>
      </c>
      <c r="O529">
        <v>3.8818573685206132</v>
      </c>
      <c r="P529">
        <v>59</v>
      </c>
      <c r="Q529">
        <v>3.2950972010035708</v>
      </c>
      <c r="R529">
        <f t="shared" si="40"/>
        <v>1</v>
      </c>
      <c r="S529">
        <f t="shared" si="41"/>
        <v>0.42365899199871376</v>
      </c>
      <c r="T529" t="str">
        <f t="shared" si="42"/>
        <v>StimCurve</v>
      </c>
      <c r="U529" t="str">
        <f t="shared" si="43"/>
        <v>Post</v>
      </c>
      <c r="V529" t="b">
        <f t="shared" si="44"/>
        <v>1</v>
      </c>
    </row>
    <row r="530" spans="1:22" x14ac:dyDescent="0.25">
      <c r="A530" t="s">
        <v>37</v>
      </c>
      <c r="B530" s="1" t="s">
        <v>19</v>
      </c>
      <c r="C530" s="1" t="s">
        <v>17</v>
      </c>
      <c r="D530" s="1" t="s">
        <v>23</v>
      </c>
      <c r="E530">
        <v>30</v>
      </c>
      <c r="F530">
        <v>24</v>
      </c>
      <c r="G530">
        <v>100</v>
      </c>
      <c r="H530">
        <v>1</v>
      </c>
      <c r="I530">
        <v>4.6613755461150719</v>
      </c>
      <c r="J530">
        <v>16</v>
      </c>
      <c r="K530">
        <v>-6.898129720258857</v>
      </c>
      <c r="L530">
        <v>132.95761150158438</v>
      </c>
      <c r="M530">
        <v>20.699485676500281</v>
      </c>
      <c r="N530">
        <v>0.98304418363007784</v>
      </c>
      <c r="O530">
        <v>4.6613755461150719</v>
      </c>
      <c r="P530">
        <v>65</v>
      </c>
      <c r="Q530">
        <v>4.5166929618189062</v>
      </c>
      <c r="R530">
        <f t="shared" si="40"/>
        <v>1.6</v>
      </c>
      <c r="S530">
        <f t="shared" si="41"/>
        <v>2.069948567650028</v>
      </c>
      <c r="T530" t="str">
        <f t="shared" si="42"/>
        <v>StimCurve</v>
      </c>
      <c r="U530" t="str">
        <f t="shared" si="43"/>
        <v>Post</v>
      </c>
      <c r="V530" t="b">
        <f t="shared" si="44"/>
        <v>1</v>
      </c>
    </row>
    <row r="531" spans="1:22" x14ac:dyDescent="0.25">
      <c r="A531" t="s">
        <v>37</v>
      </c>
      <c r="B531" s="1" t="s">
        <v>19</v>
      </c>
      <c r="C531" s="1" t="s">
        <v>17</v>
      </c>
      <c r="D531" s="1" t="s">
        <v>23</v>
      </c>
      <c r="E531">
        <v>30</v>
      </c>
      <c r="F531">
        <v>24</v>
      </c>
      <c r="G531">
        <v>100</v>
      </c>
      <c r="H531">
        <v>2</v>
      </c>
      <c r="I531">
        <v>4.8602079273574486</v>
      </c>
      <c r="J531">
        <v>20</v>
      </c>
      <c r="K531">
        <v>-3.4073288549465963</v>
      </c>
      <c r="L531">
        <v>133.56036531796641</v>
      </c>
      <c r="M531">
        <v>20.379069419332925</v>
      </c>
      <c r="N531">
        <v>0.97645891727627421</v>
      </c>
      <c r="O531">
        <v>4.8602079273574486</v>
      </c>
      <c r="P531">
        <v>69</v>
      </c>
      <c r="Q531">
        <v>4.5664298324770156</v>
      </c>
      <c r="R531">
        <f t="shared" si="40"/>
        <v>2</v>
      </c>
      <c r="S531">
        <f t="shared" si="41"/>
        <v>2.0379069419332927</v>
      </c>
      <c r="T531" t="str">
        <f t="shared" si="42"/>
        <v>StimCurve</v>
      </c>
      <c r="U531" t="str">
        <f t="shared" si="43"/>
        <v>Post</v>
      </c>
      <c r="V531" t="b">
        <f t="shared" si="44"/>
        <v>1</v>
      </c>
    </row>
    <row r="532" spans="1:22" x14ac:dyDescent="0.25">
      <c r="A532" t="s">
        <v>37</v>
      </c>
      <c r="B532" s="1" t="s">
        <v>19</v>
      </c>
      <c r="C532" s="1" t="s">
        <v>17</v>
      </c>
      <c r="D532" s="1" t="s">
        <v>23</v>
      </c>
      <c r="E532">
        <v>30</v>
      </c>
      <c r="F532">
        <v>24</v>
      </c>
      <c r="G532">
        <v>200</v>
      </c>
      <c r="H532">
        <v>3</v>
      </c>
      <c r="I532">
        <v>5.2744865749449277</v>
      </c>
      <c r="J532">
        <v>18</v>
      </c>
      <c r="K532">
        <v>-10.811207978138878</v>
      </c>
      <c r="L532">
        <v>150.1759962178138</v>
      </c>
      <c r="M532">
        <v>21.774718373632773</v>
      </c>
      <c r="N532">
        <v>0.96282255340269152</v>
      </c>
      <c r="O532">
        <v>5.2744865749449277</v>
      </c>
      <c r="P532">
        <v>67</v>
      </c>
      <c r="Q532">
        <v>4.7680119864034918</v>
      </c>
      <c r="R532">
        <f t="shared" si="40"/>
        <v>1.8</v>
      </c>
      <c r="S532">
        <f t="shared" si="41"/>
        <v>2.1774718373632771</v>
      </c>
      <c r="T532" t="str">
        <f t="shared" si="42"/>
        <v>StimCurve</v>
      </c>
      <c r="U532" t="str">
        <f t="shared" si="43"/>
        <v>Post</v>
      </c>
      <c r="V532" t="b">
        <f t="shared" si="44"/>
        <v>1</v>
      </c>
    </row>
    <row r="533" spans="1:22" x14ac:dyDescent="0.25">
      <c r="A533" t="s">
        <v>37</v>
      </c>
      <c r="B533" s="1" t="s">
        <v>19</v>
      </c>
      <c r="C533" s="1" t="s">
        <v>17</v>
      </c>
      <c r="D533" s="1" t="s">
        <v>23</v>
      </c>
      <c r="E533">
        <v>30</v>
      </c>
      <c r="F533">
        <v>24</v>
      </c>
      <c r="G533">
        <v>200</v>
      </c>
      <c r="H533">
        <v>4</v>
      </c>
      <c r="I533">
        <v>5.1039729181338727</v>
      </c>
      <c r="J533">
        <v>19</v>
      </c>
      <c r="K533">
        <v>-8.2560200721568933</v>
      </c>
      <c r="L533">
        <v>145.85562422356452</v>
      </c>
      <c r="M533">
        <v>21.194234419030057</v>
      </c>
      <c r="N533">
        <v>0.95423075166072713</v>
      </c>
      <c r="O533">
        <v>5.1039729181338727</v>
      </c>
      <c r="P533">
        <v>68</v>
      </c>
      <c r="Q533">
        <v>4.4356484422482314</v>
      </c>
      <c r="R533">
        <f t="shared" si="40"/>
        <v>1.9</v>
      </c>
      <c r="S533">
        <f t="shared" si="41"/>
        <v>2.1194234419030056</v>
      </c>
      <c r="T533" t="str">
        <f t="shared" si="42"/>
        <v>StimCurve</v>
      </c>
      <c r="U533" t="str">
        <f t="shared" si="43"/>
        <v>Post</v>
      </c>
      <c r="V533" t="b">
        <f t="shared" si="44"/>
        <v>1</v>
      </c>
    </row>
    <row r="534" spans="1:22" x14ac:dyDescent="0.25">
      <c r="A534" t="s">
        <v>37</v>
      </c>
      <c r="B534" s="1" t="s">
        <v>19</v>
      </c>
      <c r="C534" s="1" t="s">
        <v>17</v>
      </c>
      <c r="D534" s="1" t="s">
        <v>23</v>
      </c>
      <c r="E534">
        <v>30</v>
      </c>
      <c r="F534">
        <v>24</v>
      </c>
      <c r="G534">
        <v>300</v>
      </c>
      <c r="H534">
        <v>5</v>
      </c>
      <c r="I534">
        <v>5.5686246609193297</v>
      </c>
      <c r="J534">
        <v>15</v>
      </c>
      <c r="K534">
        <v>3.9203278580405967</v>
      </c>
      <c r="L534">
        <v>159.88405343008063</v>
      </c>
      <c r="M534">
        <v>5.8969484747534722</v>
      </c>
      <c r="N534">
        <v>0.9358865790875478</v>
      </c>
      <c r="O534">
        <v>5.5686246609193297</v>
      </c>
      <c r="P534">
        <v>64</v>
      </c>
      <c r="Q534">
        <v>1.9543808283395117</v>
      </c>
      <c r="R534">
        <f t="shared" si="40"/>
        <v>1.5</v>
      </c>
      <c r="S534">
        <f t="shared" si="41"/>
        <v>0.58969484747534717</v>
      </c>
      <c r="T534" t="str">
        <f t="shared" si="42"/>
        <v>StimCurve</v>
      </c>
      <c r="U534" t="str">
        <f t="shared" si="43"/>
        <v>Post</v>
      </c>
      <c r="V534" t="b">
        <f t="shared" si="44"/>
        <v>1</v>
      </c>
    </row>
    <row r="535" spans="1:22" x14ac:dyDescent="0.25">
      <c r="A535" t="s">
        <v>37</v>
      </c>
      <c r="B535" s="1" t="s">
        <v>19</v>
      </c>
      <c r="C535" s="1" t="s">
        <v>17</v>
      </c>
      <c r="D535" s="1" t="s">
        <v>23</v>
      </c>
      <c r="E535">
        <v>30</v>
      </c>
      <c r="F535">
        <v>24</v>
      </c>
      <c r="G535">
        <v>300</v>
      </c>
      <c r="H535">
        <v>6</v>
      </c>
      <c r="I535">
        <v>5.3201990647353741</v>
      </c>
      <c r="J535">
        <v>19</v>
      </c>
      <c r="K535">
        <v>-6.3539634454881595</v>
      </c>
      <c r="L535">
        <v>136.5257842142878</v>
      </c>
      <c r="M535">
        <v>20.012413806030821</v>
      </c>
      <c r="N535">
        <v>0.93460572779637774</v>
      </c>
      <c r="O535">
        <v>5.3201990647353741</v>
      </c>
      <c r="P535">
        <v>68</v>
      </c>
      <c r="Q535">
        <v>4.3994767730002264</v>
      </c>
      <c r="R535">
        <f t="shared" si="40"/>
        <v>1.9</v>
      </c>
      <c r="S535">
        <f t="shared" si="41"/>
        <v>2.0012413806030822</v>
      </c>
      <c r="T535" t="str">
        <f t="shared" si="42"/>
        <v>StimCurve</v>
      </c>
      <c r="U535" t="str">
        <f t="shared" si="43"/>
        <v>Post</v>
      </c>
      <c r="V535" t="b">
        <f t="shared" si="44"/>
        <v>1</v>
      </c>
    </row>
    <row r="536" spans="1:22" x14ac:dyDescent="0.25">
      <c r="A536" t="s">
        <v>37</v>
      </c>
      <c r="B536" s="1" t="s">
        <v>16</v>
      </c>
      <c r="C536" s="1" t="s">
        <v>17</v>
      </c>
      <c r="D536" s="1" t="s">
        <v>24</v>
      </c>
      <c r="E536">
        <v>30</v>
      </c>
      <c r="F536">
        <v>24</v>
      </c>
      <c r="G536">
        <v>300</v>
      </c>
      <c r="H536">
        <v>1</v>
      </c>
      <c r="I536">
        <v>4.2209130547728027</v>
      </c>
      <c r="J536">
        <v>15</v>
      </c>
      <c r="K536">
        <v>-6.5998887315450236</v>
      </c>
      <c r="L536">
        <v>88.373020916274797</v>
      </c>
      <c r="M536">
        <v>6.1197891916137479</v>
      </c>
      <c r="N536">
        <v>0.97870009830219384</v>
      </c>
      <c r="O536">
        <v>4.2209130547728027</v>
      </c>
      <c r="P536">
        <v>64</v>
      </c>
      <c r="Q536">
        <v>3.5267289719626</v>
      </c>
      <c r="R536">
        <f t="shared" si="40"/>
        <v>1.5</v>
      </c>
      <c r="S536">
        <f t="shared" si="41"/>
        <v>0.61197891916137481</v>
      </c>
      <c r="T536" t="str">
        <f t="shared" si="42"/>
        <v>StimCurve</v>
      </c>
      <c r="U536" t="str">
        <f t="shared" si="43"/>
        <v>Post</v>
      </c>
      <c r="V536" t="b">
        <f t="shared" si="44"/>
        <v>1</v>
      </c>
    </row>
    <row r="537" spans="1:22" x14ac:dyDescent="0.25">
      <c r="A537" t="s">
        <v>37</v>
      </c>
      <c r="B537" s="1" t="s">
        <v>16</v>
      </c>
      <c r="C537" s="1" t="s">
        <v>17</v>
      </c>
      <c r="D537" s="1" t="s">
        <v>24</v>
      </c>
      <c r="E537">
        <v>30</v>
      </c>
      <c r="F537">
        <v>24</v>
      </c>
      <c r="G537">
        <v>300</v>
      </c>
      <c r="H537">
        <v>2</v>
      </c>
      <c r="I537">
        <v>4.5135794333659813</v>
      </c>
      <c r="J537">
        <v>14</v>
      </c>
      <c r="K537">
        <v>4.1725701476917587</v>
      </c>
      <c r="L537">
        <v>103.08191318039937</v>
      </c>
      <c r="M537">
        <v>25.940183128018667</v>
      </c>
      <c r="N537">
        <v>0.85530397190694085</v>
      </c>
      <c r="O537">
        <v>4.5135794333659813</v>
      </c>
      <c r="P537">
        <v>63</v>
      </c>
      <c r="Q537">
        <v>3.9204162549524582</v>
      </c>
      <c r="R537">
        <f t="shared" si="40"/>
        <v>1.4</v>
      </c>
      <c r="S537">
        <f t="shared" si="41"/>
        <v>2.5940183128018668</v>
      </c>
      <c r="T537" t="str">
        <f t="shared" si="42"/>
        <v>StimCurve</v>
      </c>
      <c r="U537" t="str">
        <f t="shared" si="43"/>
        <v>Post</v>
      </c>
      <c r="V537" t="b">
        <f t="shared" si="44"/>
        <v>1</v>
      </c>
    </row>
    <row r="538" spans="1:22" x14ac:dyDescent="0.25">
      <c r="A538" t="s">
        <v>37</v>
      </c>
      <c r="B538" s="1" t="s">
        <v>16</v>
      </c>
      <c r="C538" s="1" t="s">
        <v>17</v>
      </c>
      <c r="D538" s="1" t="s">
        <v>24</v>
      </c>
      <c r="E538">
        <v>30</v>
      </c>
      <c r="F538">
        <v>24</v>
      </c>
      <c r="G538">
        <v>100</v>
      </c>
      <c r="H538">
        <v>3</v>
      </c>
      <c r="I538">
        <v>2.3544760762083321</v>
      </c>
      <c r="J538">
        <v>16</v>
      </c>
      <c r="K538">
        <v>2.4120379281094535</v>
      </c>
      <c r="L538">
        <v>43.690144767230571</v>
      </c>
      <c r="M538">
        <v>4.2874948504892787</v>
      </c>
      <c r="N538">
        <v>0.9665925811477637</v>
      </c>
      <c r="O538">
        <v>2.3544760762083321</v>
      </c>
      <c r="P538">
        <v>65</v>
      </c>
      <c r="Q538">
        <v>1.4853717044077619</v>
      </c>
      <c r="R538">
        <f t="shared" si="40"/>
        <v>1.6</v>
      </c>
      <c r="S538">
        <f t="shared" si="41"/>
        <v>0.42874948504892785</v>
      </c>
      <c r="T538" t="str">
        <f t="shared" si="42"/>
        <v>StimCurve</v>
      </c>
      <c r="U538" t="str">
        <f t="shared" si="43"/>
        <v>Post</v>
      </c>
      <c r="V538" t="b">
        <f t="shared" si="44"/>
        <v>1</v>
      </c>
    </row>
    <row r="539" spans="1:22" x14ac:dyDescent="0.25">
      <c r="A539" t="s">
        <v>37</v>
      </c>
      <c r="B539" s="1" t="s">
        <v>16</v>
      </c>
      <c r="C539" s="1" t="s">
        <v>17</v>
      </c>
      <c r="D539" s="1" t="s">
        <v>24</v>
      </c>
      <c r="E539">
        <v>30</v>
      </c>
      <c r="F539">
        <v>24</v>
      </c>
      <c r="G539">
        <v>100</v>
      </c>
      <c r="H539">
        <v>4</v>
      </c>
      <c r="I539">
        <v>2.2397059282938567</v>
      </c>
      <c r="J539">
        <v>15</v>
      </c>
      <c r="K539">
        <v>-5.2801956786951534</v>
      </c>
      <c r="L539">
        <v>51.429732601907638</v>
      </c>
      <c r="M539">
        <v>6.1834255729652208</v>
      </c>
      <c r="N539">
        <v>0.88731089712452471</v>
      </c>
      <c r="O539">
        <v>2.2397059282938567</v>
      </c>
      <c r="P539">
        <v>64</v>
      </c>
      <c r="Q539">
        <v>1.7300281412779022</v>
      </c>
      <c r="R539">
        <f t="shared" si="40"/>
        <v>1.5</v>
      </c>
      <c r="S539">
        <f t="shared" si="41"/>
        <v>0.6183425572965221</v>
      </c>
      <c r="T539" t="str">
        <f t="shared" si="42"/>
        <v>StimCurve</v>
      </c>
      <c r="U539" t="str">
        <f t="shared" si="43"/>
        <v>Post</v>
      </c>
      <c r="V539" t="b">
        <f t="shared" si="44"/>
        <v>1</v>
      </c>
    </row>
    <row r="540" spans="1:22" x14ac:dyDescent="0.25">
      <c r="A540" t="s">
        <v>37</v>
      </c>
      <c r="B540" s="1" t="s">
        <v>16</v>
      </c>
      <c r="C540" s="1" t="s">
        <v>17</v>
      </c>
      <c r="D540" s="1" t="s">
        <v>24</v>
      </c>
      <c r="E540">
        <v>30</v>
      </c>
      <c r="F540">
        <v>24</v>
      </c>
      <c r="G540">
        <v>200</v>
      </c>
      <c r="H540">
        <v>5</v>
      </c>
      <c r="I540">
        <v>2.4112859824512887</v>
      </c>
      <c r="J540">
        <v>13</v>
      </c>
      <c r="K540">
        <v>1.6743550032281389</v>
      </c>
      <c r="L540">
        <v>46.821264745074778</v>
      </c>
      <c r="M540">
        <v>4.9189007329549792</v>
      </c>
      <c r="N540">
        <v>0.93675410643948465</v>
      </c>
      <c r="O540">
        <v>2.4112859824512887</v>
      </c>
      <c r="P540">
        <v>62</v>
      </c>
      <c r="Q540">
        <v>1.1339043164805087</v>
      </c>
      <c r="R540">
        <f t="shared" si="40"/>
        <v>1.3</v>
      </c>
      <c r="S540">
        <f t="shared" si="41"/>
        <v>0.49189007329549794</v>
      </c>
      <c r="T540" t="str">
        <f t="shared" si="42"/>
        <v>StimCurve</v>
      </c>
      <c r="U540" t="str">
        <f t="shared" si="43"/>
        <v>Post</v>
      </c>
      <c r="V540" t="b">
        <f t="shared" si="44"/>
        <v>1</v>
      </c>
    </row>
    <row r="541" spans="1:22" x14ac:dyDescent="0.25">
      <c r="A541" t="s">
        <v>37</v>
      </c>
      <c r="B541" s="1" t="s">
        <v>16</v>
      </c>
      <c r="C541" s="1" t="s">
        <v>17</v>
      </c>
      <c r="D541" s="1" t="s">
        <v>24</v>
      </c>
      <c r="E541">
        <v>30</v>
      </c>
      <c r="F541">
        <v>24</v>
      </c>
      <c r="G541">
        <v>200</v>
      </c>
      <c r="H541">
        <v>6</v>
      </c>
      <c r="I541">
        <v>2.7130323077211695</v>
      </c>
      <c r="J541">
        <v>15</v>
      </c>
      <c r="K541">
        <v>7.6111891874989412</v>
      </c>
      <c r="L541">
        <v>62.954760590536829</v>
      </c>
      <c r="M541">
        <v>6.0387702439358018</v>
      </c>
      <c r="N541">
        <v>0.95410822806336548</v>
      </c>
      <c r="O541">
        <v>2.7130323077211695</v>
      </c>
      <c r="P541">
        <v>64</v>
      </c>
      <c r="Q541">
        <v>1.8359037614686755</v>
      </c>
      <c r="R541">
        <f t="shared" si="40"/>
        <v>1.5</v>
      </c>
      <c r="S541">
        <f t="shared" si="41"/>
        <v>0.60387702439358015</v>
      </c>
      <c r="T541" t="str">
        <f t="shared" si="42"/>
        <v>StimCurve</v>
      </c>
      <c r="U541" t="str">
        <f t="shared" si="43"/>
        <v>Post</v>
      </c>
      <c r="V541" t="b">
        <f t="shared" si="44"/>
        <v>1</v>
      </c>
    </row>
    <row r="542" spans="1:22" x14ac:dyDescent="0.25">
      <c r="A542" t="s">
        <v>37</v>
      </c>
      <c r="B542" s="1" t="s">
        <v>19</v>
      </c>
      <c r="C542" s="1" t="s">
        <v>17</v>
      </c>
      <c r="D542" s="1" t="s">
        <v>25</v>
      </c>
      <c r="E542">
        <v>30</v>
      </c>
      <c r="F542">
        <v>24</v>
      </c>
      <c r="G542">
        <v>100</v>
      </c>
      <c r="H542">
        <v>1</v>
      </c>
      <c r="I542">
        <v>1.7187517602821611</v>
      </c>
      <c r="J542">
        <v>11</v>
      </c>
      <c r="K542">
        <v>-5.062256439389663</v>
      </c>
      <c r="L542">
        <v>39.139634297009195</v>
      </c>
      <c r="M542">
        <v>7.505913806008361</v>
      </c>
      <c r="N542">
        <v>0.96245132481711637</v>
      </c>
      <c r="O542">
        <v>1.7187517602821611</v>
      </c>
      <c r="P542">
        <v>60</v>
      </c>
      <c r="Q542">
        <v>1.4596534343258349</v>
      </c>
      <c r="R542">
        <f t="shared" si="40"/>
        <v>1.1000000000000001</v>
      </c>
      <c r="S542">
        <f t="shared" si="41"/>
        <v>0.75059138060083608</v>
      </c>
      <c r="T542" t="str">
        <f t="shared" si="42"/>
        <v>StimCurve</v>
      </c>
      <c r="U542" t="str">
        <f t="shared" si="43"/>
        <v>Post</v>
      </c>
      <c r="V542" t="b">
        <f t="shared" si="44"/>
        <v>1</v>
      </c>
    </row>
    <row r="543" spans="1:22" x14ac:dyDescent="0.25">
      <c r="A543" t="s">
        <v>37</v>
      </c>
      <c r="B543" s="1" t="s">
        <v>19</v>
      </c>
      <c r="C543" s="1" t="s">
        <v>17</v>
      </c>
      <c r="D543" s="1" t="s">
        <v>25</v>
      </c>
      <c r="E543">
        <v>30</v>
      </c>
      <c r="F543">
        <v>24</v>
      </c>
      <c r="G543">
        <v>100</v>
      </c>
      <c r="H543">
        <v>2</v>
      </c>
      <c r="I543">
        <v>1.7118516653623015</v>
      </c>
      <c r="J543">
        <v>11</v>
      </c>
      <c r="K543">
        <v>-9.2960963097178304</v>
      </c>
      <c r="L543">
        <v>35.438617072550535</v>
      </c>
      <c r="M543">
        <v>7.5567473012167197</v>
      </c>
      <c r="N543">
        <v>0.98661553761535314</v>
      </c>
      <c r="O543">
        <v>1.7118516653623015</v>
      </c>
      <c r="P543">
        <v>60</v>
      </c>
      <c r="Q543">
        <v>1.5680091963423854</v>
      </c>
      <c r="R543">
        <f t="shared" si="40"/>
        <v>1.1000000000000001</v>
      </c>
      <c r="S543">
        <f t="shared" si="41"/>
        <v>0.75567473012167197</v>
      </c>
      <c r="T543" t="str">
        <f t="shared" si="42"/>
        <v>StimCurve</v>
      </c>
      <c r="U543" t="str">
        <f t="shared" si="43"/>
        <v>Post</v>
      </c>
      <c r="V543" t="b">
        <f t="shared" si="44"/>
        <v>1</v>
      </c>
    </row>
    <row r="544" spans="1:22" x14ac:dyDescent="0.25">
      <c r="A544" t="s">
        <v>37</v>
      </c>
      <c r="B544" s="1" t="s">
        <v>19</v>
      </c>
      <c r="C544" s="1" t="s">
        <v>17</v>
      </c>
      <c r="D544" s="1" t="s">
        <v>25</v>
      </c>
      <c r="E544">
        <v>30</v>
      </c>
      <c r="F544">
        <v>24</v>
      </c>
      <c r="G544">
        <v>200</v>
      </c>
      <c r="H544">
        <v>3</v>
      </c>
      <c r="I544">
        <v>3.092488433926027</v>
      </c>
      <c r="J544">
        <v>12</v>
      </c>
      <c r="K544">
        <v>-6.946494094724982</v>
      </c>
      <c r="L544">
        <v>71.997037370361554</v>
      </c>
      <c r="M544">
        <v>6.3487575959722289</v>
      </c>
      <c r="N544">
        <v>0.96427786439720986</v>
      </c>
      <c r="O544">
        <v>3.092488433926027</v>
      </c>
      <c r="P544">
        <v>61</v>
      </c>
      <c r="Q544">
        <v>2.4412479237752351</v>
      </c>
      <c r="R544">
        <f t="shared" si="40"/>
        <v>1.2</v>
      </c>
      <c r="S544">
        <f t="shared" si="41"/>
        <v>0.63487575959722287</v>
      </c>
      <c r="T544" t="str">
        <f t="shared" si="42"/>
        <v>StimCurve</v>
      </c>
      <c r="U544" t="str">
        <f t="shared" si="43"/>
        <v>Post</v>
      </c>
      <c r="V544" t="b">
        <f t="shared" si="44"/>
        <v>1</v>
      </c>
    </row>
    <row r="545" spans="1:22" x14ac:dyDescent="0.25">
      <c r="A545" t="s">
        <v>37</v>
      </c>
      <c r="B545" s="1" t="s">
        <v>19</v>
      </c>
      <c r="C545" s="1" t="s">
        <v>17</v>
      </c>
      <c r="D545" s="1" t="s">
        <v>25</v>
      </c>
      <c r="E545">
        <v>30</v>
      </c>
      <c r="F545">
        <v>24</v>
      </c>
      <c r="G545">
        <v>200</v>
      </c>
      <c r="H545">
        <v>4</v>
      </c>
      <c r="I545">
        <v>3.1512414367499186</v>
      </c>
      <c r="J545">
        <v>12</v>
      </c>
      <c r="K545">
        <v>-8.1000130850014465</v>
      </c>
      <c r="L545">
        <v>65.09505080141723</v>
      </c>
      <c r="M545">
        <v>4.0130842258534676</v>
      </c>
      <c r="N545">
        <v>0.92836211405190583</v>
      </c>
      <c r="O545">
        <v>3.1512414367499186</v>
      </c>
      <c r="P545">
        <v>61</v>
      </c>
      <c r="Q545">
        <v>1.6039544850265439</v>
      </c>
      <c r="R545">
        <f t="shared" si="40"/>
        <v>1.2</v>
      </c>
      <c r="S545">
        <f t="shared" si="41"/>
        <v>0.40130842258534677</v>
      </c>
      <c r="T545" t="str">
        <f t="shared" si="42"/>
        <v>StimCurve</v>
      </c>
      <c r="U545" t="str">
        <f t="shared" si="43"/>
        <v>Post</v>
      </c>
      <c r="V545" t="b">
        <f t="shared" si="44"/>
        <v>1</v>
      </c>
    </row>
    <row r="546" spans="1:22" x14ac:dyDescent="0.25">
      <c r="A546" t="s">
        <v>37</v>
      </c>
      <c r="B546" s="1" t="s">
        <v>19</v>
      </c>
      <c r="C546" s="1" t="s">
        <v>17</v>
      </c>
      <c r="D546" s="1" t="s">
        <v>25</v>
      </c>
      <c r="E546">
        <v>30</v>
      </c>
      <c r="F546">
        <v>24</v>
      </c>
      <c r="G546">
        <v>300</v>
      </c>
      <c r="H546">
        <v>5</v>
      </c>
      <c r="I546">
        <v>3.5704432448938674</v>
      </c>
      <c r="J546">
        <v>11</v>
      </c>
      <c r="K546">
        <v>-6.405011946793195</v>
      </c>
      <c r="L546">
        <v>75.752892603615749</v>
      </c>
      <c r="M546">
        <v>7.4518153697307081</v>
      </c>
      <c r="N546">
        <v>0.98150585217233488</v>
      </c>
      <c r="O546">
        <v>3.5704432448938674</v>
      </c>
      <c r="P546">
        <v>60</v>
      </c>
      <c r="Q546">
        <v>3.1656646646788382</v>
      </c>
      <c r="R546">
        <f t="shared" si="40"/>
        <v>1.1000000000000001</v>
      </c>
      <c r="S546">
        <f t="shared" si="41"/>
        <v>0.74518153697307077</v>
      </c>
      <c r="T546" t="str">
        <f t="shared" si="42"/>
        <v>StimCurve</v>
      </c>
      <c r="U546" t="str">
        <f t="shared" si="43"/>
        <v>Post</v>
      </c>
      <c r="V546" t="b">
        <f t="shared" si="44"/>
        <v>1</v>
      </c>
    </row>
    <row r="547" spans="1:22" x14ac:dyDescent="0.25">
      <c r="A547" t="s">
        <v>37</v>
      </c>
      <c r="B547" s="1" t="s">
        <v>19</v>
      </c>
      <c r="C547" s="1" t="s">
        <v>17</v>
      </c>
      <c r="D547" s="1" t="s">
        <v>25</v>
      </c>
      <c r="E547">
        <v>30</v>
      </c>
      <c r="F547">
        <v>24</v>
      </c>
      <c r="G547">
        <v>300</v>
      </c>
      <c r="H547">
        <v>6</v>
      </c>
      <c r="I547">
        <v>3.9332708989987926</v>
      </c>
      <c r="J547">
        <v>11</v>
      </c>
      <c r="K547">
        <v>-15.212609001735439</v>
      </c>
      <c r="L547">
        <v>77.856201667722061</v>
      </c>
      <c r="M547">
        <v>7.2484069230917774</v>
      </c>
      <c r="N547">
        <v>0.97660116204498115</v>
      </c>
      <c r="O547">
        <v>3.9332708989987926</v>
      </c>
      <c r="P547">
        <v>60</v>
      </c>
      <c r="Q547">
        <v>3.6909002414550645</v>
      </c>
      <c r="R547">
        <f t="shared" si="40"/>
        <v>1.1000000000000001</v>
      </c>
      <c r="S547">
        <f t="shared" si="41"/>
        <v>0.72484069230917769</v>
      </c>
      <c r="T547" t="str">
        <f t="shared" si="42"/>
        <v>StimCurve</v>
      </c>
      <c r="U547" t="str">
        <f t="shared" si="43"/>
        <v>Post</v>
      </c>
      <c r="V547" t="b">
        <f t="shared" si="44"/>
        <v>1</v>
      </c>
    </row>
    <row r="548" spans="1:22" x14ac:dyDescent="0.25">
      <c r="A548" t="s">
        <v>37</v>
      </c>
      <c r="B548" s="1" t="s">
        <v>19</v>
      </c>
      <c r="C548" s="1" t="s">
        <v>17</v>
      </c>
      <c r="D548" s="1" t="s">
        <v>26</v>
      </c>
      <c r="E548">
        <v>30</v>
      </c>
      <c r="F548">
        <v>24</v>
      </c>
      <c r="G548">
        <v>100</v>
      </c>
      <c r="H548">
        <v>1</v>
      </c>
      <c r="I548">
        <v>8.1025120013106484</v>
      </c>
      <c r="J548">
        <v>5</v>
      </c>
      <c r="K548">
        <v>-47.314899306440353</v>
      </c>
      <c r="L548">
        <v>42.563741698310977</v>
      </c>
      <c r="M548">
        <v>1.8068188349227972</v>
      </c>
      <c r="N548">
        <v>0.75462923927386705</v>
      </c>
      <c r="O548">
        <v>8.6627493313384694</v>
      </c>
      <c r="P548">
        <v>36</v>
      </c>
      <c r="Q548">
        <v>10.424075352677958</v>
      </c>
      <c r="R548">
        <f t="shared" si="40"/>
        <v>0.5</v>
      </c>
      <c r="S548">
        <f t="shared" si="41"/>
        <v>0.1806818834922797</v>
      </c>
      <c r="T548" t="str">
        <f t="shared" si="42"/>
        <v>StimCurve</v>
      </c>
      <c r="U548" t="str">
        <f t="shared" si="43"/>
        <v>Post</v>
      </c>
      <c r="V548" t="b">
        <f t="shared" si="44"/>
        <v>1</v>
      </c>
    </row>
    <row r="549" spans="1:22" x14ac:dyDescent="0.25">
      <c r="A549" t="s">
        <v>37</v>
      </c>
      <c r="B549" s="1" t="s">
        <v>19</v>
      </c>
      <c r="C549" s="1" t="s">
        <v>17</v>
      </c>
      <c r="D549" s="1" t="s">
        <v>26</v>
      </c>
      <c r="E549">
        <v>30</v>
      </c>
      <c r="F549">
        <v>24</v>
      </c>
      <c r="G549">
        <v>100</v>
      </c>
      <c r="H549">
        <v>2</v>
      </c>
      <c r="I549">
        <v>3.2575066087062718</v>
      </c>
      <c r="J549">
        <v>10</v>
      </c>
      <c r="K549">
        <v>-32.210729738136358</v>
      </c>
      <c r="L549">
        <v>10.606639947976285</v>
      </c>
      <c r="M549">
        <v>8.9647392712598446</v>
      </c>
      <c r="N549">
        <v>7.1718129281966081E-2</v>
      </c>
      <c r="O549">
        <v>6.5519526224250582</v>
      </c>
      <c r="P549">
        <v>49</v>
      </c>
      <c r="Q549">
        <v>4.4925042994151916</v>
      </c>
      <c r="R549">
        <f t="shared" si="40"/>
        <v>1</v>
      </c>
      <c r="S549">
        <f t="shared" si="41"/>
        <v>0.8964739271259845</v>
      </c>
      <c r="T549" t="str">
        <f t="shared" si="42"/>
        <v>StimCurve</v>
      </c>
      <c r="U549" t="str">
        <f t="shared" si="43"/>
        <v>Post</v>
      </c>
      <c r="V549" t="b">
        <f t="shared" si="44"/>
        <v>1</v>
      </c>
    </row>
    <row r="550" spans="1:22" x14ac:dyDescent="0.25">
      <c r="A550" t="s">
        <v>37</v>
      </c>
      <c r="B550" s="1" t="s">
        <v>19</v>
      </c>
      <c r="C550" s="1" t="s">
        <v>17</v>
      </c>
      <c r="D550" s="1" t="s">
        <v>26</v>
      </c>
      <c r="E550">
        <v>30</v>
      </c>
      <c r="F550">
        <v>24</v>
      </c>
      <c r="G550">
        <v>200</v>
      </c>
      <c r="H550">
        <v>3</v>
      </c>
      <c r="I550">
        <v>6.9678165924016042</v>
      </c>
      <c r="J550">
        <v>17</v>
      </c>
      <c r="K550">
        <v>-15.571348229239893</v>
      </c>
      <c r="L550">
        <v>58.673691194814147</v>
      </c>
      <c r="M550">
        <v>4.7769255259961607</v>
      </c>
      <c r="N550">
        <v>0.7484620021186712</v>
      </c>
      <c r="O550">
        <v>6.9678165924016042</v>
      </c>
      <c r="P550">
        <v>66</v>
      </c>
      <c r="Q550">
        <v>8.2159951079504836</v>
      </c>
      <c r="R550">
        <f t="shared" si="40"/>
        <v>1.7</v>
      </c>
      <c r="S550">
        <f t="shared" si="41"/>
        <v>0.47769255259961607</v>
      </c>
      <c r="T550" t="str">
        <f t="shared" si="42"/>
        <v>StimCurve</v>
      </c>
      <c r="U550" t="str">
        <f t="shared" si="43"/>
        <v>Post</v>
      </c>
      <c r="V550" t="b">
        <f t="shared" si="44"/>
        <v>1</v>
      </c>
    </row>
    <row r="551" spans="1:22" x14ac:dyDescent="0.25">
      <c r="A551" t="s">
        <v>37</v>
      </c>
      <c r="B551" s="1" t="s">
        <v>19</v>
      </c>
      <c r="C551" s="1" t="s">
        <v>17</v>
      </c>
      <c r="D551" s="1" t="s">
        <v>26</v>
      </c>
      <c r="E551">
        <v>30</v>
      </c>
      <c r="F551">
        <v>24</v>
      </c>
      <c r="G551">
        <v>200</v>
      </c>
      <c r="H551">
        <v>4</v>
      </c>
      <c r="I551">
        <v>7.4507044727798277</v>
      </c>
      <c r="J551">
        <v>20</v>
      </c>
      <c r="K551">
        <v>-65.542363035000903</v>
      </c>
      <c r="L551">
        <v>35.88288285041358</v>
      </c>
      <c r="M551">
        <v>117.8081530897195</v>
      </c>
      <c r="N551">
        <v>0.11001319152463929</v>
      </c>
      <c r="O551">
        <v>8.1340389101564394</v>
      </c>
      <c r="P551">
        <v>84</v>
      </c>
      <c r="Q551">
        <v>5.3021620461467887</v>
      </c>
      <c r="R551">
        <f t="shared" si="40"/>
        <v>2</v>
      </c>
      <c r="S551">
        <f t="shared" si="41"/>
        <v>11.780815308971949</v>
      </c>
      <c r="T551" t="str">
        <f t="shared" si="42"/>
        <v>StimCurve</v>
      </c>
      <c r="U551" t="str">
        <f t="shared" si="43"/>
        <v>Post</v>
      </c>
      <c r="V551" t="b">
        <f t="shared" si="44"/>
        <v>1</v>
      </c>
    </row>
    <row r="552" spans="1:22" x14ac:dyDescent="0.25">
      <c r="A552" t="s">
        <v>37</v>
      </c>
      <c r="B552" s="1" t="s">
        <v>19</v>
      </c>
      <c r="C552" s="1" t="s">
        <v>17</v>
      </c>
      <c r="D552" s="1" t="s">
        <v>26</v>
      </c>
      <c r="E552">
        <v>30</v>
      </c>
      <c r="F552">
        <v>24</v>
      </c>
      <c r="G552">
        <v>300</v>
      </c>
      <c r="H552">
        <v>5</v>
      </c>
      <c r="I552">
        <v>8.8362494152780044</v>
      </c>
      <c r="J552">
        <v>11</v>
      </c>
      <c r="K552">
        <v>8.7021857536191476</v>
      </c>
      <c r="L552">
        <v>105.36323206316787</v>
      </c>
      <c r="M552">
        <v>7.3799646673333363</v>
      </c>
      <c r="N552">
        <v>0.97046640935844553</v>
      </c>
      <c r="O552">
        <v>8.8362494152780044</v>
      </c>
      <c r="P552">
        <v>60</v>
      </c>
      <c r="Q552">
        <v>8.2809785953783859</v>
      </c>
      <c r="R552">
        <f t="shared" si="40"/>
        <v>1.1000000000000001</v>
      </c>
      <c r="S552">
        <f t="shared" si="41"/>
        <v>0.73799646673333363</v>
      </c>
      <c r="T552" t="str">
        <f t="shared" si="42"/>
        <v>StimCurve</v>
      </c>
      <c r="U552" t="str">
        <f t="shared" si="43"/>
        <v>Post</v>
      </c>
      <c r="V552" t="b">
        <f t="shared" si="44"/>
        <v>1</v>
      </c>
    </row>
    <row r="553" spans="1:22" x14ac:dyDescent="0.25">
      <c r="A553" t="s">
        <v>37</v>
      </c>
      <c r="B553" s="1" t="s">
        <v>19</v>
      </c>
      <c r="C553" s="1" t="s">
        <v>17</v>
      </c>
      <c r="D553" s="1" t="s">
        <v>26</v>
      </c>
      <c r="E553">
        <v>30</v>
      </c>
      <c r="F553">
        <v>24</v>
      </c>
      <c r="G553">
        <v>300</v>
      </c>
      <c r="H553">
        <v>6</v>
      </c>
      <c r="I553">
        <v>7.625609273565586</v>
      </c>
      <c r="J553">
        <v>14</v>
      </c>
      <c r="K553">
        <v>-26.531656106053568</v>
      </c>
      <c r="L553">
        <v>83.812119876424319</v>
      </c>
      <c r="M553">
        <v>4.8428538620413386</v>
      </c>
      <c r="N553">
        <v>0.81441709483062241</v>
      </c>
      <c r="O553">
        <v>7.625609273565586</v>
      </c>
      <c r="P553">
        <v>63</v>
      </c>
      <c r="Q553">
        <v>5.7970045341556791</v>
      </c>
      <c r="R553">
        <f t="shared" si="40"/>
        <v>1.4</v>
      </c>
      <c r="S553">
        <f t="shared" si="41"/>
        <v>0.48428538620413386</v>
      </c>
      <c r="T553" t="str">
        <f t="shared" si="42"/>
        <v>StimCurve</v>
      </c>
      <c r="U553" t="str">
        <f t="shared" si="43"/>
        <v>Post</v>
      </c>
      <c r="V553" t="b">
        <f t="shared" si="44"/>
        <v>1</v>
      </c>
    </row>
    <row r="554" spans="1:22" x14ac:dyDescent="0.25">
      <c r="A554" t="s">
        <v>37</v>
      </c>
      <c r="B554" s="1" t="s">
        <v>16</v>
      </c>
      <c r="C554" s="1" t="s">
        <v>17</v>
      </c>
      <c r="D554" s="1" t="s">
        <v>27</v>
      </c>
      <c r="E554">
        <v>30</v>
      </c>
      <c r="F554">
        <v>24</v>
      </c>
      <c r="G554">
        <v>100</v>
      </c>
      <c r="H554">
        <v>1</v>
      </c>
      <c r="I554">
        <v>1.0087834235695963</v>
      </c>
      <c r="J554">
        <v>12</v>
      </c>
      <c r="K554">
        <v>-3.1360115963607913</v>
      </c>
      <c r="L554">
        <v>13.084895261504073</v>
      </c>
      <c r="M554">
        <v>11.631240116521818</v>
      </c>
      <c r="N554">
        <v>0.79021268035661918</v>
      </c>
      <c r="O554">
        <v>1.0087834235695963</v>
      </c>
      <c r="P554">
        <v>61</v>
      </c>
      <c r="Q554">
        <v>1.0506528389939485</v>
      </c>
      <c r="R554">
        <f t="shared" si="40"/>
        <v>1.2</v>
      </c>
      <c r="S554">
        <f t="shared" si="41"/>
        <v>1.1631240116521817</v>
      </c>
      <c r="T554" t="str">
        <f t="shared" si="42"/>
        <v>StimCurve</v>
      </c>
      <c r="U554" t="str">
        <f t="shared" si="43"/>
        <v>Post</v>
      </c>
      <c r="V554" t="b">
        <f t="shared" si="44"/>
        <v>1</v>
      </c>
    </row>
    <row r="555" spans="1:22" x14ac:dyDescent="0.25">
      <c r="A555" t="s">
        <v>37</v>
      </c>
      <c r="B555" s="1" t="s">
        <v>16</v>
      </c>
      <c r="C555" s="1" t="s">
        <v>17</v>
      </c>
      <c r="D555" s="1" t="s">
        <v>27</v>
      </c>
      <c r="E555">
        <v>30</v>
      </c>
      <c r="F555">
        <v>24</v>
      </c>
      <c r="G555">
        <v>100</v>
      </c>
      <c r="H555">
        <v>2</v>
      </c>
      <c r="I555">
        <v>0.77918243699418588</v>
      </c>
      <c r="J555">
        <v>11</v>
      </c>
      <c r="K555">
        <v>-0.91606715457153931</v>
      </c>
      <c r="L555">
        <v>10.025601900619375</v>
      </c>
      <c r="M555">
        <v>6.0962682567584556</v>
      </c>
      <c r="N555">
        <v>0.85062387432083075</v>
      </c>
      <c r="O555">
        <v>0.77918243699418588</v>
      </c>
      <c r="P555">
        <v>60</v>
      </c>
      <c r="Q555">
        <v>0.75954901884437465</v>
      </c>
      <c r="R555">
        <f t="shared" si="40"/>
        <v>1.1000000000000001</v>
      </c>
      <c r="S555">
        <f t="shared" si="41"/>
        <v>0.60962682567584559</v>
      </c>
      <c r="T555" t="str">
        <f t="shared" si="42"/>
        <v>StimCurve</v>
      </c>
      <c r="U555" t="str">
        <f t="shared" si="43"/>
        <v>Post</v>
      </c>
      <c r="V555" t="b">
        <f t="shared" si="44"/>
        <v>1</v>
      </c>
    </row>
    <row r="556" spans="1:22" x14ac:dyDescent="0.25">
      <c r="A556" t="s">
        <v>37</v>
      </c>
      <c r="B556" s="1" t="s">
        <v>16</v>
      </c>
      <c r="C556" s="1" t="s">
        <v>17</v>
      </c>
      <c r="D556" s="1" t="s">
        <v>27</v>
      </c>
      <c r="E556">
        <v>30</v>
      </c>
      <c r="F556">
        <v>24</v>
      </c>
      <c r="G556">
        <v>200</v>
      </c>
      <c r="H556">
        <v>3</v>
      </c>
      <c r="I556">
        <v>1.2708861057482714</v>
      </c>
      <c r="J556">
        <v>13</v>
      </c>
      <c r="K556">
        <v>-2.9603929934549646</v>
      </c>
      <c r="L556">
        <v>24.015267441333304</v>
      </c>
      <c r="M556">
        <v>3.8685578817340311</v>
      </c>
      <c r="N556">
        <v>0.94047830332741666</v>
      </c>
      <c r="O556">
        <v>1.2708861057482714</v>
      </c>
      <c r="P556">
        <v>62</v>
      </c>
      <c r="Q556">
        <v>0.74903706172509077</v>
      </c>
      <c r="R556">
        <f t="shared" si="40"/>
        <v>1.3</v>
      </c>
      <c r="S556">
        <f t="shared" si="41"/>
        <v>0.3868557881734031</v>
      </c>
      <c r="T556" t="str">
        <f t="shared" si="42"/>
        <v>StimCurve</v>
      </c>
      <c r="U556" t="str">
        <f t="shared" si="43"/>
        <v>Post</v>
      </c>
      <c r="V556" t="b">
        <f t="shared" si="44"/>
        <v>1</v>
      </c>
    </row>
    <row r="557" spans="1:22" x14ac:dyDescent="0.25">
      <c r="A557" t="s">
        <v>37</v>
      </c>
      <c r="B557" s="1" t="s">
        <v>16</v>
      </c>
      <c r="C557" s="1" t="s">
        <v>17</v>
      </c>
      <c r="D557" s="1" t="s">
        <v>27</v>
      </c>
      <c r="E557">
        <v>30</v>
      </c>
      <c r="F557">
        <v>24</v>
      </c>
      <c r="G557">
        <v>200</v>
      </c>
      <c r="H557">
        <v>4</v>
      </c>
      <c r="I557">
        <v>1.1545562200240302</v>
      </c>
      <c r="J557">
        <v>12</v>
      </c>
      <c r="K557">
        <v>-2.3595186096719489</v>
      </c>
      <c r="L557">
        <v>20.185150037694306</v>
      </c>
      <c r="M557">
        <v>10.316707695039462</v>
      </c>
      <c r="N557">
        <v>0.95614381626208778</v>
      </c>
      <c r="O557">
        <v>1.1545562200240302</v>
      </c>
      <c r="P557">
        <v>61</v>
      </c>
      <c r="Q557">
        <v>1.3957674528414965</v>
      </c>
      <c r="R557">
        <f t="shared" si="40"/>
        <v>1.2</v>
      </c>
      <c r="S557">
        <f t="shared" si="41"/>
        <v>1.0316707695039462</v>
      </c>
      <c r="T557" t="str">
        <f t="shared" si="42"/>
        <v>StimCurve</v>
      </c>
      <c r="U557" t="str">
        <f t="shared" si="43"/>
        <v>Post</v>
      </c>
      <c r="V557" t="b">
        <f t="shared" si="44"/>
        <v>1</v>
      </c>
    </row>
    <row r="558" spans="1:22" x14ac:dyDescent="0.25">
      <c r="A558" t="s">
        <v>37</v>
      </c>
      <c r="B558" s="1" t="s">
        <v>16</v>
      </c>
      <c r="C558" s="1" t="s">
        <v>17</v>
      </c>
      <c r="D558" s="1" t="s">
        <v>27</v>
      </c>
      <c r="E558">
        <v>30</v>
      </c>
      <c r="F558">
        <v>24</v>
      </c>
      <c r="G558">
        <v>300</v>
      </c>
      <c r="H558">
        <v>5</v>
      </c>
      <c r="I558">
        <v>1.9559133934760202</v>
      </c>
      <c r="J558">
        <v>12</v>
      </c>
      <c r="K558">
        <v>-4.8900960818392853</v>
      </c>
      <c r="L558">
        <v>37.908218781891634</v>
      </c>
      <c r="M558">
        <v>4.7113563994658039</v>
      </c>
      <c r="N558">
        <v>0.97160892146745581</v>
      </c>
      <c r="O558">
        <v>1.9559133934760202</v>
      </c>
      <c r="P558">
        <v>61</v>
      </c>
      <c r="Q558">
        <v>1.3802947001920101</v>
      </c>
      <c r="R558">
        <f t="shared" si="40"/>
        <v>1.2</v>
      </c>
      <c r="S558">
        <f t="shared" si="41"/>
        <v>0.47113563994658036</v>
      </c>
      <c r="T558" t="str">
        <f t="shared" si="42"/>
        <v>StimCurve</v>
      </c>
      <c r="U558" t="str">
        <f t="shared" si="43"/>
        <v>Post</v>
      </c>
      <c r="V558" t="b">
        <f t="shared" si="44"/>
        <v>1</v>
      </c>
    </row>
    <row r="559" spans="1:22" x14ac:dyDescent="0.25">
      <c r="A559" t="s">
        <v>37</v>
      </c>
      <c r="B559" s="1" t="s">
        <v>16</v>
      </c>
      <c r="C559" s="1" t="s">
        <v>17</v>
      </c>
      <c r="D559" s="1" t="s">
        <v>27</v>
      </c>
      <c r="E559">
        <v>30</v>
      </c>
      <c r="F559">
        <v>24</v>
      </c>
      <c r="G559">
        <v>300</v>
      </c>
      <c r="H559">
        <v>6</v>
      </c>
      <c r="I559">
        <v>1.8546086148712231</v>
      </c>
      <c r="J559">
        <v>12</v>
      </c>
      <c r="K559">
        <v>-1.4965061540128146</v>
      </c>
      <c r="L559">
        <v>39.526061902773804</v>
      </c>
      <c r="M559">
        <v>4.0048859216910246</v>
      </c>
      <c r="N559">
        <v>0.93935895934589109</v>
      </c>
      <c r="O559">
        <v>1.8546086148712231</v>
      </c>
      <c r="P559">
        <v>61</v>
      </c>
      <c r="Q559">
        <v>1.2135276894879357</v>
      </c>
      <c r="R559">
        <f t="shared" si="40"/>
        <v>1.2</v>
      </c>
      <c r="S559">
        <f t="shared" si="41"/>
        <v>0.40048859216910249</v>
      </c>
      <c r="T559" t="str">
        <f t="shared" si="42"/>
        <v>StimCurve</v>
      </c>
      <c r="U559" t="str">
        <f t="shared" si="43"/>
        <v>Post</v>
      </c>
      <c r="V559" t="b">
        <f t="shared" si="44"/>
        <v>1</v>
      </c>
    </row>
    <row r="560" spans="1:22" x14ac:dyDescent="0.25">
      <c r="A560" t="s">
        <v>37</v>
      </c>
      <c r="B560" s="1" t="s">
        <v>19</v>
      </c>
      <c r="C560" s="1" t="s">
        <v>17</v>
      </c>
      <c r="D560" s="1" t="s">
        <v>28</v>
      </c>
      <c r="E560">
        <v>30</v>
      </c>
      <c r="F560">
        <v>24</v>
      </c>
      <c r="G560">
        <v>100</v>
      </c>
      <c r="H560">
        <v>1</v>
      </c>
      <c r="I560">
        <v>2.2691314314490429</v>
      </c>
      <c r="J560">
        <v>11</v>
      </c>
      <c r="K560">
        <v>-19.274876544143616</v>
      </c>
      <c r="L560">
        <v>43.725640394031245</v>
      </c>
      <c r="M560">
        <v>6.3848727516868147</v>
      </c>
      <c r="N560">
        <v>0.95961854742073727</v>
      </c>
      <c r="O560">
        <v>2.2691314314490429</v>
      </c>
      <c r="P560">
        <v>60</v>
      </c>
      <c r="Q560">
        <v>1.8532307973581783</v>
      </c>
      <c r="R560">
        <f t="shared" si="40"/>
        <v>1.1000000000000001</v>
      </c>
      <c r="S560">
        <f t="shared" si="41"/>
        <v>0.63848727516868142</v>
      </c>
      <c r="T560" t="str">
        <f t="shared" si="42"/>
        <v>StimCurve</v>
      </c>
      <c r="U560" t="str">
        <f t="shared" si="43"/>
        <v>Post</v>
      </c>
      <c r="V560" t="b">
        <f t="shared" si="44"/>
        <v>1</v>
      </c>
    </row>
    <row r="561" spans="1:22" x14ac:dyDescent="0.25">
      <c r="A561" t="s">
        <v>37</v>
      </c>
      <c r="B561" s="1" t="s">
        <v>19</v>
      </c>
      <c r="C561" s="1" t="s">
        <v>17</v>
      </c>
      <c r="D561" s="1" t="s">
        <v>28</v>
      </c>
      <c r="E561">
        <v>30</v>
      </c>
      <c r="F561">
        <v>24</v>
      </c>
      <c r="G561">
        <v>100</v>
      </c>
      <c r="H561">
        <v>2</v>
      </c>
      <c r="I561">
        <v>2.3229793120733295</v>
      </c>
      <c r="J561">
        <v>11</v>
      </c>
      <c r="K561">
        <v>-16.775557574886943</v>
      </c>
      <c r="L561">
        <v>50.049921905624295</v>
      </c>
      <c r="M561">
        <v>7.0904062073386571</v>
      </c>
      <c r="N561">
        <v>0.97739077697320831</v>
      </c>
      <c r="O561">
        <v>2.3229793120733295</v>
      </c>
      <c r="P561">
        <v>60</v>
      </c>
      <c r="Q561">
        <v>1.8487520109489259</v>
      </c>
      <c r="R561">
        <f t="shared" si="40"/>
        <v>1.1000000000000001</v>
      </c>
      <c r="S561">
        <f t="shared" si="41"/>
        <v>0.70904062073386576</v>
      </c>
      <c r="T561" t="str">
        <f t="shared" si="42"/>
        <v>StimCurve</v>
      </c>
      <c r="U561" t="str">
        <f t="shared" si="43"/>
        <v>Post</v>
      </c>
      <c r="V561" t="b">
        <f t="shared" si="44"/>
        <v>1</v>
      </c>
    </row>
    <row r="562" spans="1:22" x14ac:dyDescent="0.25">
      <c r="A562" t="s">
        <v>37</v>
      </c>
      <c r="B562" s="1" t="s">
        <v>19</v>
      </c>
      <c r="C562" s="1" t="s">
        <v>17</v>
      </c>
      <c r="D562" s="1" t="s">
        <v>28</v>
      </c>
      <c r="E562">
        <v>30</v>
      </c>
      <c r="F562">
        <v>24</v>
      </c>
      <c r="G562">
        <v>200</v>
      </c>
      <c r="H562">
        <v>3</v>
      </c>
      <c r="I562">
        <v>4.5041493278509908</v>
      </c>
      <c r="J562">
        <v>11</v>
      </c>
      <c r="K562">
        <v>-40.510396192781045</v>
      </c>
      <c r="L562">
        <v>90.02843258525921</v>
      </c>
      <c r="M562">
        <v>7.9966919948405435</v>
      </c>
      <c r="N562">
        <v>0.98658977913007129</v>
      </c>
      <c r="O562">
        <v>4.5041493278509908</v>
      </c>
      <c r="P562">
        <v>60</v>
      </c>
      <c r="Q562">
        <v>4.3854281986548438</v>
      </c>
      <c r="R562">
        <f t="shared" si="40"/>
        <v>1.1000000000000001</v>
      </c>
      <c r="S562">
        <f t="shared" si="41"/>
        <v>0.79966919948405435</v>
      </c>
      <c r="T562" t="str">
        <f t="shared" si="42"/>
        <v>StimCurve</v>
      </c>
      <c r="U562" t="str">
        <f t="shared" si="43"/>
        <v>Post</v>
      </c>
      <c r="V562" t="b">
        <f t="shared" si="44"/>
        <v>1</v>
      </c>
    </row>
    <row r="563" spans="1:22" x14ac:dyDescent="0.25">
      <c r="A563" t="s">
        <v>37</v>
      </c>
      <c r="B563" s="1" t="s">
        <v>19</v>
      </c>
      <c r="C563" s="1" t="s">
        <v>17</v>
      </c>
      <c r="D563" s="1" t="s">
        <v>28</v>
      </c>
      <c r="E563">
        <v>30</v>
      </c>
      <c r="F563">
        <v>24</v>
      </c>
      <c r="G563">
        <v>200</v>
      </c>
      <c r="H563">
        <v>4</v>
      </c>
      <c r="I563">
        <v>4.6513912132451933</v>
      </c>
      <c r="J563">
        <v>12</v>
      </c>
      <c r="K563">
        <v>-40.164104085635266</v>
      </c>
      <c r="L563">
        <v>88.357488564887291</v>
      </c>
      <c r="M563">
        <v>6.3616425944860389</v>
      </c>
      <c r="N563">
        <v>0.98030176563210336</v>
      </c>
      <c r="O563">
        <v>4.6513912132451933</v>
      </c>
      <c r="P563">
        <v>61</v>
      </c>
      <c r="Q563">
        <v>4.1865292573805135</v>
      </c>
      <c r="R563">
        <f t="shared" si="40"/>
        <v>1.2</v>
      </c>
      <c r="S563">
        <f t="shared" si="41"/>
        <v>0.63616425944860389</v>
      </c>
      <c r="T563" t="str">
        <f t="shared" si="42"/>
        <v>StimCurve</v>
      </c>
      <c r="U563" t="str">
        <f t="shared" si="43"/>
        <v>Post</v>
      </c>
      <c r="V563" t="b">
        <f t="shared" si="44"/>
        <v>1</v>
      </c>
    </row>
    <row r="564" spans="1:22" x14ac:dyDescent="0.25">
      <c r="A564" t="s">
        <v>37</v>
      </c>
      <c r="B564" s="1" t="s">
        <v>19</v>
      </c>
      <c r="C564" s="1" t="s">
        <v>17</v>
      </c>
      <c r="D564" s="1" t="s">
        <v>28</v>
      </c>
      <c r="E564">
        <v>30</v>
      </c>
      <c r="F564">
        <v>24</v>
      </c>
      <c r="G564">
        <v>300</v>
      </c>
      <c r="H564">
        <v>5</v>
      </c>
      <c r="I564">
        <v>5.8238253107680586</v>
      </c>
      <c r="J564">
        <v>12</v>
      </c>
      <c r="K564">
        <v>-44.263031892435293</v>
      </c>
      <c r="L564">
        <v>122.59843686407589</v>
      </c>
      <c r="M564">
        <v>6.8879735490278398</v>
      </c>
      <c r="N564">
        <v>0.97894947150483413</v>
      </c>
      <c r="O564">
        <v>5.8238253107680586</v>
      </c>
      <c r="P564">
        <v>61</v>
      </c>
      <c r="Q564">
        <v>5.0761845680565045</v>
      </c>
      <c r="R564">
        <f t="shared" si="40"/>
        <v>1.2</v>
      </c>
      <c r="S564">
        <f t="shared" si="41"/>
        <v>0.68879735490278393</v>
      </c>
      <c r="T564" t="str">
        <f t="shared" si="42"/>
        <v>StimCurve</v>
      </c>
      <c r="U564" t="str">
        <f t="shared" si="43"/>
        <v>Post</v>
      </c>
      <c r="V564" t="b">
        <f t="shared" si="44"/>
        <v>1</v>
      </c>
    </row>
    <row r="565" spans="1:22" x14ac:dyDescent="0.25">
      <c r="A565" t="s">
        <v>37</v>
      </c>
      <c r="B565" s="1" t="s">
        <v>19</v>
      </c>
      <c r="C565" s="1" t="s">
        <v>17</v>
      </c>
      <c r="D565" s="1" t="s">
        <v>28</v>
      </c>
      <c r="E565">
        <v>30</v>
      </c>
      <c r="F565">
        <v>24</v>
      </c>
      <c r="G565">
        <v>300</v>
      </c>
      <c r="H565">
        <v>6</v>
      </c>
      <c r="I565">
        <v>6.0618676681397279</v>
      </c>
      <c r="J565">
        <v>11</v>
      </c>
      <c r="K565">
        <v>-43.869395595901409</v>
      </c>
      <c r="L565">
        <v>122.99713663516263</v>
      </c>
      <c r="M565">
        <v>14.933051668686016</v>
      </c>
      <c r="N565">
        <v>0.98837538115242185</v>
      </c>
      <c r="O565">
        <v>6.0618676681397279</v>
      </c>
      <c r="P565">
        <v>60</v>
      </c>
      <c r="Q565">
        <v>6.6597738529548787</v>
      </c>
      <c r="R565">
        <f t="shared" si="40"/>
        <v>1.1000000000000001</v>
      </c>
      <c r="S565">
        <f t="shared" si="41"/>
        <v>1.4933051668686015</v>
      </c>
      <c r="T565" t="str">
        <f t="shared" si="42"/>
        <v>StimCurve</v>
      </c>
      <c r="U565" t="str">
        <f t="shared" si="43"/>
        <v>Post</v>
      </c>
      <c r="V565" t="b">
        <f t="shared" si="44"/>
        <v>1</v>
      </c>
    </row>
    <row r="566" spans="1:22" x14ac:dyDescent="0.25">
      <c r="A566" t="s">
        <v>37</v>
      </c>
      <c r="B566" s="1" t="s">
        <v>16</v>
      </c>
      <c r="C566" s="1" t="s">
        <v>17</v>
      </c>
      <c r="D566" s="1" t="s">
        <v>29</v>
      </c>
      <c r="E566">
        <v>30</v>
      </c>
      <c r="F566">
        <v>24</v>
      </c>
      <c r="G566">
        <v>100</v>
      </c>
      <c r="H566">
        <v>1</v>
      </c>
      <c r="I566">
        <v>2.0340148121116672</v>
      </c>
      <c r="J566">
        <v>12</v>
      </c>
      <c r="K566">
        <v>-9.0733739936205104</v>
      </c>
      <c r="L566">
        <v>37.680542084565637</v>
      </c>
      <c r="M566">
        <v>6.259011058897805</v>
      </c>
      <c r="N566">
        <v>0.97116328874072988</v>
      </c>
      <c r="O566">
        <v>2.0340148121116672</v>
      </c>
      <c r="P566">
        <v>61</v>
      </c>
      <c r="Q566">
        <v>1.7251484758874969</v>
      </c>
      <c r="R566">
        <f t="shared" si="40"/>
        <v>1.2</v>
      </c>
      <c r="S566">
        <f t="shared" si="41"/>
        <v>0.62590110588978054</v>
      </c>
      <c r="T566" t="str">
        <f t="shared" si="42"/>
        <v>StimCurve</v>
      </c>
      <c r="U566" t="str">
        <f t="shared" si="43"/>
        <v>Post</v>
      </c>
      <c r="V566" t="b">
        <f t="shared" si="44"/>
        <v>1</v>
      </c>
    </row>
    <row r="567" spans="1:22" x14ac:dyDescent="0.25">
      <c r="A567" t="s">
        <v>37</v>
      </c>
      <c r="B567" s="1" t="s">
        <v>16</v>
      </c>
      <c r="C567" s="1" t="s">
        <v>17</v>
      </c>
      <c r="D567" s="1" t="s">
        <v>29</v>
      </c>
      <c r="E567">
        <v>30</v>
      </c>
      <c r="F567">
        <v>24</v>
      </c>
      <c r="G567">
        <v>100</v>
      </c>
      <c r="H567">
        <v>2</v>
      </c>
      <c r="I567">
        <v>2.2448915243298484</v>
      </c>
      <c r="J567">
        <v>12</v>
      </c>
      <c r="K567">
        <v>-9.1693712664257543</v>
      </c>
      <c r="L567">
        <v>41.289872236888861</v>
      </c>
      <c r="M567">
        <v>22.169359706460938</v>
      </c>
      <c r="N567">
        <v>0.73412513208359653</v>
      </c>
      <c r="O567">
        <v>2.2448915243298484</v>
      </c>
      <c r="P567">
        <v>61</v>
      </c>
      <c r="Q567">
        <v>2.1160960880717488</v>
      </c>
      <c r="R567">
        <f t="shared" si="40"/>
        <v>1.2</v>
      </c>
      <c r="S567">
        <f t="shared" si="41"/>
        <v>2.2169359706460936</v>
      </c>
      <c r="T567" t="str">
        <f t="shared" si="42"/>
        <v>StimCurve</v>
      </c>
      <c r="U567" t="str">
        <f t="shared" si="43"/>
        <v>Post</v>
      </c>
      <c r="V567" t="b">
        <f t="shared" si="44"/>
        <v>1</v>
      </c>
    </row>
    <row r="568" spans="1:22" x14ac:dyDescent="0.25">
      <c r="A568" t="s">
        <v>37</v>
      </c>
      <c r="B568" s="1" t="s">
        <v>16</v>
      </c>
      <c r="C568" s="1" t="s">
        <v>17</v>
      </c>
      <c r="D568" s="1" t="s">
        <v>29</v>
      </c>
      <c r="E568">
        <v>30</v>
      </c>
      <c r="F568">
        <v>24</v>
      </c>
      <c r="G568">
        <v>200</v>
      </c>
      <c r="H568">
        <v>3</v>
      </c>
      <c r="I568">
        <v>3.0255844573093897</v>
      </c>
      <c r="J568">
        <v>12</v>
      </c>
      <c r="K568">
        <v>-9.1822047360144587</v>
      </c>
      <c r="L568">
        <v>61.099628170009417</v>
      </c>
      <c r="M568">
        <v>6.0652501866516815</v>
      </c>
      <c r="N568">
        <v>0.98159877621698088</v>
      </c>
      <c r="O568">
        <v>3.0255844573093897</v>
      </c>
      <c r="P568">
        <v>61</v>
      </c>
      <c r="Q568">
        <v>2.3465457360194715</v>
      </c>
      <c r="R568">
        <f t="shared" si="40"/>
        <v>1.2</v>
      </c>
      <c r="S568">
        <f t="shared" si="41"/>
        <v>0.60652501866516817</v>
      </c>
      <c r="T568" t="str">
        <f t="shared" si="42"/>
        <v>StimCurve</v>
      </c>
      <c r="U568" t="str">
        <f t="shared" si="43"/>
        <v>Post</v>
      </c>
      <c r="V568" t="b">
        <f t="shared" si="44"/>
        <v>1</v>
      </c>
    </row>
    <row r="569" spans="1:22" x14ac:dyDescent="0.25">
      <c r="A569" t="s">
        <v>37</v>
      </c>
      <c r="B569" s="1" t="s">
        <v>16</v>
      </c>
      <c r="C569" s="1" t="s">
        <v>17</v>
      </c>
      <c r="D569" s="1" t="s">
        <v>29</v>
      </c>
      <c r="E569">
        <v>30</v>
      </c>
      <c r="F569">
        <v>24</v>
      </c>
      <c r="G569">
        <v>200</v>
      </c>
      <c r="H569">
        <v>4</v>
      </c>
      <c r="I569">
        <v>2.8361745227235926</v>
      </c>
      <c r="J569">
        <v>12</v>
      </c>
      <c r="K569">
        <v>-13.552735263489089</v>
      </c>
      <c r="L569">
        <v>57.01683423073456</v>
      </c>
      <c r="M569">
        <v>5.2159081290125338</v>
      </c>
      <c r="N569">
        <v>0.97638825370695026</v>
      </c>
      <c r="O569">
        <v>2.8361745227235926</v>
      </c>
      <c r="P569">
        <v>61</v>
      </c>
      <c r="Q569">
        <v>2.0824543012413113</v>
      </c>
      <c r="R569">
        <f t="shared" si="40"/>
        <v>1.2</v>
      </c>
      <c r="S569">
        <f t="shared" si="41"/>
        <v>0.52159081290125342</v>
      </c>
      <c r="T569" t="str">
        <f t="shared" si="42"/>
        <v>StimCurve</v>
      </c>
      <c r="U569" t="str">
        <f t="shared" si="43"/>
        <v>Post</v>
      </c>
      <c r="V569" t="b">
        <f t="shared" si="44"/>
        <v>1</v>
      </c>
    </row>
    <row r="570" spans="1:22" x14ac:dyDescent="0.25">
      <c r="A570" t="s">
        <v>37</v>
      </c>
      <c r="B570" s="1" t="s">
        <v>16</v>
      </c>
      <c r="C570" s="1" t="s">
        <v>17</v>
      </c>
      <c r="D570" s="1" t="s">
        <v>29</v>
      </c>
      <c r="E570">
        <v>30</v>
      </c>
      <c r="F570">
        <v>24</v>
      </c>
      <c r="G570">
        <v>300</v>
      </c>
      <c r="H570">
        <v>5</v>
      </c>
      <c r="I570">
        <v>3.1700779613491363</v>
      </c>
      <c r="J570">
        <v>12</v>
      </c>
      <c r="K570">
        <v>-6.1578962211726749</v>
      </c>
      <c r="L570">
        <v>64.622544777564286</v>
      </c>
      <c r="M570">
        <v>4.2744202397735256</v>
      </c>
      <c r="N570">
        <v>0.96354724627074684</v>
      </c>
      <c r="O570">
        <v>3.1700779613491363</v>
      </c>
      <c r="P570">
        <v>61</v>
      </c>
      <c r="Q570">
        <v>2.0667343940442495</v>
      </c>
      <c r="R570">
        <f t="shared" si="40"/>
        <v>1.2</v>
      </c>
      <c r="S570">
        <f t="shared" si="41"/>
        <v>0.42744202397735254</v>
      </c>
      <c r="T570" t="str">
        <f t="shared" si="42"/>
        <v>StimCurve</v>
      </c>
      <c r="U570" t="str">
        <f t="shared" si="43"/>
        <v>Post</v>
      </c>
      <c r="V570" t="b">
        <f t="shared" si="44"/>
        <v>1</v>
      </c>
    </row>
    <row r="571" spans="1:22" x14ac:dyDescent="0.25">
      <c r="A571" t="s">
        <v>37</v>
      </c>
      <c r="B571" s="1" t="s">
        <v>16</v>
      </c>
      <c r="C571" s="1" t="s">
        <v>17</v>
      </c>
      <c r="D571" s="1" t="s">
        <v>29</v>
      </c>
      <c r="E571">
        <v>30</v>
      </c>
      <c r="F571">
        <v>24</v>
      </c>
      <c r="G571">
        <v>300</v>
      </c>
      <c r="H571">
        <v>6</v>
      </c>
      <c r="I571">
        <v>3.0316147033486232</v>
      </c>
      <c r="J571">
        <v>12</v>
      </c>
      <c r="K571">
        <v>-10.384639308141681</v>
      </c>
      <c r="L571">
        <v>61.123614190409114</v>
      </c>
      <c r="M571">
        <v>6.2955990486187723</v>
      </c>
      <c r="N571">
        <v>0.98064914971663308</v>
      </c>
      <c r="O571">
        <v>3.0316147033486232</v>
      </c>
      <c r="P571">
        <v>61</v>
      </c>
      <c r="Q571">
        <v>2.4692166418491812</v>
      </c>
      <c r="R571">
        <f t="shared" si="40"/>
        <v>1.2</v>
      </c>
      <c r="S571">
        <f t="shared" si="41"/>
        <v>0.62955990486187718</v>
      </c>
      <c r="T571" t="str">
        <f t="shared" si="42"/>
        <v>StimCurve</v>
      </c>
      <c r="U571" t="str">
        <f t="shared" si="43"/>
        <v>Post</v>
      </c>
      <c r="V571" t="b">
        <f t="shared" si="44"/>
        <v>1</v>
      </c>
    </row>
    <row r="572" spans="1:22" x14ac:dyDescent="0.25">
      <c r="A572" t="s">
        <v>37</v>
      </c>
      <c r="B572" s="1" t="s">
        <v>19</v>
      </c>
      <c r="C572" s="1" t="s">
        <v>17</v>
      </c>
      <c r="D572" s="1" t="s">
        <v>30</v>
      </c>
      <c r="E572">
        <v>30</v>
      </c>
      <c r="F572">
        <v>24</v>
      </c>
      <c r="G572">
        <v>300</v>
      </c>
      <c r="H572">
        <v>1</v>
      </c>
      <c r="I572">
        <v>5.0411270782606064</v>
      </c>
      <c r="J572">
        <v>12</v>
      </c>
      <c r="K572">
        <v>-20.808057471040897</v>
      </c>
      <c r="L572">
        <v>114.82558424918459</v>
      </c>
      <c r="M572">
        <v>3.4853656229324002</v>
      </c>
      <c r="N572">
        <v>0.96267560736416258</v>
      </c>
      <c r="O572">
        <v>5.0411270782606064</v>
      </c>
      <c r="P572">
        <v>61</v>
      </c>
      <c r="Q572">
        <v>2.5522319091929955</v>
      </c>
      <c r="R572">
        <f t="shared" si="40"/>
        <v>1.2</v>
      </c>
      <c r="S572">
        <f t="shared" si="41"/>
        <v>0.34853656229324004</v>
      </c>
      <c r="T572" t="str">
        <f t="shared" si="42"/>
        <v>StimCurve</v>
      </c>
      <c r="U572" t="str">
        <f t="shared" si="43"/>
        <v>Post</v>
      </c>
      <c r="V572" t="b">
        <f t="shared" si="44"/>
        <v>1</v>
      </c>
    </row>
    <row r="573" spans="1:22" x14ac:dyDescent="0.25">
      <c r="A573" t="s">
        <v>37</v>
      </c>
      <c r="B573" s="1" t="s">
        <v>19</v>
      </c>
      <c r="C573" s="1" t="s">
        <v>17</v>
      </c>
      <c r="D573" s="1" t="s">
        <v>30</v>
      </c>
      <c r="E573">
        <v>30</v>
      </c>
      <c r="F573">
        <v>24</v>
      </c>
      <c r="G573">
        <v>100</v>
      </c>
      <c r="H573">
        <v>2</v>
      </c>
      <c r="I573">
        <v>1.4065301566460153</v>
      </c>
      <c r="J573">
        <v>11</v>
      </c>
      <c r="K573">
        <v>-7.5875529453791106</v>
      </c>
      <c r="L573">
        <v>20.988865960781119</v>
      </c>
      <c r="M573">
        <v>5.9248190864672114</v>
      </c>
      <c r="N573">
        <v>0.96120021768431441</v>
      </c>
      <c r="O573">
        <v>1.4065301566460153</v>
      </c>
      <c r="P573">
        <v>60</v>
      </c>
      <c r="Q573">
        <v>1.3149089006835906</v>
      </c>
      <c r="R573">
        <f t="shared" si="40"/>
        <v>1.1000000000000001</v>
      </c>
      <c r="S573">
        <f t="shared" si="41"/>
        <v>0.59248190864672112</v>
      </c>
      <c r="T573" t="str">
        <f t="shared" si="42"/>
        <v>StimCurve</v>
      </c>
      <c r="U573" t="str">
        <f t="shared" si="43"/>
        <v>Post</v>
      </c>
      <c r="V573" t="b">
        <f t="shared" si="44"/>
        <v>1</v>
      </c>
    </row>
    <row r="574" spans="1:22" x14ac:dyDescent="0.25">
      <c r="A574" t="s">
        <v>37</v>
      </c>
      <c r="B574" s="1" t="s">
        <v>19</v>
      </c>
      <c r="C574" s="1" t="s">
        <v>17</v>
      </c>
      <c r="D574" s="1" t="s">
        <v>30</v>
      </c>
      <c r="E574">
        <v>30</v>
      </c>
      <c r="F574">
        <v>24</v>
      </c>
      <c r="G574">
        <v>100</v>
      </c>
      <c r="H574">
        <v>3</v>
      </c>
      <c r="I574">
        <v>1.3702992314154119</v>
      </c>
      <c r="J574">
        <v>10</v>
      </c>
      <c r="K574">
        <v>6.228510371144564</v>
      </c>
      <c r="L574">
        <v>20.101770468093122</v>
      </c>
      <c r="M574">
        <v>7.5475595522883987</v>
      </c>
      <c r="N574">
        <v>0.9787227403989176</v>
      </c>
      <c r="O574">
        <v>1.3702992314154119</v>
      </c>
      <c r="P574">
        <v>59</v>
      </c>
      <c r="Q574">
        <v>1.4510060948263177</v>
      </c>
      <c r="R574">
        <f t="shared" si="40"/>
        <v>1</v>
      </c>
      <c r="S574">
        <f t="shared" si="41"/>
        <v>0.75475595522883987</v>
      </c>
      <c r="T574" t="str">
        <f t="shared" si="42"/>
        <v>StimCurve</v>
      </c>
      <c r="U574" t="str">
        <f t="shared" si="43"/>
        <v>Post</v>
      </c>
      <c r="V574" t="b">
        <f t="shared" si="44"/>
        <v>1</v>
      </c>
    </row>
    <row r="575" spans="1:22" x14ac:dyDescent="0.25">
      <c r="A575" t="s">
        <v>37</v>
      </c>
      <c r="B575" s="1" t="s">
        <v>19</v>
      </c>
      <c r="C575" s="1" t="s">
        <v>17</v>
      </c>
      <c r="D575" s="1" t="s">
        <v>30</v>
      </c>
      <c r="E575">
        <v>30</v>
      </c>
      <c r="F575">
        <v>24</v>
      </c>
      <c r="G575">
        <v>200</v>
      </c>
      <c r="H575">
        <v>4</v>
      </c>
      <c r="I575">
        <v>3.8284361769342157</v>
      </c>
      <c r="J575">
        <v>11</v>
      </c>
      <c r="K575">
        <v>-26.418511215919484</v>
      </c>
      <c r="L575">
        <v>79.110995938436247</v>
      </c>
      <c r="M575">
        <v>6.5387234291225136</v>
      </c>
      <c r="N575">
        <v>0.97326177892809973</v>
      </c>
      <c r="O575">
        <v>3.8284361769342157</v>
      </c>
      <c r="P575">
        <v>60</v>
      </c>
      <c r="Q575">
        <v>3.1975568322584191</v>
      </c>
      <c r="R575">
        <f t="shared" si="40"/>
        <v>1.1000000000000001</v>
      </c>
      <c r="S575">
        <f t="shared" si="41"/>
        <v>0.65387234291225138</v>
      </c>
      <c r="T575" t="str">
        <f t="shared" si="42"/>
        <v>StimCurve</v>
      </c>
      <c r="U575" t="str">
        <f t="shared" si="43"/>
        <v>Post</v>
      </c>
      <c r="V575" t="b">
        <f t="shared" si="44"/>
        <v>1</v>
      </c>
    </row>
    <row r="576" spans="1:22" x14ac:dyDescent="0.25">
      <c r="A576" t="s">
        <v>37</v>
      </c>
      <c r="B576" s="1" t="s">
        <v>19</v>
      </c>
      <c r="C576" s="1" t="s">
        <v>17</v>
      </c>
      <c r="D576" s="1" t="s">
        <v>30</v>
      </c>
      <c r="E576">
        <v>30</v>
      </c>
      <c r="F576">
        <v>24</v>
      </c>
      <c r="G576">
        <v>200</v>
      </c>
      <c r="H576">
        <v>5</v>
      </c>
      <c r="I576">
        <v>3.8277553379278975</v>
      </c>
      <c r="J576">
        <v>11</v>
      </c>
      <c r="K576">
        <v>-24.220738429006403</v>
      </c>
      <c r="L576">
        <v>74.136166068115415</v>
      </c>
      <c r="M576">
        <v>5.8921235029796959</v>
      </c>
      <c r="N576">
        <v>0.96546849105896559</v>
      </c>
      <c r="O576">
        <v>3.8277553379278975</v>
      </c>
      <c r="P576">
        <v>60</v>
      </c>
      <c r="Q576">
        <v>3.1363963922234466</v>
      </c>
      <c r="R576">
        <f t="shared" si="40"/>
        <v>1.1000000000000001</v>
      </c>
      <c r="S576">
        <f t="shared" si="41"/>
        <v>0.58921235029796959</v>
      </c>
      <c r="T576" t="str">
        <f t="shared" si="42"/>
        <v>StimCurve</v>
      </c>
      <c r="U576" t="str">
        <f t="shared" si="43"/>
        <v>Post</v>
      </c>
      <c r="V576" t="b">
        <f t="shared" si="44"/>
        <v>1</v>
      </c>
    </row>
    <row r="577" spans="1:22" x14ac:dyDescent="0.25">
      <c r="A577" t="s">
        <v>37</v>
      </c>
      <c r="B577" s="1" t="s">
        <v>19</v>
      </c>
      <c r="C577" s="1" t="s">
        <v>17</v>
      </c>
      <c r="D577" s="1" t="s">
        <v>30</v>
      </c>
      <c r="E577">
        <v>30</v>
      </c>
      <c r="F577">
        <v>24</v>
      </c>
      <c r="G577">
        <v>300</v>
      </c>
      <c r="H577">
        <v>6</v>
      </c>
      <c r="I577">
        <v>4.9020647088248204</v>
      </c>
      <c r="J577">
        <v>12</v>
      </c>
      <c r="K577">
        <v>-40.174784194521813</v>
      </c>
      <c r="L577">
        <v>86.596802080701764</v>
      </c>
      <c r="M577">
        <v>7.0244378005195705</v>
      </c>
      <c r="N577">
        <v>0.97743269252692899</v>
      </c>
      <c r="O577">
        <v>4.9020647088248204</v>
      </c>
      <c r="P577">
        <v>61</v>
      </c>
      <c r="Q577">
        <v>4.8127522692877278</v>
      </c>
      <c r="R577">
        <f t="shared" si="40"/>
        <v>1.2</v>
      </c>
      <c r="S577">
        <f t="shared" si="41"/>
        <v>0.70244378005195707</v>
      </c>
      <c r="T577" t="str">
        <f t="shared" si="42"/>
        <v>StimCurve</v>
      </c>
      <c r="U577" t="str">
        <f t="shared" si="43"/>
        <v>Post</v>
      </c>
      <c r="V577" t="b">
        <f t="shared" si="44"/>
        <v>1</v>
      </c>
    </row>
    <row r="578" spans="1:22" x14ac:dyDescent="0.25">
      <c r="A578" t="s">
        <v>38</v>
      </c>
      <c r="B578" s="1" t="s">
        <v>16</v>
      </c>
      <c r="C578" s="1" t="s">
        <v>17</v>
      </c>
      <c r="D578" s="1" t="s">
        <v>18</v>
      </c>
      <c r="E578">
        <v>30</v>
      </c>
      <c r="F578">
        <v>12</v>
      </c>
      <c r="G578">
        <v>200</v>
      </c>
      <c r="H578">
        <v>1</v>
      </c>
      <c r="I578">
        <v>0.96820864808465557</v>
      </c>
      <c r="J578">
        <v>8</v>
      </c>
      <c r="K578">
        <v>-3.4386484151150678</v>
      </c>
      <c r="L578">
        <v>15.989496121224917</v>
      </c>
      <c r="M578">
        <v>6.6672269596328935</v>
      </c>
      <c r="N578">
        <v>0.96448265372580044</v>
      </c>
      <c r="O578">
        <v>0.96820864808465557</v>
      </c>
      <c r="P578">
        <v>57</v>
      </c>
      <c r="Q578">
        <v>0.89543478888725592</v>
      </c>
      <c r="R578">
        <f t="shared" si="40"/>
        <v>0.8</v>
      </c>
      <c r="S578">
        <f t="shared" si="41"/>
        <v>0.66672269596328937</v>
      </c>
      <c r="T578" t="str">
        <f t="shared" si="42"/>
        <v>StimCurve</v>
      </c>
      <c r="U578" t="str">
        <f t="shared" si="43"/>
        <v>Post</v>
      </c>
      <c r="V578" t="b">
        <f t="shared" si="44"/>
        <v>1</v>
      </c>
    </row>
    <row r="579" spans="1:22" x14ac:dyDescent="0.25">
      <c r="A579" t="s">
        <v>38</v>
      </c>
      <c r="B579" s="1" t="s">
        <v>16</v>
      </c>
      <c r="C579" s="1" t="s">
        <v>17</v>
      </c>
      <c r="D579" s="1" t="s">
        <v>18</v>
      </c>
      <c r="E579">
        <v>30</v>
      </c>
      <c r="F579">
        <v>12</v>
      </c>
      <c r="G579">
        <v>200</v>
      </c>
      <c r="H579">
        <v>2</v>
      </c>
      <c r="I579">
        <v>1.1540812777413025</v>
      </c>
      <c r="J579">
        <v>10</v>
      </c>
      <c r="K579">
        <v>-5.7700586450369791</v>
      </c>
      <c r="L579">
        <v>19.157838041388892</v>
      </c>
      <c r="M579">
        <v>3.0442426179859665</v>
      </c>
      <c r="N579">
        <v>0.99390651257177143</v>
      </c>
      <c r="O579">
        <v>1.1540812777413025</v>
      </c>
      <c r="P579">
        <v>59</v>
      </c>
      <c r="Q579">
        <v>0.72942635106821541</v>
      </c>
      <c r="R579">
        <f t="shared" ref="R579:R642" si="45">J579/10</f>
        <v>1</v>
      </c>
      <c r="S579">
        <f t="shared" ref="S579:S642" si="46">M579/10</f>
        <v>0.30442426179859666</v>
      </c>
      <c r="T579" t="str">
        <f t="shared" ref="T579:T642" si="47">INDEX($AC$2:$AC$9,MATCH(A579,$AA$2:$AA$9,0))</f>
        <v>StimCurve</v>
      </c>
      <c r="U579" t="str">
        <f t="shared" ref="U579:U642" si="48">INDEX($AD$2:$AD$9,MATCH(A579,$AA$2:$AA$9,0))</f>
        <v>Post</v>
      </c>
      <c r="V579" t="b">
        <f t="shared" ref="V579:V642" si="49">IF(T579="Baseline", IF(H579&gt;8, TRUE,FALSE), TRUE)</f>
        <v>1</v>
      </c>
    </row>
    <row r="580" spans="1:22" x14ac:dyDescent="0.25">
      <c r="A580" t="s">
        <v>38</v>
      </c>
      <c r="B580" s="1" t="s">
        <v>16</v>
      </c>
      <c r="C580" s="1" t="s">
        <v>17</v>
      </c>
      <c r="D580" s="1" t="s">
        <v>18</v>
      </c>
      <c r="E580">
        <v>30</v>
      </c>
      <c r="F580">
        <v>24</v>
      </c>
      <c r="G580">
        <v>200</v>
      </c>
      <c r="H580">
        <v>3</v>
      </c>
      <c r="I580">
        <v>2.5088818114871696</v>
      </c>
      <c r="J580">
        <v>12</v>
      </c>
      <c r="K580">
        <v>-5.6764868413126921</v>
      </c>
      <c r="L580">
        <v>47.533393431618336</v>
      </c>
      <c r="M580">
        <v>3.7268862097927311</v>
      </c>
      <c r="N580">
        <v>0.97107885965469509</v>
      </c>
      <c r="O580">
        <v>2.5088818114871696</v>
      </c>
      <c r="P580">
        <v>61</v>
      </c>
      <c r="Q580">
        <v>1.681952071089537</v>
      </c>
      <c r="R580">
        <f t="shared" si="45"/>
        <v>1.2</v>
      </c>
      <c r="S580">
        <f t="shared" si="46"/>
        <v>0.37268862097927313</v>
      </c>
      <c r="T580" t="str">
        <f t="shared" si="47"/>
        <v>StimCurve</v>
      </c>
      <c r="U580" t="str">
        <f t="shared" si="48"/>
        <v>Post</v>
      </c>
      <c r="V580" t="b">
        <f t="shared" si="49"/>
        <v>1</v>
      </c>
    </row>
    <row r="581" spans="1:22" x14ac:dyDescent="0.25">
      <c r="A581" t="s">
        <v>38</v>
      </c>
      <c r="B581" s="1" t="s">
        <v>16</v>
      </c>
      <c r="C581" s="1" t="s">
        <v>17</v>
      </c>
      <c r="D581" s="1" t="s">
        <v>18</v>
      </c>
      <c r="E581">
        <v>30</v>
      </c>
      <c r="F581">
        <v>24</v>
      </c>
      <c r="G581">
        <v>200</v>
      </c>
      <c r="H581">
        <v>4</v>
      </c>
      <c r="I581">
        <v>2.1993442012536324</v>
      </c>
      <c r="J581">
        <v>11</v>
      </c>
      <c r="K581">
        <v>-6.8905487044749263</v>
      </c>
      <c r="L581">
        <v>41.946040877269724</v>
      </c>
      <c r="M581">
        <v>5.6833278986092752</v>
      </c>
      <c r="N581">
        <v>0.96749288202545092</v>
      </c>
      <c r="O581">
        <v>2.1993442012536324</v>
      </c>
      <c r="P581">
        <v>60</v>
      </c>
      <c r="Q581">
        <v>1.8115167939525536</v>
      </c>
      <c r="R581">
        <f t="shared" si="45"/>
        <v>1.1000000000000001</v>
      </c>
      <c r="S581">
        <f t="shared" si="46"/>
        <v>0.5683327898609275</v>
      </c>
      <c r="T581" t="str">
        <f t="shared" si="47"/>
        <v>StimCurve</v>
      </c>
      <c r="U581" t="str">
        <f t="shared" si="48"/>
        <v>Post</v>
      </c>
      <c r="V581" t="b">
        <f t="shared" si="49"/>
        <v>1</v>
      </c>
    </row>
    <row r="582" spans="1:22" x14ac:dyDescent="0.25">
      <c r="A582" t="s">
        <v>38</v>
      </c>
      <c r="B582" s="1" t="s">
        <v>16</v>
      </c>
      <c r="C582" s="1" t="s">
        <v>17</v>
      </c>
      <c r="D582" s="1" t="s">
        <v>18</v>
      </c>
      <c r="E582">
        <v>30</v>
      </c>
      <c r="F582">
        <v>36</v>
      </c>
      <c r="G582">
        <v>200</v>
      </c>
      <c r="H582">
        <v>5</v>
      </c>
      <c r="I582">
        <v>3.6125957164273528</v>
      </c>
      <c r="J582">
        <v>15</v>
      </c>
      <c r="K582">
        <v>-3.9252882866606984</v>
      </c>
      <c r="L582">
        <v>77.81619104430753</v>
      </c>
      <c r="M582">
        <v>16.311602195040667</v>
      </c>
      <c r="N582">
        <v>0.89787149779260222</v>
      </c>
      <c r="O582">
        <v>3.6125957164273528</v>
      </c>
      <c r="P582">
        <v>64</v>
      </c>
      <c r="Q582">
        <v>3.2554423518207116</v>
      </c>
      <c r="R582">
        <f t="shared" si="45"/>
        <v>1.5</v>
      </c>
      <c r="S582">
        <f t="shared" si="46"/>
        <v>1.6311602195040666</v>
      </c>
      <c r="T582" t="str">
        <f t="shared" si="47"/>
        <v>StimCurve</v>
      </c>
      <c r="U582" t="str">
        <f t="shared" si="48"/>
        <v>Post</v>
      </c>
      <c r="V582" t="b">
        <f t="shared" si="49"/>
        <v>1</v>
      </c>
    </row>
    <row r="583" spans="1:22" x14ac:dyDescent="0.25">
      <c r="A583" t="s">
        <v>38</v>
      </c>
      <c r="B583" s="1" t="s">
        <v>16</v>
      </c>
      <c r="C583" s="1" t="s">
        <v>17</v>
      </c>
      <c r="D583" s="1" t="s">
        <v>18</v>
      </c>
      <c r="E583">
        <v>30</v>
      </c>
      <c r="F583">
        <v>36</v>
      </c>
      <c r="G583">
        <v>200</v>
      </c>
      <c r="H583">
        <v>6</v>
      </c>
      <c r="I583">
        <v>3.5854633627154113</v>
      </c>
      <c r="J583">
        <v>15</v>
      </c>
      <c r="K583">
        <v>-1.4840491208029034</v>
      </c>
      <c r="L583">
        <v>79.887231367298398</v>
      </c>
      <c r="M583">
        <v>5.5911806841551872</v>
      </c>
      <c r="N583">
        <v>0.97080572688951017</v>
      </c>
      <c r="O583">
        <v>3.5854633627154113</v>
      </c>
      <c r="P583">
        <v>64</v>
      </c>
      <c r="Q583">
        <v>2.7671306044053652</v>
      </c>
      <c r="R583">
        <f t="shared" si="45"/>
        <v>1.5</v>
      </c>
      <c r="S583">
        <f t="shared" si="46"/>
        <v>0.5591180684155187</v>
      </c>
      <c r="T583" t="str">
        <f t="shared" si="47"/>
        <v>StimCurve</v>
      </c>
      <c r="U583" t="str">
        <f t="shared" si="48"/>
        <v>Post</v>
      </c>
      <c r="V583" t="b">
        <f t="shared" si="49"/>
        <v>1</v>
      </c>
    </row>
    <row r="584" spans="1:22" x14ac:dyDescent="0.25">
      <c r="A584" t="s">
        <v>38</v>
      </c>
      <c r="B584" s="1" t="s">
        <v>19</v>
      </c>
      <c r="C584" s="1" t="s">
        <v>17</v>
      </c>
      <c r="D584" s="1" t="s">
        <v>20</v>
      </c>
      <c r="E584">
        <v>30</v>
      </c>
      <c r="F584">
        <v>12</v>
      </c>
      <c r="G584">
        <v>200</v>
      </c>
      <c r="H584">
        <v>1</v>
      </c>
      <c r="I584">
        <v>0.63181713028313224</v>
      </c>
      <c r="J584">
        <v>6</v>
      </c>
      <c r="K584">
        <v>-11.279488186846148</v>
      </c>
      <c r="L584">
        <v>-2.9599506886476501</v>
      </c>
      <c r="M584">
        <v>7.0296768861991756</v>
      </c>
      <c r="N584">
        <v>0.94404343530262214</v>
      </c>
      <c r="O584">
        <v>0.63181713028313224</v>
      </c>
      <c r="P584">
        <v>55</v>
      </c>
      <c r="Q584">
        <v>1.100670844792119</v>
      </c>
      <c r="R584">
        <f t="shared" si="45"/>
        <v>0.6</v>
      </c>
      <c r="S584">
        <f t="shared" si="46"/>
        <v>0.70296768861991754</v>
      </c>
      <c r="T584" t="str">
        <f t="shared" si="47"/>
        <v>StimCurve</v>
      </c>
      <c r="U584" t="str">
        <f t="shared" si="48"/>
        <v>Post</v>
      </c>
      <c r="V584" t="b">
        <f t="shared" si="49"/>
        <v>1</v>
      </c>
    </row>
    <row r="585" spans="1:22" x14ac:dyDescent="0.25">
      <c r="A585" t="s">
        <v>38</v>
      </c>
      <c r="B585" s="1" t="s">
        <v>19</v>
      </c>
      <c r="C585" s="1" t="s">
        <v>17</v>
      </c>
      <c r="D585" s="1" t="s">
        <v>20</v>
      </c>
      <c r="E585">
        <v>30</v>
      </c>
      <c r="F585">
        <v>12</v>
      </c>
      <c r="G585">
        <v>200</v>
      </c>
      <c r="H585">
        <v>2</v>
      </c>
      <c r="I585">
        <v>0.71693798778706685</v>
      </c>
      <c r="J585">
        <v>8</v>
      </c>
      <c r="K585">
        <v>-14.291366592862571</v>
      </c>
      <c r="L585">
        <v>5.2702007171455616</v>
      </c>
      <c r="M585">
        <v>3.9466920089330406</v>
      </c>
      <c r="N585">
        <v>0.97946895445486915</v>
      </c>
      <c r="O585">
        <v>0.71693798778706685</v>
      </c>
      <c r="P585">
        <v>57</v>
      </c>
      <c r="Q585">
        <v>0.72690012666710246</v>
      </c>
      <c r="R585">
        <f t="shared" si="45"/>
        <v>0.8</v>
      </c>
      <c r="S585">
        <f t="shared" si="46"/>
        <v>0.39466920089330404</v>
      </c>
      <c r="T585" t="str">
        <f t="shared" si="47"/>
        <v>StimCurve</v>
      </c>
      <c r="U585" t="str">
        <f t="shared" si="48"/>
        <v>Post</v>
      </c>
      <c r="V585" t="b">
        <f t="shared" si="49"/>
        <v>1</v>
      </c>
    </row>
    <row r="586" spans="1:22" x14ac:dyDescent="0.25">
      <c r="A586" t="s">
        <v>38</v>
      </c>
      <c r="B586" s="1" t="s">
        <v>19</v>
      </c>
      <c r="C586" s="1" t="s">
        <v>17</v>
      </c>
      <c r="D586" s="1" t="s">
        <v>20</v>
      </c>
      <c r="E586">
        <v>30</v>
      </c>
      <c r="F586">
        <v>24</v>
      </c>
      <c r="G586">
        <v>200</v>
      </c>
      <c r="H586">
        <v>3</v>
      </c>
      <c r="I586">
        <v>0.80626881428591579</v>
      </c>
      <c r="J586">
        <v>9</v>
      </c>
      <c r="K586">
        <v>-19.115546980145865</v>
      </c>
      <c r="L586">
        <v>7.320408446272002</v>
      </c>
      <c r="M586">
        <v>7.5958656923827137</v>
      </c>
      <c r="N586">
        <v>0.98504442132282222</v>
      </c>
      <c r="O586">
        <v>0.80626881428591579</v>
      </c>
      <c r="P586">
        <v>58</v>
      </c>
      <c r="Q586">
        <v>1.0645196081708894</v>
      </c>
      <c r="R586">
        <f t="shared" si="45"/>
        <v>0.9</v>
      </c>
      <c r="S586">
        <f t="shared" si="46"/>
        <v>0.75958656923827139</v>
      </c>
      <c r="T586" t="str">
        <f t="shared" si="47"/>
        <v>StimCurve</v>
      </c>
      <c r="U586" t="str">
        <f t="shared" si="48"/>
        <v>Post</v>
      </c>
      <c r="V586" t="b">
        <f t="shared" si="49"/>
        <v>1</v>
      </c>
    </row>
    <row r="587" spans="1:22" x14ac:dyDescent="0.25">
      <c r="A587" t="s">
        <v>38</v>
      </c>
      <c r="B587" s="1" t="s">
        <v>19</v>
      </c>
      <c r="C587" s="1" t="s">
        <v>17</v>
      </c>
      <c r="D587" s="1" t="s">
        <v>20</v>
      </c>
      <c r="E587">
        <v>30</v>
      </c>
      <c r="F587">
        <v>24</v>
      </c>
      <c r="G587">
        <v>200</v>
      </c>
      <c r="H587">
        <v>4</v>
      </c>
      <c r="I587">
        <v>0.943164989829401</v>
      </c>
      <c r="J587">
        <v>10</v>
      </c>
      <c r="K587">
        <v>-18.256593252914914</v>
      </c>
      <c r="L587">
        <v>11.364591128374579</v>
      </c>
      <c r="M587">
        <v>5.5080384862782088</v>
      </c>
      <c r="N587">
        <v>0.97882587597213999</v>
      </c>
      <c r="O587">
        <v>0.943164989829401</v>
      </c>
      <c r="P587">
        <v>59</v>
      </c>
      <c r="Q587">
        <v>1.0134276567946645</v>
      </c>
      <c r="R587">
        <f t="shared" si="45"/>
        <v>1</v>
      </c>
      <c r="S587">
        <f t="shared" si="46"/>
        <v>0.55080384862782084</v>
      </c>
      <c r="T587" t="str">
        <f t="shared" si="47"/>
        <v>StimCurve</v>
      </c>
      <c r="U587" t="str">
        <f t="shared" si="48"/>
        <v>Post</v>
      </c>
      <c r="V587" t="b">
        <f t="shared" si="49"/>
        <v>1</v>
      </c>
    </row>
    <row r="588" spans="1:22" x14ac:dyDescent="0.25">
      <c r="A588" t="s">
        <v>38</v>
      </c>
      <c r="B588" s="1" t="s">
        <v>19</v>
      </c>
      <c r="C588" s="1" t="s">
        <v>17</v>
      </c>
      <c r="D588" s="1" t="s">
        <v>20</v>
      </c>
      <c r="E588">
        <v>30</v>
      </c>
      <c r="F588">
        <v>36</v>
      </c>
      <c r="G588">
        <v>200</v>
      </c>
      <c r="H588">
        <v>5</v>
      </c>
      <c r="I588">
        <v>1.1943650703143927</v>
      </c>
      <c r="J588">
        <v>11</v>
      </c>
      <c r="K588">
        <v>-7.4352238054772819</v>
      </c>
      <c r="L588">
        <v>21.32027760748737</v>
      </c>
      <c r="M588">
        <v>4.4954666608376055</v>
      </c>
      <c r="N588">
        <v>0.95311738838490068</v>
      </c>
      <c r="O588">
        <v>1.1943650703143927</v>
      </c>
      <c r="P588">
        <v>60</v>
      </c>
      <c r="Q588">
        <v>0.85955884478247202</v>
      </c>
      <c r="R588">
        <f t="shared" si="45"/>
        <v>1.1000000000000001</v>
      </c>
      <c r="S588">
        <f t="shared" si="46"/>
        <v>0.44954666608376054</v>
      </c>
      <c r="T588" t="str">
        <f t="shared" si="47"/>
        <v>StimCurve</v>
      </c>
      <c r="U588" t="str">
        <f t="shared" si="48"/>
        <v>Post</v>
      </c>
      <c r="V588" t="b">
        <f t="shared" si="49"/>
        <v>1</v>
      </c>
    </row>
    <row r="589" spans="1:22" x14ac:dyDescent="0.25">
      <c r="A589" t="s">
        <v>38</v>
      </c>
      <c r="B589" s="1" t="s">
        <v>19</v>
      </c>
      <c r="C589" s="1" t="s">
        <v>17</v>
      </c>
      <c r="D589" s="1" t="s">
        <v>20</v>
      </c>
      <c r="E589">
        <v>30</v>
      </c>
      <c r="F589">
        <v>36</v>
      </c>
      <c r="G589">
        <v>200</v>
      </c>
      <c r="H589">
        <v>6</v>
      </c>
      <c r="I589">
        <v>0.81077551659149938</v>
      </c>
      <c r="J589">
        <v>14</v>
      </c>
      <c r="K589">
        <v>-12.193986561580273</v>
      </c>
      <c r="L589">
        <v>2.8096483104942434</v>
      </c>
      <c r="M589">
        <v>3.2232815038710192</v>
      </c>
      <c r="N589">
        <v>0.99341541419840607</v>
      </c>
      <c r="O589">
        <v>0.81077551659149938</v>
      </c>
      <c r="P589">
        <v>63</v>
      </c>
      <c r="Q589">
        <v>0.9526590225749354</v>
      </c>
      <c r="R589">
        <f t="shared" si="45"/>
        <v>1.4</v>
      </c>
      <c r="S589">
        <f t="shared" si="46"/>
        <v>0.32232815038710194</v>
      </c>
      <c r="T589" t="str">
        <f t="shared" si="47"/>
        <v>StimCurve</v>
      </c>
      <c r="U589" t="str">
        <f t="shared" si="48"/>
        <v>Post</v>
      </c>
      <c r="V589" t="b">
        <f t="shared" si="49"/>
        <v>1</v>
      </c>
    </row>
    <row r="590" spans="1:22" x14ac:dyDescent="0.25">
      <c r="A590" t="s">
        <v>38</v>
      </c>
      <c r="B590" s="1" t="s">
        <v>16</v>
      </c>
      <c r="C590" s="1" t="s">
        <v>17</v>
      </c>
      <c r="D590" s="1" t="s">
        <v>21</v>
      </c>
      <c r="E590">
        <v>30</v>
      </c>
      <c r="F590">
        <v>12</v>
      </c>
      <c r="G590">
        <v>200</v>
      </c>
      <c r="H590">
        <v>1</v>
      </c>
      <c r="I590">
        <v>2.228383100148005</v>
      </c>
      <c r="J590">
        <v>16</v>
      </c>
      <c r="K590">
        <v>5.0437067804858096</v>
      </c>
      <c r="L590">
        <v>42.194602006326711</v>
      </c>
      <c r="M590">
        <v>7.229525282543058</v>
      </c>
      <c r="N590">
        <v>0.40821563176603648</v>
      </c>
      <c r="O590">
        <v>2.228383100148005</v>
      </c>
      <c r="P590">
        <v>65</v>
      </c>
      <c r="Q590">
        <v>1.5568804794777145</v>
      </c>
      <c r="R590">
        <f t="shared" si="45"/>
        <v>1.6</v>
      </c>
      <c r="S590">
        <f t="shared" si="46"/>
        <v>0.72295252825430578</v>
      </c>
      <c r="T590" t="str">
        <f t="shared" si="47"/>
        <v>StimCurve</v>
      </c>
      <c r="U590" t="str">
        <f t="shared" si="48"/>
        <v>Post</v>
      </c>
      <c r="V590" t="b">
        <f t="shared" si="49"/>
        <v>1</v>
      </c>
    </row>
    <row r="591" spans="1:22" x14ac:dyDescent="0.25">
      <c r="A591" t="s">
        <v>38</v>
      </c>
      <c r="B591" s="1" t="s">
        <v>16</v>
      </c>
      <c r="C591" s="1" t="s">
        <v>17</v>
      </c>
      <c r="D591" s="1" t="s">
        <v>21</v>
      </c>
      <c r="E591">
        <v>30</v>
      </c>
      <c r="F591">
        <v>12</v>
      </c>
      <c r="G591">
        <v>200</v>
      </c>
      <c r="H591">
        <v>2</v>
      </c>
      <c r="I591">
        <v>2.9582724395959366</v>
      </c>
      <c r="J591">
        <v>10</v>
      </c>
      <c r="K591">
        <v>-0.91792403484276486</v>
      </c>
      <c r="L591">
        <v>44.807898130177207</v>
      </c>
      <c r="M591">
        <v>5.0831298191191756</v>
      </c>
      <c r="N591">
        <v>0.95453117026926926</v>
      </c>
      <c r="O591">
        <v>2.9582724395959366</v>
      </c>
      <c r="P591">
        <v>59</v>
      </c>
      <c r="Q591">
        <v>2.3369109313480325</v>
      </c>
      <c r="R591">
        <f t="shared" si="45"/>
        <v>1</v>
      </c>
      <c r="S591">
        <f t="shared" si="46"/>
        <v>0.50831298191191754</v>
      </c>
      <c r="T591" t="str">
        <f t="shared" si="47"/>
        <v>StimCurve</v>
      </c>
      <c r="U591" t="str">
        <f t="shared" si="48"/>
        <v>Post</v>
      </c>
      <c r="V591" t="b">
        <f t="shared" si="49"/>
        <v>1</v>
      </c>
    </row>
    <row r="592" spans="1:22" x14ac:dyDescent="0.25">
      <c r="A592" t="s">
        <v>38</v>
      </c>
      <c r="B592" s="1" t="s">
        <v>16</v>
      </c>
      <c r="C592" s="1" t="s">
        <v>17</v>
      </c>
      <c r="D592" s="1" t="s">
        <v>21</v>
      </c>
      <c r="E592">
        <v>30</v>
      </c>
      <c r="F592">
        <v>24</v>
      </c>
      <c r="G592">
        <v>200</v>
      </c>
      <c r="H592">
        <v>3</v>
      </c>
      <c r="I592">
        <v>5.3739231300953954</v>
      </c>
      <c r="J592">
        <v>14</v>
      </c>
      <c r="K592">
        <v>-2.1383948168057945</v>
      </c>
      <c r="L592">
        <v>95.926955230612251</v>
      </c>
      <c r="M592">
        <v>3.957996999491284</v>
      </c>
      <c r="N592">
        <v>0.97061630271395183</v>
      </c>
      <c r="O592">
        <v>5.3739231300953954</v>
      </c>
      <c r="P592">
        <v>63</v>
      </c>
      <c r="Q592">
        <v>4.3286507529514626</v>
      </c>
      <c r="R592">
        <f t="shared" si="45"/>
        <v>1.4</v>
      </c>
      <c r="S592">
        <f t="shared" si="46"/>
        <v>0.39579969994912839</v>
      </c>
      <c r="T592" t="str">
        <f t="shared" si="47"/>
        <v>StimCurve</v>
      </c>
      <c r="U592" t="str">
        <f t="shared" si="48"/>
        <v>Post</v>
      </c>
      <c r="V592" t="b">
        <f t="shared" si="49"/>
        <v>1</v>
      </c>
    </row>
    <row r="593" spans="1:22" x14ac:dyDescent="0.25">
      <c r="A593" t="s">
        <v>38</v>
      </c>
      <c r="B593" s="1" t="s">
        <v>16</v>
      </c>
      <c r="C593" s="1" t="s">
        <v>17</v>
      </c>
      <c r="D593" s="1" t="s">
        <v>21</v>
      </c>
      <c r="E593">
        <v>30</v>
      </c>
      <c r="F593">
        <v>24</v>
      </c>
      <c r="G593">
        <v>200</v>
      </c>
      <c r="H593">
        <v>4</v>
      </c>
      <c r="I593">
        <v>6.1494237375185952</v>
      </c>
      <c r="J593">
        <v>14</v>
      </c>
      <c r="K593">
        <v>5.5436862081840452</v>
      </c>
      <c r="L593">
        <v>134.96437215115097</v>
      </c>
      <c r="M593">
        <v>8.1275758248128938</v>
      </c>
      <c r="N593">
        <v>0.5593211355382588</v>
      </c>
      <c r="O593">
        <v>6.1494237375185952</v>
      </c>
      <c r="P593">
        <v>63</v>
      </c>
      <c r="Q593">
        <v>3.8460843821505044</v>
      </c>
      <c r="R593">
        <f t="shared" si="45"/>
        <v>1.4</v>
      </c>
      <c r="S593">
        <f t="shared" si="46"/>
        <v>0.81275758248128938</v>
      </c>
      <c r="T593" t="str">
        <f t="shared" si="47"/>
        <v>StimCurve</v>
      </c>
      <c r="U593" t="str">
        <f t="shared" si="48"/>
        <v>Post</v>
      </c>
      <c r="V593" t="b">
        <f t="shared" si="49"/>
        <v>1</v>
      </c>
    </row>
    <row r="594" spans="1:22" x14ac:dyDescent="0.25">
      <c r="A594" t="s">
        <v>38</v>
      </c>
      <c r="B594" s="1" t="s">
        <v>16</v>
      </c>
      <c r="C594" s="1" t="s">
        <v>17</v>
      </c>
      <c r="D594" s="1" t="s">
        <v>21</v>
      </c>
      <c r="E594">
        <v>30</v>
      </c>
      <c r="F594">
        <v>36</v>
      </c>
      <c r="G594">
        <v>200</v>
      </c>
      <c r="H594">
        <v>5</v>
      </c>
      <c r="I594">
        <v>7.409529256591223</v>
      </c>
      <c r="J594">
        <v>18</v>
      </c>
      <c r="K594">
        <v>-11.330092953953322</v>
      </c>
      <c r="L594">
        <v>126.25950159722846</v>
      </c>
      <c r="M594">
        <v>31.982842526485726</v>
      </c>
      <c r="N594">
        <v>0.71176599305546584</v>
      </c>
      <c r="O594">
        <v>7.409529256591223</v>
      </c>
      <c r="P594">
        <v>67</v>
      </c>
      <c r="Q594">
        <v>5.8269648512902483</v>
      </c>
      <c r="R594">
        <f t="shared" si="45"/>
        <v>1.8</v>
      </c>
      <c r="S594">
        <f t="shared" si="46"/>
        <v>3.1982842526485724</v>
      </c>
      <c r="T594" t="str">
        <f t="shared" si="47"/>
        <v>StimCurve</v>
      </c>
      <c r="U594" t="str">
        <f t="shared" si="48"/>
        <v>Post</v>
      </c>
      <c r="V594" t="b">
        <f t="shared" si="49"/>
        <v>1</v>
      </c>
    </row>
    <row r="595" spans="1:22" x14ac:dyDescent="0.25">
      <c r="A595" t="s">
        <v>38</v>
      </c>
      <c r="B595" s="1" t="s">
        <v>16</v>
      </c>
      <c r="C595" s="1" t="s">
        <v>17</v>
      </c>
      <c r="D595" s="1" t="s">
        <v>21</v>
      </c>
      <c r="E595">
        <v>30</v>
      </c>
      <c r="F595">
        <v>36</v>
      </c>
      <c r="G595">
        <v>200</v>
      </c>
      <c r="H595">
        <v>6</v>
      </c>
      <c r="I595">
        <v>8.6580124356029451</v>
      </c>
      <c r="J595">
        <v>15</v>
      </c>
      <c r="K595">
        <v>10.856575376516025</v>
      </c>
      <c r="L595">
        <v>160.31421149878699</v>
      </c>
      <c r="M595">
        <v>34.882800958306667</v>
      </c>
      <c r="N595">
        <v>0.71626766557920218</v>
      </c>
      <c r="O595">
        <v>8.6580124356029451</v>
      </c>
      <c r="P595">
        <v>64</v>
      </c>
      <c r="Q595">
        <v>6.6125189912806199</v>
      </c>
      <c r="R595">
        <f t="shared" si="45"/>
        <v>1.5</v>
      </c>
      <c r="S595">
        <f t="shared" si="46"/>
        <v>3.4882800958306666</v>
      </c>
      <c r="T595" t="str">
        <f t="shared" si="47"/>
        <v>StimCurve</v>
      </c>
      <c r="U595" t="str">
        <f t="shared" si="48"/>
        <v>Post</v>
      </c>
      <c r="V595" t="b">
        <f t="shared" si="49"/>
        <v>1</v>
      </c>
    </row>
    <row r="596" spans="1:22" x14ac:dyDescent="0.25">
      <c r="A596" t="s">
        <v>38</v>
      </c>
      <c r="B596" s="1" t="s">
        <v>16</v>
      </c>
      <c r="C596" s="1" t="s">
        <v>17</v>
      </c>
      <c r="D596" s="1" t="s">
        <v>22</v>
      </c>
      <c r="E596">
        <v>30</v>
      </c>
      <c r="F596">
        <v>12</v>
      </c>
      <c r="G596">
        <v>200</v>
      </c>
      <c r="H596">
        <v>1</v>
      </c>
      <c r="I596">
        <v>1.828634945759517</v>
      </c>
      <c r="J596">
        <v>8</v>
      </c>
      <c r="K596">
        <v>-12.789031535852518</v>
      </c>
      <c r="L596">
        <v>22.229775854963123</v>
      </c>
      <c r="M596">
        <v>4.5215675368534516</v>
      </c>
      <c r="N596">
        <v>0.98153874813738229</v>
      </c>
      <c r="O596">
        <v>1.828634945759517</v>
      </c>
      <c r="P596">
        <v>57</v>
      </c>
      <c r="Q596">
        <v>1.8136296579738012</v>
      </c>
      <c r="R596">
        <f t="shared" si="45"/>
        <v>0.8</v>
      </c>
      <c r="S596">
        <f t="shared" si="46"/>
        <v>0.45215675368534514</v>
      </c>
      <c r="T596" t="str">
        <f t="shared" si="47"/>
        <v>StimCurve</v>
      </c>
      <c r="U596" t="str">
        <f t="shared" si="48"/>
        <v>Post</v>
      </c>
      <c r="V596" t="b">
        <f t="shared" si="49"/>
        <v>1</v>
      </c>
    </row>
    <row r="597" spans="1:22" x14ac:dyDescent="0.25">
      <c r="A597" t="s">
        <v>38</v>
      </c>
      <c r="B597" s="1" t="s">
        <v>16</v>
      </c>
      <c r="C597" s="1" t="s">
        <v>17</v>
      </c>
      <c r="D597" s="1" t="s">
        <v>22</v>
      </c>
      <c r="E597">
        <v>30</v>
      </c>
      <c r="F597">
        <v>12</v>
      </c>
      <c r="G597">
        <v>200</v>
      </c>
      <c r="H597">
        <v>2</v>
      </c>
      <c r="I597">
        <v>2.0844365254335315</v>
      </c>
      <c r="J597">
        <v>7</v>
      </c>
      <c r="K597">
        <v>-3.7517558197369882</v>
      </c>
      <c r="L597">
        <v>37.523443527801469</v>
      </c>
      <c r="M597">
        <v>4.0684691299416018</v>
      </c>
      <c r="N597">
        <v>0.93457402023919245</v>
      </c>
      <c r="O597">
        <v>2.0844365254335315</v>
      </c>
      <c r="P597">
        <v>56</v>
      </c>
      <c r="Q597">
        <v>1.6188647025231715</v>
      </c>
      <c r="R597">
        <f t="shared" si="45"/>
        <v>0.7</v>
      </c>
      <c r="S597">
        <f t="shared" si="46"/>
        <v>0.4068469129941602</v>
      </c>
      <c r="T597" t="str">
        <f t="shared" si="47"/>
        <v>StimCurve</v>
      </c>
      <c r="U597" t="str">
        <f t="shared" si="48"/>
        <v>Post</v>
      </c>
      <c r="V597" t="b">
        <f t="shared" si="49"/>
        <v>1</v>
      </c>
    </row>
    <row r="598" spans="1:22" x14ac:dyDescent="0.25">
      <c r="A598" t="s">
        <v>38</v>
      </c>
      <c r="B598" s="1" t="s">
        <v>16</v>
      </c>
      <c r="C598" s="1" t="s">
        <v>17</v>
      </c>
      <c r="D598" s="1" t="s">
        <v>22</v>
      </c>
      <c r="E598">
        <v>30</v>
      </c>
      <c r="F598">
        <v>24</v>
      </c>
      <c r="G598">
        <v>200</v>
      </c>
      <c r="H598">
        <v>3</v>
      </c>
      <c r="I598">
        <v>3.2164499975856953</v>
      </c>
      <c r="J598">
        <v>10</v>
      </c>
      <c r="K598">
        <v>-11.876728557741325</v>
      </c>
      <c r="L598">
        <v>49.537673521064654</v>
      </c>
      <c r="M598">
        <v>4.0019402324864481</v>
      </c>
      <c r="N598">
        <v>0.96979574040226058</v>
      </c>
      <c r="O598">
        <v>3.2164499975856953</v>
      </c>
      <c r="P598">
        <v>59</v>
      </c>
      <c r="Q598">
        <v>2.7396009528720522</v>
      </c>
      <c r="R598">
        <f t="shared" si="45"/>
        <v>1</v>
      </c>
      <c r="S598">
        <f t="shared" si="46"/>
        <v>0.40019402324864484</v>
      </c>
      <c r="T598" t="str">
        <f t="shared" si="47"/>
        <v>StimCurve</v>
      </c>
      <c r="U598" t="str">
        <f t="shared" si="48"/>
        <v>Post</v>
      </c>
      <c r="V598" t="b">
        <f t="shared" si="49"/>
        <v>1</v>
      </c>
    </row>
    <row r="599" spans="1:22" x14ac:dyDescent="0.25">
      <c r="A599" t="s">
        <v>38</v>
      </c>
      <c r="B599" s="1" t="s">
        <v>16</v>
      </c>
      <c r="C599" s="1" t="s">
        <v>17</v>
      </c>
      <c r="D599" s="1" t="s">
        <v>22</v>
      </c>
      <c r="E599">
        <v>30</v>
      </c>
      <c r="F599">
        <v>24</v>
      </c>
      <c r="G599">
        <v>200</v>
      </c>
      <c r="H599">
        <v>4</v>
      </c>
      <c r="I599">
        <v>3.4487798179146494</v>
      </c>
      <c r="J599">
        <v>10</v>
      </c>
      <c r="K599">
        <v>-9.2200282016515978</v>
      </c>
      <c r="L599">
        <v>58.964498921654929</v>
      </c>
      <c r="M599">
        <v>3.7343607591467962</v>
      </c>
      <c r="N599">
        <v>0.96329968141539013</v>
      </c>
      <c r="O599">
        <v>3.4487798179146494</v>
      </c>
      <c r="P599">
        <v>59</v>
      </c>
      <c r="Q599">
        <v>2.7024373098328525</v>
      </c>
      <c r="R599">
        <f t="shared" si="45"/>
        <v>1</v>
      </c>
      <c r="S599">
        <f t="shared" si="46"/>
        <v>0.37343607591467964</v>
      </c>
      <c r="T599" t="str">
        <f t="shared" si="47"/>
        <v>StimCurve</v>
      </c>
      <c r="U599" t="str">
        <f t="shared" si="48"/>
        <v>Post</v>
      </c>
      <c r="V599" t="b">
        <f t="shared" si="49"/>
        <v>1</v>
      </c>
    </row>
    <row r="600" spans="1:22" x14ac:dyDescent="0.25">
      <c r="A600" t="s">
        <v>38</v>
      </c>
      <c r="B600" s="1" t="s">
        <v>16</v>
      </c>
      <c r="C600" s="1" t="s">
        <v>17</v>
      </c>
      <c r="D600" s="1" t="s">
        <v>22</v>
      </c>
      <c r="E600">
        <v>30</v>
      </c>
      <c r="F600">
        <v>36</v>
      </c>
      <c r="G600">
        <v>200</v>
      </c>
      <c r="H600">
        <v>5</v>
      </c>
      <c r="I600">
        <v>4.1979139135060093</v>
      </c>
      <c r="J600">
        <v>14</v>
      </c>
      <c r="K600">
        <v>-12.156116103780347</v>
      </c>
      <c r="L600">
        <v>83.877810650597638</v>
      </c>
      <c r="M600">
        <v>3.7537887995968497</v>
      </c>
      <c r="N600">
        <v>0.96992581054543947</v>
      </c>
      <c r="O600">
        <v>4.1979139135060093</v>
      </c>
      <c r="P600">
        <v>63</v>
      </c>
      <c r="Q600">
        <v>2.9873362696643144</v>
      </c>
      <c r="R600">
        <f t="shared" si="45"/>
        <v>1.4</v>
      </c>
      <c r="S600">
        <f t="shared" si="46"/>
        <v>0.375378879959685</v>
      </c>
      <c r="T600" t="str">
        <f t="shared" si="47"/>
        <v>StimCurve</v>
      </c>
      <c r="U600" t="str">
        <f t="shared" si="48"/>
        <v>Post</v>
      </c>
      <c r="V600" t="b">
        <f t="shared" si="49"/>
        <v>1</v>
      </c>
    </row>
    <row r="601" spans="1:22" x14ac:dyDescent="0.25">
      <c r="A601" t="s">
        <v>38</v>
      </c>
      <c r="B601" s="1" t="s">
        <v>16</v>
      </c>
      <c r="C601" s="1" t="s">
        <v>17</v>
      </c>
      <c r="D601" s="1" t="s">
        <v>22</v>
      </c>
      <c r="E601">
        <v>30</v>
      </c>
      <c r="F601">
        <v>36</v>
      </c>
      <c r="G601">
        <v>200</v>
      </c>
      <c r="H601">
        <v>6</v>
      </c>
      <c r="I601">
        <v>4.1919773911516272</v>
      </c>
      <c r="J601">
        <v>14</v>
      </c>
      <c r="K601">
        <v>-14.835893520900333</v>
      </c>
      <c r="L601">
        <v>83.524467746406074</v>
      </c>
      <c r="M601">
        <v>4.1852575785996766</v>
      </c>
      <c r="N601">
        <v>0.97981496423541381</v>
      </c>
      <c r="O601">
        <v>4.1919773911516272</v>
      </c>
      <c r="P601">
        <v>63</v>
      </c>
      <c r="Q601">
        <v>3.1847191021977697</v>
      </c>
      <c r="R601">
        <f t="shared" si="45"/>
        <v>1.4</v>
      </c>
      <c r="S601">
        <f t="shared" si="46"/>
        <v>0.41852575785996765</v>
      </c>
      <c r="T601" t="str">
        <f t="shared" si="47"/>
        <v>StimCurve</v>
      </c>
      <c r="U601" t="str">
        <f t="shared" si="48"/>
        <v>Post</v>
      </c>
      <c r="V601" t="b">
        <f t="shared" si="49"/>
        <v>1</v>
      </c>
    </row>
    <row r="602" spans="1:22" x14ac:dyDescent="0.25">
      <c r="A602" t="s">
        <v>38</v>
      </c>
      <c r="B602" s="1" t="s">
        <v>19</v>
      </c>
      <c r="C602" s="1" t="s">
        <v>17</v>
      </c>
      <c r="D602" s="1" t="s">
        <v>23</v>
      </c>
      <c r="E602">
        <v>30</v>
      </c>
      <c r="F602">
        <v>12</v>
      </c>
      <c r="G602">
        <v>200</v>
      </c>
      <c r="H602">
        <v>1</v>
      </c>
      <c r="I602">
        <v>2.9562213004696227</v>
      </c>
      <c r="J602">
        <v>14</v>
      </c>
      <c r="K602">
        <v>-2.6706625887235163</v>
      </c>
      <c r="L602">
        <v>70.963689767327736</v>
      </c>
      <c r="M602">
        <v>5.2819208430773088</v>
      </c>
      <c r="N602">
        <v>0.70171501294803962</v>
      </c>
      <c r="O602">
        <v>2.9562213004696227</v>
      </c>
      <c r="P602">
        <v>63</v>
      </c>
      <c r="Q602">
        <v>1.3529412298192995</v>
      </c>
      <c r="R602">
        <f t="shared" si="45"/>
        <v>1.4</v>
      </c>
      <c r="S602">
        <f t="shared" si="46"/>
        <v>0.5281920843077309</v>
      </c>
      <c r="T602" t="str">
        <f t="shared" si="47"/>
        <v>StimCurve</v>
      </c>
      <c r="U602" t="str">
        <f t="shared" si="48"/>
        <v>Post</v>
      </c>
      <c r="V602" t="b">
        <f t="shared" si="49"/>
        <v>1</v>
      </c>
    </row>
    <row r="603" spans="1:22" x14ac:dyDescent="0.25">
      <c r="A603" t="s">
        <v>38</v>
      </c>
      <c r="B603" s="1" t="s">
        <v>19</v>
      </c>
      <c r="C603" s="1" t="s">
        <v>17</v>
      </c>
      <c r="D603" s="1" t="s">
        <v>23</v>
      </c>
      <c r="E603">
        <v>30</v>
      </c>
      <c r="F603">
        <v>12</v>
      </c>
      <c r="G603">
        <v>200</v>
      </c>
      <c r="H603">
        <v>2</v>
      </c>
      <c r="I603">
        <v>3.3589428381718753</v>
      </c>
      <c r="J603">
        <v>17</v>
      </c>
      <c r="K603">
        <v>-4.6179504586742146</v>
      </c>
      <c r="L603">
        <v>79.568309445935398</v>
      </c>
      <c r="M603">
        <v>43.423550662435673</v>
      </c>
      <c r="N603">
        <v>0.86826990623879419</v>
      </c>
      <c r="O603">
        <v>3.3589428381718753</v>
      </c>
      <c r="P603">
        <v>66</v>
      </c>
      <c r="Q603">
        <v>2.9672540097024998</v>
      </c>
      <c r="R603">
        <f t="shared" si="45"/>
        <v>1.7</v>
      </c>
      <c r="S603">
        <f t="shared" si="46"/>
        <v>4.3423550662435675</v>
      </c>
      <c r="T603" t="str">
        <f t="shared" si="47"/>
        <v>StimCurve</v>
      </c>
      <c r="U603" t="str">
        <f t="shared" si="48"/>
        <v>Post</v>
      </c>
      <c r="V603" t="b">
        <f t="shared" si="49"/>
        <v>1</v>
      </c>
    </row>
    <row r="604" spans="1:22" x14ac:dyDescent="0.25">
      <c r="A604" t="s">
        <v>38</v>
      </c>
      <c r="B604" s="1" t="s">
        <v>19</v>
      </c>
      <c r="C604" s="1" t="s">
        <v>17</v>
      </c>
      <c r="D604" s="1" t="s">
        <v>23</v>
      </c>
      <c r="E604">
        <v>30</v>
      </c>
      <c r="F604">
        <v>24</v>
      </c>
      <c r="G604">
        <v>200</v>
      </c>
      <c r="H604">
        <v>3</v>
      </c>
      <c r="I604">
        <v>5.5530562841016193</v>
      </c>
      <c r="J604">
        <v>19</v>
      </c>
      <c r="K604">
        <v>-7.9301990328432428</v>
      </c>
      <c r="L604">
        <v>149.65174856681668</v>
      </c>
      <c r="M604">
        <v>24.832621365353532</v>
      </c>
      <c r="N604">
        <v>0.92204794314185479</v>
      </c>
      <c r="O604">
        <v>5.5530562841016193</v>
      </c>
      <c r="P604">
        <v>68</v>
      </c>
      <c r="Q604">
        <v>4.9791416413315366</v>
      </c>
      <c r="R604">
        <f t="shared" si="45"/>
        <v>1.9</v>
      </c>
      <c r="S604">
        <f t="shared" si="46"/>
        <v>2.4832621365353531</v>
      </c>
      <c r="T604" t="str">
        <f t="shared" si="47"/>
        <v>StimCurve</v>
      </c>
      <c r="U604" t="str">
        <f t="shared" si="48"/>
        <v>Post</v>
      </c>
      <c r="V604" t="b">
        <f t="shared" si="49"/>
        <v>1</v>
      </c>
    </row>
    <row r="605" spans="1:22" x14ac:dyDescent="0.25">
      <c r="A605" t="s">
        <v>38</v>
      </c>
      <c r="B605" s="1" t="s">
        <v>19</v>
      </c>
      <c r="C605" s="1" t="s">
        <v>17</v>
      </c>
      <c r="D605" s="1" t="s">
        <v>23</v>
      </c>
      <c r="E605">
        <v>30</v>
      </c>
      <c r="F605">
        <v>24</v>
      </c>
      <c r="G605">
        <v>200</v>
      </c>
      <c r="H605">
        <v>4</v>
      </c>
      <c r="I605">
        <v>5.6388545761075868</v>
      </c>
      <c r="J605">
        <v>17</v>
      </c>
      <c r="K605">
        <v>15.769866587658536</v>
      </c>
      <c r="L605">
        <v>164.21730642507717</v>
      </c>
      <c r="M605">
        <v>25.841949367122563</v>
      </c>
      <c r="N605">
        <v>0.95220990015609097</v>
      </c>
      <c r="O605">
        <v>5.6388545761075868</v>
      </c>
      <c r="P605">
        <v>66</v>
      </c>
      <c r="Q605">
        <v>4.9590812374150879</v>
      </c>
      <c r="R605">
        <f t="shared" si="45"/>
        <v>1.7</v>
      </c>
      <c r="S605">
        <f t="shared" si="46"/>
        <v>2.5841949367122563</v>
      </c>
      <c r="T605" t="str">
        <f t="shared" si="47"/>
        <v>StimCurve</v>
      </c>
      <c r="U605" t="str">
        <f t="shared" si="48"/>
        <v>Post</v>
      </c>
      <c r="V605" t="b">
        <f t="shared" si="49"/>
        <v>1</v>
      </c>
    </row>
    <row r="606" spans="1:22" x14ac:dyDescent="0.25">
      <c r="A606" t="s">
        <v>38</v>
      </c>
      <c r="B606" s="1" t="s">
        <v>19</v>
      </c>
      <c r="C606" s="1" t="s">
        <v>17</v>
      </c>
      <c r="D606" s="1" t="s">
        <v>23</v>
      </c>
      <c r="E606">
        <v>30</v>
      </c>
      <c r="F606">
        <v>36</v>
      </c>
      <c r="G606">
        <v>200</v>
      </c>
      <c r="H606">
        <v>5</v>
      </c>
      <c r="I606">
        <v>5.2186383243711534</v>
      </c>
      <c r="J606">
        <v>27</v>
      </c>
      <c r="K606">
        <v>-0.13080292092968204</v>
      </c>
      <c r="L606">
        <v>146.73370581240553</v>
      </c>
      <c r="M606">
        <v>26.70443635352553</v>
      </c>
      <c r="N606">
        <v>0.96724252262540378</v>
      </c>
      <c r="O606">
        <v>5.2186383243711534</v>
      </c>
      <c r="P606">
        <v>76</v>
      </c>
      <c r="Q606">
        <v>4.4674418699880718</v>
      </c>
      <c r="R606">
        <f t="shared" si="45"/>
        <v>2.7</v>
      </c>
      <c r="S606">
        <f t="shared" si="46"/>
        <v>2.6704436353525529</v>
      </c>
      <c r="T606" t="str">
        <f t="shared" si="47"/>
        <v>StimCurve</v>
      </c>
      <c r="U606" t="str">
        <f t="shared" si="48"/>
        <v>Post</v>
      </c>
      <c r="V606" t="b">
        <f t="shared" si="49"/>
        <v>1</v>
      </c>
    </row>
    <row r="607" spans="1:22" x14ac:dyDescent="0.25">
      <c r="A607" t="s">
        <v>38</v>
      </c>
      <c r="B607" s="1" t="s">
        <v>19</v>
      </c>
      <c r="C607" s="1" t="s">
        <v>17</v>
      </c>
      <c r="D607" s="1" t="s">
        <v>23</v>
      </c>
      <c r="E607">
        <v>30</v>
      </c>
      <c r="F607">
        <v>36</v>
      </c>
      <c r="G607">
        <v>200</v>
      </c>
      <c r="H607">
        <v>6</v>
      </c>
      <c r="I607">
        <v>5.2836088681130837</v>
      </c>
      <c r="J607">
        <v>27</v>
      </c>
      <c r="K607">
        <v>17.038673697802452</v>
      </c>
      <c r="L607">
        <v>166.2998065943666</v>
      </c>
      <c r="M607">
        <v>27.561090529015168</v>
      </c>
      <c r="N607">
        <v>0.95005221444212973</v>
      </c>
      <c r="O607">
        <v>5.2836088681130837</v>
      </c>
      <c r="P607">
        <v>76</v>
      </c>
      <c r="Q607">
        <v>3.9384929204595238</v>
      </c>
      <c r="R607">
        <f t="shared" si="45"/>
        <v>2.7</v>
      </c>
      <c r="S607">
        <f t="shared" si="46"/>
        <v>2.7561090529015169</v>
      </c>
      <c r="T607" t="str">
        <f t="shared" si="47"/>
        <v>StimCurve</v>
      </c>
      <c r="U607" t="str">
        <f t="shared" si="48"/>
        <v>Post</v>
      </c>
      <c r="V607" t="b">
        <f t="shared" si="49"/>
        <v>1</v>
      </c>
    </row>
    <row r="608" spans="1:22" x14ac:dyDescent="0.25">
      <c r="A608" t="s">
        <v>38</v>
      </c>
      <c r="B608" s="1" t="s">
        <v>16</v>
      </c>
      <c r="C608" s="1" t="s">
        <v>17</v>
      </c>
      <c r="D608" s="1" t="s">
        <v>24</v>
      </c>
      <c r="E608">
        <v>30</v>
      </c>
      <c r="F608">
        <v>12</v>
      </c>
      <c r="G608">
        <v>200</v>
      </c>
      <c r="H608">
        <v>1</v>
      </c>
      <c r="I608">
        <v>1.7621806694475279</v>
      </c>
      <c r="J608">
        <v>15</v>
      </c>
      <c r="K608">
        <v>7.4050079060204856</v>
      </c>
      <c r="L608">
        <v>42.226454630940893</v>
      </c>
      <c r="M608">
        <v>4.3780097309391284</v>
      </c>
      <c r="N608">
        <v>0.94475612649204455</v>
      </c>
      <c r="O608">
        <v>1.7621806694475279</v>
      </c>
      <c r="P608">
        <v>64</v>
      </c>
      <c r="Q608">
        <v>0.93992020470760451</v>
      </c>
      <c r="R608">
        <f t="shared" si="45"/>
        <v>1.5</v>
      </c>
      <c r="S608">
        <f t="shared" si="46"/>
        <v>0.43780097309391286</v>
      </c>
      <c r="T608" t="str">
        <f t="shared" si="47"/>
        <v>StimCurve</v>
      </c>
      <c r="U608" t="str">
        <f t="shared" si="48"/>
        <v>Post</v>
      </c>
      <c r="V608" t="b">
        <f t="shared" si="49"/>
        <v>1</v>
      </c>
    </row>
    <row r="609" spans="1:22" x14ac:dyDescent="0.25">
      <c r="A609" t="s">
        <v>38</v>
      </c>
      <c r="B609" s="1" t="s">
        <v>16</v>
      </c>
      <c r="C609" s="1" t="s">
        <v>17</v>
      </c>
      <c r="D609" s="1" t="s">
        <v>24</v>
      </c>
      <c r="E609">
        <v>30</v>
      </c>
      <c r="F609">
        <v>12</v>
      </c>
      <c r="G609">
        <v>200</v>
      </c>
      <c r="H609">
        <v>2</v>
      </c>
      <c r="I609">
        <v>1.4371466443832308</v>
      </c>
      <c r="J609">
        <v>13</v>
      </c>
      <c r="K609">
        <v>-1.5566034855125688</v>
      </c>
      <c r="L609">
        <v>32.259499849833801</v>
      </c>
      <c r="M609">
        <v>8.0844107654699027</v>
      </c>
      <c r="N609">
        <v>0.95744319482743157</v>
      </c>
      <c r="O609">
        <v>1.4371466443832308</v>
      </c>
      <c r="P609">
        <v>62</v>
      </c>
      <c r="Q609">
        <v>1.107216844963762</v>
      </c>
      <c r="R609">
        <f t="shared" si="45"/>
        <v>1.3</v>
      </c>
      <c r="S609">
        <f t="shared" si="46"/>
        <v>0.80844107654699027</v>
      </c>
      <c r="T609" t="str">
        <f t="shared" si="47"/>
        <v>StimCurve</v>
      </c>
      <c r="U609" t="str">
        <f t="shared" si="48"/>
        <v>Post</v>
      </c>
      <c r="V609" t="b">
        <f t="shared" si="49"/>
        <v>1</v>
      </c>
    </row>
    <row r="610" spans="1:22" x14ac:dyDescent="0.25">
      <c r="A610" t="s">
        <v>38</v>
      </c>
      <c r="B610" s="1" t="s">
        <v>16</v>
      </c>
      <c r="C610" s="1" t="s">
        <v>17</v>
      </c>
      <c r="D610" s="1" t="s">
        <v>24</v>
      </c>
      <c r="E610">
        <v>30</v>
      </c>
      <c r="F610">
        <v>24</v>
      </c>
      <c r="G610">
        <v>200</v>
      </c>
      <c r="H610">
        <v>3</v>
      </c>
      <c r="I610">
        <v>2.9081705385183318</v>
      </c>
      <c r="J610">
        <v>15</v>
      </c>
      <c r="K610">
        <v>10.866511327408134</v>
      </c>
      <c r="L610">
        <v>69.323938833458172</v>
      </c>
      <c r="M610">
        <v>6.6072730262850961</v>
      </c>
      <c r="N610">
        <v>0.96864506706875542</v>
      </c>
      <c r="O610">
        <v>2.9081705385183318</v>
      </c>
      <c r="P610">
        <v>64</v>
      </c>
      <c r="Q610">
        <v>2.0925818787119961</v>
      </c>
      <c r="R610">
        <f t="shared" si="45"/>
        <v>1.5</v>
      </c>
      <c r="S610">
        <f t="shared" si="46"/>
        <v>0.66072730262850965</v>
      </c>
      <c r="T610" t="str">
        <f t="shared" si="47"/>
        <v>StimCurve</v>
      </c>
      <c r="U610" t="str">
        <f t="shared" si="48"/>
        <v>Post</v>
      </c>
      <c r="V610" t="b">
        <f t="shared" si="49"/>
        <v>1</v>
      </c>
    </row>
    <row r="611" spans="1:22" x14ac:dyDescent="0.25">
      <c r="A611" t="s">
        <v>38</v>
      </c>
      <c r="B611" s="1" t="s">
        <v>16</v>
      </c>
      <c r="C611" s="1" t="s">
        <v>17</v>
      </c>
      <c r="D611" s="1" t="s">
        <v>24</v>
      </c>
      <c r="E611">
        <v>30</v>
      </c>
      <c r="F611">
        <v>24</v>
      </c>
      <c r="G611">
        <v>200</v>
      </c>
      <c r="H611">
        <v>4</v>
      </c>
      <c r="I611">
        <v>3.5721338796173869</v>
      </c>
      <c r="J611">
        <v>15</v>
      </c>
      <c r="K611">
        <v>18.027250311442373</v>
      </c>
      <c r="L611">
        <v>81.143068299841104</v>
      </c>
      <c r="M611">
        <v>5.9267572901138736</v>
      </c>
      <c r="N611">
        <v>0.97238773675381351</v>
      </c>
      <c r="O611">
        <v>3.5721338796173869</v>
      </c>
      <c r="P611">
        <v>64</v>
      </c>
      <c r="Q611">
        <v>2.64726224511229</v>
      </c>
      <c r="R611">
        <f t="shared" si="45"/>
        <v>1.5</v>
      </c>
      <c r="S611">
        <f t="shared" si="46"/>
        <v>0.59267572901138732</v>
      </c>
      <c r="T611" t="str">
        <f t="shared" si="47"/>
        <v>StimCurve</v>
      </c>
      <c r="U611" t="str">
        <f t="shared" si="48"/>
        <v>Post</v>
      </c>
      <c r="V611" t="b">
        <f t="shared" si="49"/>
        <v>1</v>
      </c>
    </row>
    <row r="612" spans="1:22" x14ac:dyDescent="0.25">
      <c r="A612" t="s">
        <v>38</v>
      </c>
      <c r="B612" s="1" t="s">
        <v>16</v>
      </c>
      <c r="C612" s="1" t="s">
        <v>17</v>
      </c>
      <c r="D612" s="1" t="s">
        <v>24</v>
      </c>
      <c r="E612">
        <v>30</v>
      </c>
      <c r="F612">
        <v>36</v>
      </c>
      <c r="G612">
        <v>200</v>
      </c>
      <c r="H612">
        <v>5</v>
      </c>
      <c r="I612">
        <v>4.3609874945840446</v>
      </c>
      <c r="J612">
        <v>16</v>
      </c>
      <c r="K612">
        <v>5.7672102162229253</v>
      </c>
      <c r="L612">
        <v>102.74986927466338</v>
      </c>
      <c r="M612">
        <v>13.387928658603739</v>
      </c>
      <c r="N612">
        <v>0.86389523967750936</v>
      </c>
      <c r="O612">
        <v>4.3609874945840446</v>
      </c>
      <c r="P612">
        <v>65</v>
      </c>
      <c r="Q612">
        <v>4.1320344959867343</v>
      </c>
      <c r="R612">
        <f t="shared" si="45"/>
        <v>1.6</v>
      </c>
      <c r="S612">
        <f t="shared" si="46"/>
        <v>1.3387928658603738</v>
      </c>
      <c r="T612" t="str">
        <f t="shared" si="47"/>
        <v>StimCurve</v>
      </c>
      <c r="U612" t="str">
        <f t="shared" si="48"/>
        <v>Post</v>
      </c>
      <c r="V612" t="b">
        <f t="shared" si="49"/>
        <v>1</v>
      </c>
    </row>
    <row r="613" spans="1:22" x14ac:dyDescent="0.25">
      <c r="A613" t="s">
        <v>38</v>
      </c>
      <c r="B613" s="1" t="s">
        <v>16</v>
      </c>
      <c r="C613" s="1" t="s">
        <v>17</v>
      </c>
      <c r="D613" s="1" t="s">
        <v>24</v>
      </c>
      <c r="E613">
        <v>30</v>
      </c>
      <c r="F613">
        <v>36</v>
      </c>
      <c r="G613">
        <v>200</v>
      </c>
      <c r="H613">
        <v>6</v>
      </c>
      <c r="I613">
        <v>4.2524526560779092</v>
      </c>
      <c r="J613">
        <v>19</v>
      </c>
      <c r="K613">
        <v>4.0736594058915143</v>
      </c>
      <c r="L613">
        <v>97.95243578224698</v>
      </c>
      <c r="M613">
        <v>13.218214848393512</v>
      </c>
      <c r="N613">
        <v>0.94054853762692836</v>
      </c>
      <c r="O613">
        <v>4.2524526560779092</v>
      </c>
      <c r="P613">
        <v>68</v>
      </c>
      <c r="Q613">
        <v>3.5235873555645791</v>
      </c>
      <c r="R613">
        <f t="shared" si="45"/>
        <v>1.9</v>
      </c>
      <c r="S613">
        <f t="shared" si="46"/>
        <v>1.3218214848393512</v>
      </c>
      <c r="T613" t="str">
        <f t="shared" si="47"/>
        <v>StimCurve</v>
      </c>
      <c r="U613" t="str">
        <f t="shared" si="48"/>
        <v>Post</v>
      </c>
      <c r="V613" t="b">
        <f t="shared" si="49"/>
        <v>1</v>
      </c>
    </row>
    <row r="614" spans="1:22" x14ac:dyDescent="0.25">
      <c r="A614" t="s">
        <v>38</v>
      </c>
      <c r="B614" s="1" t="s">
        <v>19</v>
      </c>
      <c r="C614" s="1" t="s">
        <v>17</v>
      </c>
      <c r="D614" s="1" t="s">
        <v>25</v>
      </c>
      <c r="E614">
        <v>30</v>
      </c>
      <c r="F614">
        <v>12</v>
      </c>
      <c r="G614">
        <v>200</v>
      </c>
      <c r="H614">
        <v>1</v>
      </c>
      <c r="I614">
        <v>1.7171483875480535</v>
      </c>
      <c r="J614">
        <v>8</v>
      </c>
      <c r="K614">
        <v>-13.630733983838345</v>
      </c>
      <c r="L614">
        <v>25.308043921214562</v>
      </c>
      <c r="M614">
        <v>5.4968743453337181</v>
      </c>
      <c r="N614">
        <v>0.96125446598098485</v>
      </c>
      <c r="O614">
        <v>1.7171483875480535</v>
      </c>
      <c r="P614">
        <v>57</v>
      </c>
      <c r="Q614">
        <v>1.5443030670265931</v>
      </c>
      <c r="R614">
        <f t="shared" si="45"/>
        <v>0.8</v>
      </c>
      <c r="S614">
        <f t="shared" si="46"/>
        <v>0.54968743453337177</v>
      </c>
      <c r="T614" t="str">
        <f t="shared" si="47"/>
        <v>StimCurve</v>
      </c>
      <c r="U614" t="str">
        <f t="shared" si="48"/>
        <v>Post</v>
      </c>
      <c r="V614" t="b">
        <f t="shared" si="49"/>
        <v>1</v>
      </c>
    </row>
    <row r="615" spans="1:22" x14ac:dyDescent="0.25">
      <c r="A615" t="s">
        <v>38</v>
      </c>
      <c r="B615" s="1" t="s">
        <v>19</v>
      </c>
      <c r="C615" s="1" t="s">
        <v>17</v>
      </c>
      <c r="D615" s="1" t="s">
        <v>25</v>
      </c>
      <c r="E615">
        <v>30</v>
      </c>
      <c r="F615">
        <v>12</v>
      </c>
      <c r="G615">
        <v>200</v>
      </c>
      <c r="H615">
        <v>2</v>
      </c>
      <c r="I615">
        <v>1.8535790761691391</v>
      </c>
      <c r="J615">
        <v>9</v>
      </c>
      <c r="K615">
        <v>-9.9336211825556422</v>
      </c>
      <c r="L615">
        <v>34.163490778834415</v>
      </c>
      <c r="M615">
        <v>6.6201505399631602</v>
      </c>
      <c r="N615">
        <v>0.96422261533289544</v>
      </c>
      <c r="O615">
        <v>1.8535790761691391</v>
      </c>
      <c r="P615">
        <v>58</v>
      </c>
      <c r="Q615">
        <v>1.8607372090323977</v>
      </c>
      <c r="R615">
        <f t="shared" si="45"/>
        <v>0.9</v>
      </c>
      <c r="S615">
        <f t="shared" si="46"/>
        <v>0.66201505399631599</v>
      </c>
      <c r="T615" t="str">
        <f t="shared" si="47"/>
        <v>StimCurve</v>
      </c>
      <c r="U615" t="str">
        <f t="shared" si="48"/>
        <v>Post</v>
      </c>
      <c r="V615" t="b">
        <f t="shared" si="49"/>
        <v>1</v>
      </c>
    </row>
    <row r="616" spans="1:22" x14ac:dyDescent="0.25">
      <c r="A616" t="s">
        <v>38</v>
      </c>
      <c r="B616" s="1" t="s">
        <v>19</v>
      </c>
      <c r="C616" s="1" t="s">
        <v>17</v>
      </c>
      <c r="D616" s="1" t="s">
        <v>25</v>
      </c>
      <c r="E616">
        <v>30</v>
      </c>
      <c r="F616">
        <v>24</v>
      </c>
      <c r="G616">
        <v>200</v>
      </c>
      <c r="H616">
        <v>3</v>
      </c>
      <c r="I616">
        <v>3.4940877097120016</v>
      </c>
      <c r="J616">
        <v>12</v>
      </c>
      <c r="K616">
        <v>-5.3224177204799652</v>
      </c>
      <c r="L616">
        <v>83.385678702046917</v>
      </c>
      <c r="M616">
        <v>4.1119166523051485</v>
      </c>
      <c r="N616">
        <v>0.93387868153669562</v>
      </c>
      <c r="O616">
        <v>3.4940877097120016</v>
      </c>
      <c r="P616">
        <v>61</v>
      </c>
      <c r="Q616">
        <v>1.7245030255027542</v>
      </c>
      <c r="R616">
        <f t="shared" si="45"/>
        <v>1.2</v>
      </c>
      <c r="S616">
        <f t="shared" si="46"/>
        <v>0.41119166523051487</v>
      </c>
      <c r="T616" t="str">
        <f t="shared" si="47"/>
        <v>StimCurve</v>
      </c>
      <c r="U616" t="str">
        <f t="shared" si="48"/>
        <v>Post</v>
      </c>
      <c r="V616" t="b">
        <f t="shared" si="49"/>
        <v>1</v>
      </c>
    </row>
    <row r="617" spans="1:22" x14ac:dyDescent="0.25">
      <c r="A617" t="s">
        <v>38</v>
      </c>
      <c r="B617" s="1" t="s">
        <v>19</v>
      </c>
      <c r="C617" s="1" t="s">
        <v>17</v>
      </c>
      <c r="D617" s="1" t="s">
        <v>25</v>
      </c>
      <c r="E617">
        <v>30</v>
      </c>
      <c r="F617">
        <v>24</v>
      </c>
      <c r="G617">
        <v>200</v>
      </c>
      <c r="H617">
        <v>4</v>
      </c>
      <c r="I617">
        <v>4.0978988925025952</v>
      </c>
      <c r="J617">
        <v>14</v>
      </c>
      <c r="K617">
        <v>-7.9462281890764972</v>
      </c>
      <c r="L617">
        <v>89.880948399591333</v>
      </c>
      <c r="M617">
        <v>3.6355755888274648</v>
      </c>
      <c r="N617">
        <v>0.99382980990816971</v>
      </c>
      <c r="O617">
        <v>4.0978988925025952</v>
      </c>
      <c r="P617">
        <v>63</v>
      </c>
      <c r="Q617">
        <v>2.5013206932139433</v>
      </c>
      <c r="R617">
        <f t="shared" si="45"/>
        <v>1.4</v>
      </c>
      <c r="S617">
        <f t="shared" si="46"/>
        <v>0.36355755888274649</v>
      </c>
      <c r="T617" t="str">
        <f t="shared" si="47"/>
        <v>StimCurve</v>
      </c>
      <c r="U617" t="str">
        <f t="shared" si="48"/>
        <v>Post</v>
      </c>
      <c r="V617" t="b">
        <f t="shared" si="49"/>
        <v>1</v>
      </c>
    </row>
    <row r="618" spans="1:22" x14ac:dyDescent="0.25">
      <c r="A618" t="s">
        <v>38</v>
      </c>
      <c r="B618" s="1" t="s">
        <v>19</v>
      </c>
      <c r="C618" s="1" t="s">
        <v>17</v>
      </c>
      <c r="D618" s="1" t="s">
        <v>25</v>
      </c>
      <c r="E618">
        <v>30</v>
      </c>
      <c r="F618">
        <v>36</v>
      </c>
      <c r="G618">
        <v>200</v>
      </c>
      <c r="H618">
        <v>5</v>
      </c>
      <c r="I618">
        <v>4.4490811848104697</v>
      </c>
      <c r="J618">
        <v>16</v>
      </c>
      <c r="K618">
        <v>-2.9213481555325402</v>
      </c>
      <c r="L618">
        <v>108.91768295004724</v>
      </c>
      <c r="M618">
        <v>10.154401529972901</v>
      </c>
      <c r="N618">
        <v>0.96340818985042864</v>
      </c>
      <c r="O618">
        <v>4.4490811848104697</v>
      </c>
      <c r="P618">
        <v>65</v>
      </c>
      <c r="Q618">
        <v>3.8524288981220689</v>
      </c>
      <c r="R618">
        <f t="shared" si="45"/>
        <v>1.6</v>
      </c>
      <c r="S618">
        <f t="shared" si="46"/>
        <v>1.0154401529972901</v>
      </c>
      <c r="T618" t="str">
        <f t="shared" si="47"/>
        <v>StimCurve</v>
      </c>
      <c r="U618" t="str">
        <f t="shared" si="48"/>
        <v>Post</v>
      </c>
      <c r="V618" t="b">
        <f t="shared" si="49"/>
        <v>1</v>
      </c>
    </row>
    <row r="619" spans="1:22" x14ac:dyDescent="0.25">
      <c r="A619" t="s">
        <v>38</v>
      </c>
      <c r="B619" s="1" t="s">
        <v>19</v>
      </c>
      <c r="C619" s="1" t="s">
        <v>17</v>
      </c>
      <c r="D619" s="1" t="s">
        <v>25</v>
      </c>
      <c r="E619">
        <v>30</v>
      </c>
      <c r="F619">
        <v>36</v>
      </c>
      <c r="G619">
        <v>200</v>
      </c>
      <c r="H619">
        <v>6</v>
      </c>
      <c r="I619">
        <v>5.0181095487505534</v>
      </c>
      <c r="J619">
        <v>15</v>
      </c>
      <c r="K619">
        <v>-5.8770892936736976</v>
      </c>
      <c r="L619">
        <v>113.6282378261895</v>
      </c>
      <c r="M619">
        <v>10.694802519616816</v>
      </c>
      <c r="N619">
        <v>0.94849644993155535</v>
      </c>
      <c r="O619">
        <v>5.0181095487505534</v>
      </c>
      <c r="P619">
        <v>64</v>
      </c>
      <c r="Q619">
        <v>4.8803259425337426</v>
      </c>
      <c r="R619">
        <f t="shared" si="45"/>
        <v>1.5</v>
      </c>
      <c r="S619">
        <f t="shared" si="46"/>
        <v>1.0694802519616817</v>
      </c>
      <c r="T619" t="str">
        <f t="shared" si="47"/>
        <v>StimCurve</v>
      </c>
      <c r="U619" t="str">
        <f t="shared" si="48"/>
        <v>Post</v>
      </c>
      <c r="V619" t="b">
        <f t="shared" si="49"/>
        <v>1</v>
      </c>
    </row>
    <row r="620" spans="1:22" x14ac:dyDescent="0.25">
      <c r="A620" t="s">
        <v>38</v>
      </c>
      <c r="B620" s="1" t="s">
        <v>19</v>
      </c>
      <c r="C620" s="1" t="s">
        <v>17</v>
      </c>
      <c r="D620" s="1" t="s">
        <v>26</v>
      </c>
      <c r="E620">
        <v>30</v>
      </c>
      <c r="F620">
        <v>12</v>
      </c>
      <c r="G620">
        <v>200</v>
      </c>
      <c r="H620">
        <v>1</v>
      </c>
      <c r="I620">
        <v>3.5810954550651539</v>
      </c>
      <c r="J620">
        <v>28</v>
      </c>
      <c r="K620">
        <v>2.6320910528755559</v>
      </c>
      <c r="L620">
        <v>57.713419260772639</v>
      </c>
      <c r="M620">
        <v>155.83748037298881</v>
      </c>
      <c r="N620">
        <v>1.7829352262006881E-2</v>
      </c>
      <c r="O620">
        <v>6.8076436980667392</v>
      </c>
      <c r="P620">
        <v>94</v>
      </c>
      <c r="Q620">
        <v>3.0072776985137701</v>
      </c>
      <c r="R620">
        <f t="shared" si="45"/>
        <v>2.8</v>
      </c>
      <c r="S620">
        <f t="shared" si="46"/>
        <v>15.58374803729888</v>
      </c>
      <c r="T620" t="str">
        <f t="shared" si="47"/>
        <v>StimCurve</v>
      </c>
      <c r="U620" t="str">
        <f t="shared" si="48"/>
        <v>Post</v>
      </c>
      <c r="V620" t="b">
        <f t="shared" si="49"/>
        <v>1</v>
      </c>
    </row>
    <row r="621" spans="1:22" x14ac:dyDescent="0.25">
      <c r="A621" t="s">
        <v>38</v>
      </c>
      <c r="B621" s="1" t="s">
        <v>19</v>
      </c>
      <c r="C621" s="1" t="s">
        <v>17</v>
      </c>
      <c r="D621" s="1" t="s">
        <v>26</v>
      </c>
      <c r="E621">
        <v>30</v>
      </c>
      <c r="F621">
        <v>12</v>
      </c>
      <c r="G621">
        <v>200</v>
      </c>
      <c r="H621">
        <v>2</v>
      </c>
      <c r="I621">
        <v>5.0582096580556533</v>
      </c>
      <c r="J621">
        <v>11</v>
      </c>
      <c r="K621">
        <v>21.495078657591524</v>
      </c>
      <c r="L621">
        <v>65.542657354487375</v>
      </c>
      <c r="M621">
        <v>19.495570847099849</v>
      </c>
      <c r="N621">
        <v>0.54684028241074967</v>
      </c>
      <c r="O621">
        <v>5.0582096580556533</v>
      </c>
      <c r="P621">
        <v>60</v>
      </c>
      <c r="Q621">
        <v>5.348153413814277</v>
      </c>
      <c r="R621">
        <f t="shared" si="45"/>
        <v>1.1000000000000001</v>
      </c>
      <c r="S621">
        <f t="shared" si="46"/>
        <v>1.9495570847099848</v>
      </c>
      <c r="T621" t="str">
        <f t="shared" si="47"/>
        <v>StimCurve</v>
      </c>
      <c r="U621" t="str">
        <f t="shared" si="48"/>
        <v>Post</v>
      </c>
      <c r="V621" t="b">
        <f t="shared" si="49"/>
        <v>1</v>
      </c>
    </row>
    <row r="622" spans="1:22" x14ac:dyDescent="0.25">
      <c r="A622" t="s">
        <v>38</v>
      </c>
      <c r="B622" s="1" t="s">
        <v>19</v>
      </c>
      <c r="C622" s="1" t="s">
        <v>17</v>
      </c>
      <c r="D622" s="1" t="s">
        <v>26</v>
      </c>
      <c r="E622">
        <v>30</v>
      </c>
      <c r="F622">
        <v>24</v>
      </c>
      <c r="G622">
        <v>200</v>
      </c>
      <c r="H622">
        <v>3</v>
      </c>
      <c r="I622">
        <v>5.0346564180232223</v>
      </c>
      <c r="J622">
        <v>9</v>
      </c>
      <c r="K622">
        <v>-33.069940306839428</v>
      </c>
      <c r="L622">
        <v>11.090199889376187</v>
      </c>
      <c r="M622">
        <v>110.87370846795952</v>
      </c>
      <c r="N622">
        <v>0.36280014017184936</v>
      </c>
      <c r="O622">
        <v>5.0346564180232223</v>
      </c>
      <c r="P622">
        <v>58</v>
      </c>
      <c r="Q622">
        <v>6.5577604377499386</v>
      </c>
      <c r="R622">
        <f t="shared" si="45"/>
        <v>0.9</v>
      </c>
      <c r="S622">
        <f t="shared" si="46"/>
        <v>11.087370846795952</v>
      </c>
      <c r="T622" t="str">
        <f t="shared" si="47"/>
        <v>StimCurve</v>
      </c>
      <c r="U622" t="str">
        <f t="shared" si="48"/>
        <v>Post</v>
      </c>
      <c r="V622" t="b">
        <f t="shared" si="49"/>
        <v>1</v>
      </c>
    </row>
    <row r="623" spans="1:22" x14ac:dyDescent="0.25">
      <c r="A623" t="s">
        <v>38</v>
      </c>
      <c r="B623" s="1" t="s">
        <v>19</v>
      </c>
      <c r="C623" s="1" t="s">
        <v>17</v>
      </c>
      <c r="D623" s="1" t="s">
        <v>26</v>
      </c>
      <c r="E623">
        <v>30</v>
      </c>
      <c r="F623">
        <v>24</v>
      </c>
      <c r="G623">
        <v>200</v>
      </c>
      <c r="H623">
        <v>4</v>
      </c>
      <c r="I623">
        <v>4.4488047841575886</v>
      </c>
      <c r="J623">
        <v>11</v>
      </c>
      <c r="K623">
        <v>-37.813756104982232</v>
      </c>
      <c r="L623">
        <v>48.575242779287279</v>
      </c>
      <c r="M623">
        <v>-184.87594328933534</v>
      </c>
      <c r="N623">
        <v>2.6812501348080886E-2</v>
      </c>
      <c r="O623">
        <v>7.8393390301500778</v>
      </c>
      <c r="P623">
        <v>85</v>
      </c>
      <c r="Q623">
        <v>3.2380144859020157</v>
      </c>
      <c r="R623">
        <f t="shared" si="45"/>
        <v>1.1000000000000001</v>
      </c>
      <c r="S623">
        <f t="shared" si="46"/>
        <v>-18.487594328933532</v>
      </c>
      <c r="T623" t="str">
        <f t="shared" si="47"/>
        <v>StimCurve</v>
      </c>
      <c r="U623" t="str">
        <f t="shared" si="48"/>
        <v>Post</v>
      </c>
      <c r="V623" t="b">
        <f t="shared" si="49"/>
        <v>1</v>
      </c>
    </row>
    <row r="624" spans="1:22" x14ac:dyDescent="0.25">
      <c r="A624" t="s">
        <v>38</v>
      </c>
      <c r="B624" s="1" t="s">
        <v>19</v>
      </c>
      <c r="C624" s="1" t="s">
        <v>17</v>
      </c>
      <c r="D624" s="1" t="s">
        <v>26</v>
      </c>
      <c r="E624">
        <v>30</v>
      </c>
      <c r="F624">
        <v>36</v>
      </c>
      <c r="G624">
        <v>200</v>
      </c>
      <c r="H624">
        <v>5</v>
      </c>
      <c r="I624">
        <v>7.6132523755923618</v>
      </c>
      <c r="J624">
        <v>17</v>
      </c>
      <c r="K624">
        <v>-13.011585058430693</v>
      </c>
      <c r="L624">
        <v>102.47655224771447</v>
      </c>
      <c r="M624">
        <v>4.7148135143798218</v>
      </c>
      <c r="N624">
        <v>0.81969428435972402</v>
      </c>
      <c r="O624">
        <v>7.6132523755923618</v>
      </c>
      <c r="P624">
        <v>66</v>
      </c>
      <c r="Q624">
        <v>7.4595919961496806</v>
      </c>
      <c r="R624">
        <f t="shared" si="45"/>
        <v>1.7</v>
      </c>
      <c r="S624">
        <f t="shared" si="46"/>
        <v>0.4714813514379822</v>
      </c>
      <c r="T624" t="str">
        <f t="shared" si="47"/>
        <v>StimCurve</v>
      </c>
      <c r="U624" t="str">
        <f t="shared" si="48"/>
        <v>Post</v>
      </c>
      <c r="V624" t="b">
        <f t="shared" si="49"/>
        <v>1</v>
      </c>
    </row>
    <row r="625" spans="1:22" x14ac:dyDescent="0.25">
      <c r="A625" t="s">
        <v>38</v>
      </c>
      <c r="B625" s="1" t="s">
        <v>19</v>
      </c>
      <c r="C625" s="1" t="s">
        <v>17</v>
      </c>
      <c r="D625" s="1" t="s">
        <v>26</v>
      </c>
      <c r="E625">
        <v>30</v>
      </c>
      <c r="F625">
        <v>36</v>
      </c>
      <c r="G625">
        <v>200</v>
      </c>
      <c r="H625">
        <v>6</v>
      </c>
      <c r="I625">
        <v>8.4129336280709133</v>
      </c>
      <c r="J625">
        <v>18</v>
      </c>
      <c r="K625">
        <v>0.97121623692725345</v>
      </c>
      <c r="L625">
        <v>95.895724352155923</v>
      </c>
      <c r="M625">
        <v>7.1921279236711086</v>
      </c>
      <c r="N625">
        <v>0.62060866007218896</v>
      </c>
      <c r="O625">
        <v>8.4129336280709133</v>
      </c>
      <c r="P625">
        <v>67</v>
      </c>
      <c r="Q625">
        <v>9.5562815584252174</v>
      </c>
      <c r="R625">
        <f t="shared" si="45"/>
        <v>1.8</v>
      </c>
      <c r="S625">
        <f t="shared" si="46"/>
        <v>0.71921279236711089</v>
      </c>
      <c r="T625" t="str">
        <f t="shared" si="47"/>
        <v>StimCurve</v>
      </c>
      <c r="U625" t="str">
        <f t="shared" si="48"/>
        <v>Post</v>
      </c>
      <c r="V625" t="b">
        <f t="shared" si="49"/>
        <v>1</v>
      </c>
    </row>
    <row r="626" spans="1:22" x14ac:dyDescent="0.25">
      <c r="A626" t="s">
        <v>38</v>
      </c>
      <c r="B626" s="1" t="s">
        <v>16</v>
      </c>
      <c r="C626" s="1" t="s">
        <v>17</v>
      </c>
      <c r="D626" s="1" t="s">
        <v>27</v>
      </c>
      <c r="E626">
        <v>30</v>
      </c>
      <c r="F626">
        <v>12</v>
      </c>
      <c r="G626">
        <v>200</v>
      </c>
      <c r="H626">
        <v>1</v>
      </c>
      <c r="I626">
        <v>0.51894034715625181</v>
      </c>
      <c r="J626">
        <v>8</v>
      </c>
      <c r="K626">
        <v>-5.4669078363856869</v>
      </c>
      <c r="L626">
        <v>4.2234382021975776</v>
      </c>
      <c r="M626">
        <v>7.6970466802138651</v>
      </c>
      <c r="N626">
        <v>0.91046796244180983</v>
      </c>
      <c r="O626">
        <v>0.51894034715625181</v>
      </c>
      <c r="P626">
        <v>57</v>
      </c>
      <c r="Q626">
        <v>0.69304639306257543</v>
      </c>
      <c r="R626">
        <f t="shared" si="45"/>
        <v>0.8</v>
      </c>
      <c r="S626">
        <f t="shared" si="46"/>
        <v>0.76970466802138648</v>
      </c>
      <c r="T626" t="str">
        <f t="shared" si="47"/>
        <v>StimCurve</v>
      </c>
      <c r="U626" t="str">
        <f t="shared" si="48"/>
        <v>Post</v>
      </c>
      <c r="V626" t="b">
        <f t="shared" si="49"/>
        <v>1</v>
      </c>
    </row>
    <row r="627" spans="1:22" x14ac:dyDescent="0.25">
      <c r="A627" t="s">
        <v>38</v>
      </c>
      <c r="B627" s="1" t="s">
        <v>16</v>
      </c>
      <c r="C627" s="1" t="s">
        <v>17</v>
      </c>
      <c r="D627" s="1" t="s">
        <v>27</v>
      </c>
      <c r="E627">
        <v>30</v>
      </c>
      <c r="F627">
        <v>12</v>
      </c>
      <c r="G627">
        <v>200</v>
      </c>
      <c r="H627">
        <v>2</v>
      </c>
      <c r="I627">
        <v>0.75359548170612256</v>
      </c>
      <c r="J627">
        <v>9</v>
      </c>
      <c r="K627">
        <v>0.11047680187688869</v>
      </c>
      <c r="L627">
        <v>15.886376781624813</v>
      </c>
      <c r="M627">
        <v>11.164616046422383</v>
      </c>
      <c r="N627">
        <v>0.86565314133234661</v>
      </c>
      <c r="O627">
        <v>0.75359548170612256</v>
      </c>
      <c r="P627">
        <v>58</v>
      </c>
      <c r="Q627">
        <v>0.74529731420298773</v>
      </c>
      <c r="R627">
        <f t="shared" si="45"/>
        <v>0.9</v>
      </c>
      <c r="S627">
        <f t="shared" si="46"/>
        <v>1.1164616046422382</v>
      </c>
      <c r="T627" t="str">
        <f t="shared" si="47"/>
        <v>StimCurve</v>
      </c>
      <c r="U627" t="str">
        <f t="shared" si="48"/>
        <v>Post</v>
      </c>
      <c r="V627" t="b">
        <f t="shared" si="49"/>
        <v>1</v>
      </c>
    </row>
    <row r="628" spans="1:22" x14ac:dyDescent="0.25">
      <c r="A628" t="s">
        <v>38</v>
      </c>
      <c r="B628" s="1" t="s">
        <v>16</v>
      </c>
      <c r="C628" s="1" t="s">
        <v>17</v>
      </c>
      <c r="D628" s="1" t="s">
        <v>27</v>
      </c>
      <c r="E628">
        <v>30</v>
      </c>
      <c r="F628">
        <v>24</v>
      </c>
      <c r="G628">
        <v>200</v>
      </c>
      <c r="H628">
        <v>3</v>
      </c>
      <c r="I628">
        <v>1.0246929037574921</v>
      </c>
      <c r="J628">
        <v>13</v>
      </c>
      <c r="K628">
        <v>-2.8331490635561192</v>
      </c>
      <c r="L628">
        <v>16.929057115737049</v>
      </c>
      <c r="M628">
        <v>5.3253780872909768</v>
      </c>
      <c r="N628">
        <v>0.84591985471623932</v>
      </c>
      <c r="O628">
        <v>1.0246929037574921</v>
      </c>
      <c r="P628">
        <v>62</v>
      </c>
      <c r="Q628">
        <v>0.71592462319133643</v>
      </c>
      <c r="R628">
        <f t="shared" si="45"/>
        <v>1.3</v>
      </c>
      <c r="S628">
        <f t="shared" si="46"/>
        <v>0.53253780872909773</v>
      </c>
      <c r="T628" t="str">
        <f t="shared" si="47"/>
        <v>StimCurve</v>
      </c>
      <c r="U628" t="str">
        <f t="shared" si="48"/>
        <v>Post</v>
      </c>
      <c r="V628" t="b">
        <f t="shared" si="49"/>
        <v>1</v>
      </c>
    </row>
    <row r="629" spans="1:22" x14ac:dyDescent="0.25">
      <c r="A629" t="s">
        <v>38</v>
      </c>
      <c r="B629" s="1" t="s">
        <v>16</v>
      </c>
      <c r="C629" s="1" t="s">
        <v>17</v>
      </c>
      <c r="D629" s="1" t="s">
        <v>27</v>
      </c>
      <c r="E629">
        <v>30</v>
      </c>
      <c r="F629">
        <v>24</v>
      </c>
      <c r="G629">
        <v>200</v>
      </c>
      <c r="H629">
        <v>4</v>
      </c>
      <c r="I629">
        <v>1.0325400489060133</v>
      </c>
      <c r="J629">
        <v>12</v>
      </c>
      <c r="K629">
        <v>-1.4741027258025443</v>
      </c>
      <c r="L629">
        <v>18.228977997511862</v>
      </c>
      <c r="M629">
        <v>5.0230080232772361</v>
      </c>
      <c r="N629">
        <v>0.92017559405435556</v>
      </c>
      <c r="O629">
        <v>1.0325400489060133</v>
      </c>
      <c r="P629">
        <v>61</v>
      </c>
      <c r="Q629">
        <v>0.67525041838047162</v>
      </c>
      <c r="R629">
        <f t="shared" si="45"/>
        <v>1.2</v>
      </c>
      <c r="S629">
        <f t="shared" si="46"/>
        <v>0.50230080232772356</v>
      </c>
      <c r="T629" t="str">
        <f t="shared" si="47"/>
        <v>StimCurve</v>
      </c>
      <c r="U629" t="str">
        <f t="shared" si="48"/>
        <v>Post</v>
      </c>
      <c r="V629" t="b">
        <f t="shared" si="49"/>
        <v>1</v>
      </c>
    </row>
    <row r="630" spans="1:22" x14ac:dyDescent="0.25">
      <c r="A630" t="s">
        <v>38</v>
      </c>
      <c r="B630" s="1" t="s">
        <v>16</v>
      </c>
      <c r="C630" s="1" t="s">
        <v>17</v>
      </c>
      <c r="D630" s="1" t="s">
        <v>27</v>
      </c>
      <c r="E630">
        <v>30</v>
      </c>
      <c r="F630">
        <v>36</v>
      </c>
      <c r="G630">
        <v>200</v>
      </c>
      <c r="H630">
        <v>5</v>
      </c>
      <c r="I630">
        <v>1.4120417125278752</v>
      </c>
      <c r="J630">
        <v>15</v>
      </c>
      <c r="K630">
        <v>-0.51690492585338454</v>
      </c>
      <c r="L630">
        <v>30.693274184708539</v>
      </c>
      <c r="M630">
        <v>6.770344508526664</v>
      </c>
      <c r="N630">
        <v>0.94570850371136461</v>
      </c>
      <c r="O630">
        <v>1.4120417125278752</v>
      </c>
      <c r="P630">
        <v>64</v>
      </c>
      <c r="Q630">
        <v>1.0069269778754844</v>
      </c>
      <c r="R630">
        <f t="shared" si="45"/>
        <v>1.5</v>
      </c>
      <c r="S630">
        <f t="shared" si="46"/>
        <v>0.67703445085266645</v>
      </c>
      <c r="T630" t="str">
        <f t="shared" si="47"/>
        <v>StimCurve</v>
      </c>
      <c r="U630" t="str">
        <f t="shared" si="48"/>
        <v>Post</v>
      </c>
      <c r="V630" t="b">
        <f t="shared" si="49"/>
        <v>1</v>
      </c>
    </row>
    <row r="631" spans="1:22" x14ac:dyDescent="0.25">
      <c r="A631" t="s">
        <v>38</v>
      </c>
      <c r="B631" s="1" t="s">
        <v>16</v>
      </c>
      <c r="C631" s="1" t="s">
        <v>17</v>
      </c>
      <c r="D631" s="1" t="s">
        <v>27</v>
      </c>
      <c r="E631">
        <v>30</v>
      </c>
      <c r="F631">
        <v>36</v>
      </c>
      <c r="G631">
        <v>200</v>
      </c>
      <c r="H631">
        <v>6</v>
      </c>
      <c r="I631">
        <v>1.4276651759721939</v>
      </c>
      <c r="J631">
        <v>15</v>
      </c>
      <c r="K631">
        <v>-2.6533454137965098</v>
      </c>
      <c r="L631">
        <v>33.474048903498598</v>
      </c>
      <c r="M631">
        <v>3.6930273080083191</v>
      </c>
      <c r="N631">
        <v>0.94108211371918138</v>
      </c>
      <c r="O631">
        <v>1.4276651759721939</v>
      </c>
      <c r="P631">
        <v>64</v>
      </c>
      <c r="Q631">
        <v>0.61749289401502816</v>
      </c>
      <c r="R631">
        <f t="shared" si="45"/>
        <v>1.5</v>
      </c>
      <c r="S631">
        <f t="shared" si="46"/>
        <v>0.36930273080083192</v>
      </c>
      <c r="T631" t="str">
        <f t="shared" si="47"/>
        <v>StimCurve</v>
      </c>
      <c r="U631" t="str">
        <f t="shared" si="48"/>
        <v>Post</v>
      </c>
      <c r="V631" t="b">
        <f t="shared" si="49"/>
        <v>1</v>
      </c>
    </row>
    <row r="632" spans="1:22" x14ac:dyDescent="0.25">
      <c r="A632" t="s">
        <v>38</v>
      </c>
      <c r="B632" s="1" t="s">
        <v>19</v>
      </c>
      <c r="C632" s="1" t="s">
        <v>17</v>
      </c>
      <c r="D632" s="1" t="s">
        <v>28</v>
      </c>
      <c r="E632">
        <v>30</v>
      </c>
      <c r="F632">
        <v>12</v>
      </c>
      <c r="G632">
        <v>200</v>
      </c>
      <c r="H632">
        <v>1</v>
      </c>
      <c r="I632">
        <v>3.124175900402796</v>
      </c>
      <c r="J632">
        <v>9</v>
      </c>
      <c r="K632">
        <v>-34.944876658742068</v>
      </c>
      <c r="L632">
        <v>57.743110648897094</v>
      </c>
      <c r="M632">
        <v>6.514539298684773</v>
      </c>
      <c r="N632">
        <v>0.97329235529410307</v>
      </c>
      <c r="O632">
        <v>3.124175900402796</v>
      </c>
      <c r="P632">
        <v>58</v>
      </c>
      <c r="Q632">
        <v>2.6308198255486035</v>
      </c>
      <c r="R632">
        <f t="shared" si="45"/>
        <v>0.9</v>
      </c>
      <c r="S632">
        <f t="shared" si="46"/>
        <v>0.65145392986847728</v>
      </c>
      <c r="T632" t="str">
        <f t="shared" si="47"/>
        <v>StimCurve</v>
      </c>
      <c r="U632" t="str">
        <f t="shared" si="48"/>
        <v>Post</v>
      </c>
      <c r="V632" t="b">
        <f t="shared" si="49"/>
        <v>1</v>
      </c>
    </row>
    <row r="633" spans="1:22" x14ac:dyDescent="0.25">
      <c r="A633" t="s">
        <v>38</v>
      </c>
      <c r="B633" s="1" t="s">
        <v>19</v>
      </c>
      <c r="C633" s="1" t="s">
        <v>17</v>
      </c>
      <c r="D633" s="1" t="s">
        <v>28</v>
      </c>
      <c r="E633">
        <v>30</v>
      </c>
      <c r="F633">
        <v>12</v>
      </c>
      <c r="G633">
        <v>200</v>
      </c>
      <c r="H633">
        <v>2</v>
      </c>
      <c r="I633">
        <v>2.9091670119002506</v>
      </c>
      <c r="J633">
        <v>9</v>
      </c>
      <c r="K633">
        <v>-39.322216613891655</v>
      </c>
      <c r="L633">
        <v>44.868875569402938</v>
      </c>
      <c r="M633">
        <v>6.8783547569927146</v>
      </c>
      <c r="N633">
        <v>0.98438837467759777</v>
      </c>
      <c r="O633">
        <v>2.9091670119002506</v>
      </c>
      <c r="P633">
        <v>58</v>
      </c>
      <c r="Q633">
        <v>2.8309977733830523</v>
      </c>
      <c r="R633">
        <f t="shared" si="45"/>
        <v>0.9</v>
      </c>
      <c r="S633">
        <f t="shared" si="46"/>
        <v>0.6878354756992715</v>
      </c>
      <c r="T633" t="str">
        <f t="shared" si="47"/>
        <v>StimCurve</v>
      </c>
      <c r="U633" t="str">
        <f t="shared" si="48"/>
        <v>Post</v>
      </c>
      <c r="V633" t="b">
        <f t="shared" si="49"/>
        <v>1</v>
      </c>
    </row>
    <row r="634" spans="1:22" x14ac:dyDescent="0.25">
      <c r="A634" t="s">
        <v>38</v>
      </c>
      <c r="B634" s="1" t="s">
        <v>19</v>
      </c>
      <c r="C634" s="1" t="s">
        <v>17</v>
      </c>
      <c r="D634" s="1" t="s">
        <v>28</v>
      </c>
      <c r="E634">
        <v>30</v>
      </c>
      <c r="F634">
        <v>24</v>
      </c>
      <c r="G634">
        <v>200</v>
      </c>
      <c r="H634">
        <v>3</v>
      </c>
      <c r="I634">
        <v>4.4262893205123222</v>
      </c>
      <c r="J634">
        <v>11</v>
      </c>
      <c r="K634">
        <v>-40.475697311036136</v>
      </c>
      <c r="L634">
        <v>88.489178212454775</v>
      </c>
      <c r="M634">
        <v>13.799628178935427</v>
      </c>
      <c r="N634">
        <v>0.99657123467792841</v>
      </c>
      <c r="O634">
        <v>4.4262893205123222</v>
      </c>
      <c r="P634">
        <v>60</v>
      </c>
      <c r="Q634">
        <v>5.017152025670212</v>
      </c>
      <c r="R634">
        <f t="shared" si="45"/>
        <v>1.1000000000000001</v>
      </c>
      <c r="S634">
        <f t="shared" si="46"/>
        <v>1.3799628178935426</v>
      </c>
      <c r="T634" t="str">
        <f t="shared" si="47"/>
        <v>StimCurve</v>
      </c>
      <c r="U634" t="str">
        <f t="shared" si="48"/>
        <v>Post</v>
      </c>
      <c r="V634" t="b">
        <f t="shared" si="49"/>
        <v>1</v>
      </c>
    </row>
    <row r="635" spans="1:22" x14ac:dyDescent="0.25">
      <c r="A635" t="s">
        <v>38</v>
      </c>
      <c r="B635" s="1" t="s">
        <v>19</v>
      </c>
      <c r="C635" s="1" t="s">
        <v>17</v>
      </c>
      <c r="D635" s="1" t="s">
        <v>28</v>
      </c>
      <c r="E635">
        <v>30</v>
      </c>
      <c r="F635">
        <v>24</v>
      </c>
      <c r="G635">
        <v>200</v>
      </c>
      <c r="H635">
        <v>4</v>
      </c>
      <c r="I635">
        <v>4.6072491446236938</v>
      </c>
      <c r="J635">
        <v>11</v>
      </c>
      <c r="K635">
        <v>-40.380930733575703</v>
      </c>
      <c r="L635">
        <v>93.484945156459816</v>
      </c>
      <c r="M635">
        <v>16.151301509088992</v>
      </c>
      <c r="N635">
        <v>0.98869673097380917</v>
      </c>
      <c r="O635">
        <v>4.6072491446236938</v>
      </c>
      <c r="P635">
        <v>60</v>
      </c>
      <c r="Q635">
        <v>4.9563838555616337</v>
      </c>
      <c r="R635">
        <f t="shared" si="45"/>
        <v>1.1000000000000001</v>
      </c>
      <c r="S635">
        <f t="shared" si="46"/>
        <v>1.6151301509088991</v>
      </c>
      <c r="T635" t="str">
        <f t="shared" si="47"/>
        <v>StimCurve</v>
      </c>
      <c r="U635" t="str">
        <f t="shared" si="48"/>
        <v>Post</v>
      </c>
      <c r="V635" t="b">
        <f t="shared" si="49"/>
        <v>1</v>
      </c>
    </row>
    <row r="636" spans="1:22" x14ac:dyDescent="0.25">
      <c r="A636" t="s">
        <v>38</v>
      </c>
      <c r="B636" s="1" t="s">
        <v>19</v>
      </c>
      <c r="C636" s="1" t="s">
        <v>17</v>
      </c>
      <c r="D636" s="1" t="s">
        <v>28</v>
      </c>
      <c r="E636">
        <v>30</v>
      </c>
      <c r="F636">
        <v>36</v>
      </c>
      <c r="G636">
        <v>200</v>
      </c>
      <c r="H636">
        <v>5</v>
      </c>
      <c r="I636">
        <v>5.3028780217616998</v>
      </c>
      <c r="J636">
        <v>14</v>
      </c>
      <c r="K636">
        <v>-39.765947905074263</v>
      </c>
      <c r="L636">
        <v>129.33341443310346</v>
      </c>
      <c r="M636">
        <v>16.420595083690721</v>
      </c>
      <c r="N636">
        <v>0.99229321854661068</v>
      </c>
      <c r="O636">
        <v>5.3028780217616998</v>
      </c>
      <c r="P636">
        <v>63</v>
      </c>
      <c r="Q636">
        <v>5.8459745637898779</v>
      </c>
      <c r="R636">
        <f t="shared" si="45"/>
        <v>1.4</v>
      </c>
      <c r="S636">
        <f t="shared" si="46"/>
        <v>1.6420595083690721</v>
      </c>
      <c r="T636" t="str">
        <f t="shared" si="47"/>
        <v>StimCurve</v>
      </c>
      <c r="U636" t="str">
        <f t="shared" si="48"/>
        <v>Post</v>
      </c>
      <c r="V636" t="b">
        <f t="shared" si="49"/>
        <v>1</v>
      </c>
    </row>
    <row r="637" spans="1:22" x14ac:dyDescent="0.25">
      <c r="A637" t="s">
        <v>38</v>
      </c>
      <c r="B637" s="1" t="s">
        <v>19</v>
      </c>
      <c r="C637" s="1" t="s">
        <v>17</v>
      </c>
      <c r="D637" s="1" t="s">
        <v>28</v>
      </c>
      <c r="E637">
        <v>30</v>
      </c>
      <c r="F637">
        <v>36</v>
      </c>
      <c r="G637">
        <v>200</v>
      </c>
      <c r="H637">
        <v>6</v>
      </c>
      <c r="I637">
        <v>5.5033361687576674</v>
      </c>
      <c r="J637">
        <v>15</v>
      </c>
      <c r="K637">
        <v>-40.051253176623831</v>
      </c>
      <c r="L637">
        <v>130.76186038485312</v>
      </c>
      <c r="M637">
        <v>13.971944418340998</v>
      </c>
      <c r="N637">
        <v>0.99753336309113549</v>
      </c>
      <c r="O637">
        <v>5.5033361687576674</v>
      </c>
      <c r="P637">
        <v>64</v>
      </c>
      <c r="Q637">
        <v>5.6762343929421055</v>
      </c>
      <c r="R637">
        <f t="shared" si="45"/>
        <v>1.5</v>
      </c>
      <c r="S637">
        <f t="shared" si="46"/>
        <v>1.3971944418340998</v>
      </c>
      <c r="T637" t="str">
        <f t="shared" si="47"/>
        <v>StimCurve</v>
      </c>
      <c r="U637" t="str">
        <f t="shared" si="48"/>
        <v>Post</v>
      </c>
      <c r="V637" t="b">
        <f t="shared" si="49"/>
        <v>1</v>
      </c>
    </row>
    <row r="638" spans="1:22" x14ac:dyDescent="0.25">
      <c r="A638" t="s">
        <v>38</v>
      </c>
      <c r="B638" s="1" t="s">
        <v>16</v>
      </c>
      <c r="C638" s="1" t="s">
        <v>17</v>
      </c>
      <c r="D638" s="1" t="s">
        <v>29</v>
      </c>
      <c r="E638">
        <v>30</v>
      </c>
      <c r="F638">
        <v>12</v>
      </c>
      <c r="G638">
        <v>200</v>
      </c>
      <c r="H638">
        <v>1</v>
      </c>
      <c r="I638">
        <v>1.5339799379173336</v>
      </c>
      <c r="J638">
        <v>8</v>
      </c>
      <c r="K638">
        <v>-8.0542598478927587</v>
      </c>
      <c r="L638">
        <v>21.617549985350507</v>
      </c>
      <c r="M638">
        <v>5.7469006047680189</v>
      </c>
      <c r="N638">
        <v>0.95443865267939088</v>
      </c>
      <c r="O638">
        <v>1.5339799379173336</v>
      </c>
      <c r="P638">
        <v>57</v>
      </c>
      <c r="Q638">
        <v>1.3904574247553403</v>
      </c>
      <c r="R638">
        <f t="shared" si="45"/>
        <v>0.8</v>
      </c>
      <c r="S638">
        <f t="shared" si="46"/>
        <v>0.57469006047680193</v>
      </c>
      <c r="T638" t="str">
        <f t="shared" si="47"/>
        <v>StimCurve</v>
      </c>
      <c r="U638" t="str">
        <f t="shared" si="48"/>
        <v>Post</v>
      </c>
      <c r="V638" t="b">
        <f t="shared" si="49"/>
        <v>1</v>
      </c>
    </row>
    <row r="639" spans="1:22" x14ac:dyDescent="0.25">
      <c r="A639" t="s">
        <v>38</v>
      </c>
      <c r="B639" s="1" t="s">
        <v>16</v>
      </c>
      <c r="C639" s="1" t="s">
        <v>17</v>
      </c>
      <c r="D639" s="1" t="s">
        <v>29</v>
      </c>
      <c r="E639">
        <v>30</v>
      </c>
      <c r="F639">
        <v>12</v>
      </c>
      <c r="G639">
        <v>200</v>
      </c>
      <c r="H639">
        <v>2</v>
      </c>
      <c r="I639">
        <v>1.5289877593645111</v>
      </c>
      <c r="J639">
        <v>8</v>
      </c>
      <c r="K639">
        <v>-6.6971178379172382</v>
      </c>
      <c r="L639">
        <v>22.931863166302801</v>
      </c>
      <c r="M639">
        <v>5.6974580483036039</v>
      </c>
      <c r="N639">
        <v>0.94864401351591454</v>
      </c>
      <c r="O639">
        <v>1.5289877593645111</v>
      </c>
      <c r="P639">
        <v>57</v>
      </c>
      <c r="Q639">
        <v>1.2314323293596159</v>
      </c>
      <c r="R639">
        <f t="shared" si="45"/>
        <v>0.8</v>
      </c>
      <c r="S639">
        <f t="shared" si="46"/>
        <v>0.56974580483036041</v>
      </c>
      <c r="T639" t="str">
        <f t="shared" si="47"/>
        <v>StimCurve</v>
      </c>
      <c r="U639" t="str">
        <f t="shared" si="48"/>
        <v>Post</v>
      </c>
      <c r="V639" t="b">
        <f t="shared" si="49"/>
        <v>1</v>
      </c>
    </row>
    <row r="640" spans="1:22" x14ac:dyDescent="0.25">
      <c r="A640" t="s">
        <v>38</v>
      </c>
      <c r="B640" s="1" t="s">
        <v>16</v>
      </c>
      <c r="C640" s="1" t="s">
        <v>17</v>
      </c>
      <c r="D640" s="1" t="s">
        <v>29</v>
      </c>
      <c r="E640">
        <v>30</v>
      </c>
      <c r="F640">
        <v>24</v>
      </c>
      <c r="G640">
        <v>200</v>
      </c>
      <c r="H640">
        <v>3</v>
      </c>
      <c r="I640">
        <v>2.7529340809274676</v>
      </c>
      <c r="J640">
        <v>12</v>
      </c>
      <c r="K640">
        <v>-11.148947841928036</v>
      </c>
      <c r="L640">
        <v>50.446154173723556</v>
      </c>
      <c r="M640">
        <v>3.5998396004714182</v>
      </c>
      <c r="N640">
        <v>0.94863280247728909</v>
      </c>
      <c r="O640">
        <v>2.7529340809274676</v>
      </c>
      <c r="P640">
        <v>61</v>
      </c>
      <c r="Q640">
        <v>1.6569696500701192</v>
      </c>
      <c r="R640">
        <f t="shared" si="45"/>
        <v>1.2</v>
      </c>
      <c r="S640">
        <f t="shared" si="46"/>
        <v>0.35998396004714184</v>
      </c>
      <c r="T640" t="str">
        <f t="shared" si="47"/>
        <v>StimCurve</v>
      </c>
      <c r="U640" t="str">
        <f t="shared" si="48"/>
        <v>Post</v>
      </c>
      <c r="V640" t="b">
        <f t="shared" si="49"/>
        <v>1</v>
      </c>
    </row>
    <row r="641" spans="1:22" x14ac:dyDescent="0.25">
      <c r="A641" t="s">
        <v>38</v>
      </c>
      <c r="B641" s="1" t="s">
        <v>16</v>
      </c>
      <c r="C641" s="1" t="s">
        <v>17</v>
      </c>
      <c r="D641" s="1" t="s">
        <v>29</v>
      </c>
      <c r="E641">
        <v>30</v>
      </c>
      <c r="F641">
        <v>24</v>
      </c>
      <c r="G641">
        <v>200</v>
      </c>
      <c r="H641">
        <v>4</v>
      </c>
      <c r="I641">
        <v>2.4776095546480272</v>
      </c>
      <c r="J641">
        <v>12</v>
      </c>
      <c r="K641">
        <v>-10.402986587009357</v>
      </c>
      <c r="L641">
        <v>48.405667700064448</v>
      </c>
      <c r="M641">
        <v>3.5756206571277671</v>
      </c>
      <c r="N641">
        <v>0.95360693341976965</v>
      </c>
      <c r="O641">
        <v>2.4776095546480272</v>
      </c>
      <c r="P641">
        <v>61</v>
      </c>
      <c r="Q641">
        <v>1.3612134458647023</v>
      </c>
      <c r="R641">
        <f t="shared" si="45"/>
        <v>1.2</v>
      </c>
      <c r="S641">
        <f t="shared" si="46"/>
        <v>0.35756206571277671</v>
      </c>
      <c r="T641" t="str">
        <f t="shared" si="47"/>
        <v>StimCurve</v>
      </c>
      <c r="U641" t="str">
        <f t="shared" si="48"/>
        <v>Post</v>
      </c>
      <c r="V641" t="b">
        <f t="shared" si="49"/>
        <v>1</v>
      </c>
    </row>
    <row r="642" spans="1:22" x14ac:dyDescent="0.25">
      <c r="A642" t="s">
        <v>38</v>
      </c>
      <c r="B642" s="1" t="s">
        <v>16</v>
      </c>
      <c r="C642" s="1" t="s">
        <v>17</v>
      </c>
      <c r="D642" s="1" t="s">
        <v>29</v>
      </c>
      <c r="E642">
        <v>30</v>
      </c>
      <c r="F642">
        <v>36</v>
      </c>
      <c r="G642">
        <v>200</v>
      </c>
      <c r="H642">
        <v>5</v>
      </c>
      <c r="I642">
        <v>3.5293249704977194</v>
      </c>
      <c r="J642">
        <v>15</v>
      </c>
      <c r="K642">
        <v>-4.4762652485438945</v>
      </c>
      <c r="L642">
        <v>84.389403536620563</v>
      </c>
      <c r="M642">
        <v>16.971372297083178</v>
      </c>
      <c r="N642">
        <v>0.9360891800437422</v>
      </c>
      <c r="O642">
        <v>3.5293249704977194</v>
      </c>
      <c r="P642">
        <v>64</v>
      </c>
      <c r="Q642">
        <v>3.2372393187967599</v>
      </c>
      <c r="R642">
        <f t="shared" si="45"/>
        <v>1.5</v>
      </c>
      <c r="S642">
        <f t="shared" si="46"/>
        <v>1.6971372297083178</v>
      </c>
      <c r="T642" t="str">
        <f t="shared" si="47"/>
        <v>StimCurve</v>
      </c>
      <c r="U642" t="str">
        <f t="shared" si="48"/>
        <v>Post</v>
      </c>
      <c r="V642" t="b">
        <f t="shared" si="49"/>
        <v>1</v>
      </c>
    </row>
    <row r="643" spans="1:22" x14ac:dyDescent="0.25">
      <c r="A643" t="s">
        <v>38</v>
      </c>
      <c r="B643" s="1" t="s">
        <v>16</v>
      </c>
      <c r="C643" s="1" t="s">
        <v>17</v>
      </c>
      <c r="D643" s="1" t="s">
        <v>29</v>
      </c>
      <c r="E643">
        <v>30</v>
      </c>
      <c r="F643">
        <v>36</v>
      </c>
      <c r="G643">
        <v>200</v>
      </c>
      <c r="H643">
        <v>6</v>
      </c>
      <c r="I643">
        <v>3.3479692609350398</v>
      </c>
      <c r="J643">
        <v>15</v>
      </c>
      <c r="K643">
        <v>-6.9127729335220218</v>
      </c>
      <c r="L643">
        <v>73.431140396011244</v>
      </c>
      <c r="M643">
        <v>12.928041524717196</v>
      </c>
      <c r="N643">
        <v>0.9580328813851966</v>
      </c>
      <c r="O643">
        <v>3.3479692609350398</v>
      </c>
      <c r="P643">
        <v>64</v>
      </c>
      <c r="Q643">
        <v>3.180648115526278</v>
      </c>
      <c r="R643">
        <f t="shared" ref="R643:R706" si="50">J643/10</f>
        <v>1.5</v>
      </c>
      <c r="S643">
        <f t="shared" ref="S643:S706" si="51">M643/10</f>
        <v>1.2928041524717195</v>
      </c>
      <c r="T643" t="str">
        <f t="shared" ref="T643:T706" si="52">INDEX($AC$2:$AC$9,MATCH(A643,$AA$2:$AA$9,0))</f>
        <v>StimCurve</v>
      </c>
      <c r="U643" t="str">
        <f t="shared" ref="U643:U706" si="53">INDEX($AD$2:$AD$9,MATCH(A643,$AA$2:$AA$9,0))</f>
        <v>Post</v>
      </c>
      <c r="V643" t="b">
        <f t="shared" ref="V643:V706" si="54">IF(T643="Baseline", IF(H643&gt;8, TRUE,FALSE), TRUE)</f>
        <v>1</v>
      </c>
    </row>
    <row r="644" spans="1:22" x14ac:dyDescent="0.25">
      <c r="A644" t="s">
        <v>38</v>
      </c>
      <c r="B644" s="1" t="s">
        <v>19</v>
      </c>
      <c r="C644" s="1" t="s">
        <v>17</v>
      </c>
      <c r="D644" s="1" t="s">
        <v>30</v>
      </c>
      <c r="E644">
        <v>30</v>
      </c>
      <c r="F644">
        <v>12</v>
      </c>
      <c r="G644">
        <v>200</v>
      </c>
      <c r="H644">
        <v>1</v>
      </c>
      <c r="I644">
        <v>2.2734807151930858</v>
      </c>
      <c r="J644">
        <v>8</v>
      </c>
      <c r="K644">
        <v>-21.660644970975682</v>
      </c>
      <c r="L644">
        <v>20.360392529015638</v>
      </c>
      <c r="M644">
        <v>6.7167141424157739</v>
      </c>
      <c r="N644">
        <v>0.98673760177623004</v>
      </c>
      <c r="O644">
        <v>2.2734807151930858</v>
      </c>
      <c r="P644">
        <v>57</v>
      </c>
      <c r="Q644">
        <v>2.685738848814565</v>
      </c>
      <c r="R644">
        <f t="shared" si="50"/>
        <v>0.8</v>
      </c>
      <c r="S644">
        <f t="shared" si="51"/>
        <v>0.67167141424157739</v>
      </c>
      <c r="T644" t="str">
        <f t="shared" si="52"/>
        <v>StimCurve</v>
      </c>
      <c r="U644" t="str">
        <f t="shared" si="53"/>
        <v>Post</v>
      </c>
      <c r="V644" t="b">
        <f t="shared" si="54"/>
        <v>1</v>
      </c>
    </row>
    <row r="645" spans="1:22" x14ac:dyDescent="0.25">
      <c r="A645" t="s">
        <v>38</v>
      </c>
      <c r="B645" s="1" t="s">
        <v>19</v>
      </c>
      <c r="C645" s="1" t="s">
        <v>17</v>
      </c>
      <c r="D645" s="1" t="s">
        <v>30</v>
      </c>
      <c r="E645">
        <v>30</v>
      </c>
      <c r="F645">
        <v>12</v>
      </c>
      <c r="G645">
        <v>200</v>
      </c>
      <c r="H645">
        <v>2</v>
      </c>
      <c r="I645">
        <v>2.4528394491812011</v>
      </c>
      <c r="J645">
        <v>7</v>
      </c>
      <c r="K645">
        <v>-16.512328630957906</v>
      </c>
      <c r="L645">
        <v>32.259830633846562</v>
      </c>
      <c r="M645">
        <v>6.3963396889867958</v>
      </c>
      <c r="N645">
        <v>0.9600991490936025</v>
      </c>
      <c r="O645">
        <v>2.4528394491812011</v>
      </c>
      <c r="P645">
        <v>56</v>
      </c>
      <c r="Q645">
        <v>2.482817460443794</v>
      </c>
      <c r="R645">
        <f t="shared" si="50"/>
        <v>0.7</v>
      </c>
      <c r="S645">
        <f t="shared" si="51"/>
        <v>0.63963396889867963</v>
      </c>
      <c r="T645" t="str">
        <f t="shared" si="52"/>
        <v>StimCurve</v>
      </c>
      <c r="U645" t="str">
        <f t="shared" si="53"/>
        <v>Post</v>
      </c>
      <c r="V645" t="b">
        <f t="shared" si="54"/>
        <v>1</v>
      </c>
    </row>
    <row r="646" spans="1:22" x14ac:dyDescent="0.25">
      <c r="A646" t="s">
        <v>38</v>
      </c>
      <c r="B646" s="1" t="s">
        <v>19</v>
      </c>
      <c r="C646" s="1" t="s">
        <v>17</v>
      </c>
      <c r="D646" s="1" t="s">
        <v>30</v>
      </c>
      <c r="E646">
        <v>30</v>
      </c>
      <c r="F646">
        <v>24</v>
      </c>
      <c r="G646">
        <v>200</v>
      </c>
      <c r="H646">
        <v>3</v>
      </c>
      <c r="I646">
        <v>4.2607014521620847</v>
      </c>
      <c r="J646">
        <v>12</v>
      </c>
      <c r="K646">
        <v>-18.020060759006068</v>
      </c>
      <c r="L646">
        <v>67.858988522650591</v>
      </c>
      <c r="M646">
        <v>4.5132231332588315</v>
      </c>
      <c r="N646">
        <v>0.962805541285085</v>
      </c>
      <c r="O646">
        <v>4.2607014521620847</v>
      </c>
      <c r="P646">
        <v>61</v>
      </c>
      <c r="Q646">
        <v>3.1780607314090363</v>
      </c>
      <c r="R646">
        <f t="shared" si="50"/>
        <v>1.2</v>
      </c>
      <c r="S646">
        <f t="shared" si="51"/>
        <v>0.45132231332588313</v>
      </c>
      <c r="T646" t="str">
        <f t="shared" si="52"/>
        <v>StimCurve</v>
      </c>
      <c r="U646" t="str">
        <f t="shared" si="53"/>
        <v>Post</v>
      </c>
      <c r="V646" t="b">
        <f t="shared" si="54"/>
        <v>1</v>
      </c>
    </row>
    <row r="647" spans="1:22" x14ac:dyDescent="0.25">
      <c r="A647" t="s">
        <v>38</v>
      </c>
      <c r="B647" s="1" t="s">
        <v>19</v>
      </c>
      <c r="C647" s="1" t="s">
        <v>17</v>
      </c>
      <c r="D647" s="1" t="s">
        <v>30</v>
      </c>
      <c r="E647">
        <v>30</v>
      </c>
      <c r="F647">
        <v>24</v>
      </c>
      <c r="G647">
        <v>200</v>
      </c>
      <c r="H647">
        <v>4</v>
      </c>
      <c r="I647">
        <v>4.8774977669109871</v>
      </c>
      <c r="J647">
        <v>10</v>
      </c>
      <c r="K647">
        <v>-26.925657021110421</v>
      </c>
      <c r="L647">
        <v>87.330685721733559</v>
      </c>
      <c r="M647">
        <v>21.540263406350576</v>
      </c>
      <c r="N647">
        <v>0.92930736532484537</v>
      </c>
      <c r="O647">
        <v>4.8774977669109871</v>
      </c>
      <c r="P647">
        <v>59</v>
      </c>
      <c r="Q647">
        <v>5.4756402869238459</v>
      </c>
      <c r="R647">
        <f t="shared" si="50"/>
        <v>1</v>
      </c>
      <c r="S647">
        <f t="shared" si="51"/>
        <v>2.1540263406350575</v>
      </c>
      <c r="T647" t="str">
        <f t="shared" si="52"/>
        <v>StimCurve</v>
      </c>
      <c r="U647" t="str">
        <f t="shared" si="53"/>
        <v>Post</v>
      </c>
      <c r="V647" t="b">
        <f t="shared" si="54"/>
        <v>1</v>
      </c>
    </row>
    <row r="648" spans="1:22" x14ac:dyDescent="0.25">
      <c r="A648" t="s">
        <v>38</v>
      </c>
      <c r="B648" s="1" t="s">
        <v>19</v>
      </c>
      <c r="C648" s="1" t="s">
        <v>17</v>
      </c>
      <c r="D648" s="1" t="s">
        <v>30</v>
      </c>
      <c r="E648">
        <v>30</v>
      </c>
      <c r="F648">
        <v>36</v>
      </c>
      <c r="G648">
        <v>200</v>
      </c>
      <c r="H648">
        <v>5</v>
      </c>
      <c r="I648">
        <v>5.8244446597033956</v>
      </c>
      <c r="J648">
        <v>14</v>
      </c>
      <c r="K648">
        <v>-30.048745157585575</v>
      </c>
      <c r="L648">
        <v>126.86355572137923</v>
      </c>
      <c r="M648">
        <v>14.38654793975746</v>
      </c>
      <c r="N648">
        <v>0.99543739021057553</v>
      </c>
      <c r="O648">
        <v>5.8244446597033956</v>
      </c>
      <c r="P648">
        <v>63</v>
      </c>
      <c r="Q648">
        <v>6.7274128979679872</v>
      </c>
      <c r="R648">
        <f t="shared" si="50"/>
        <v>1.4</v>
      </c>
      <c r="S648">
        <f t="shared" si="51"/>
        <v>1.4386547939757459</v>
      </c>
      <c r="T648" t="str">
        <f t="shared" si="52"/>
        <v>StimCurve</v>
      </c>
      <c r="U648" t="str">
        <f t="shared" si="53"/>
        <v>Post</v>
      </c>
      <c r="V648" t="b">
        <f t="shared" si="54"/>
        <v>1</v>
      </c>
    </row>
    <row r="649" spans="1:22" x14ac:dyDescent="0.25">
      <c r="A649" t="s">
        <v>38</v>
      </c>
      <c r="B649" s="1" t="s">
        <v>19</v>
      </c>
      <c r="C649" s="1" t="s">
        <v>17</v>
      </c>
      <c r="D649" s="1" t="s">
        <v>30</v>
      </c>
      <c r="E649">
        <v>30</v>
      </c>
      <c r="F649">
        <v>36</v>
      </c>
      <c r="G649">
        <v>200</v>
      </c>
      <c r="H649">
        <v>6</v>
      </c>
      <c r="I649">
        <v>6.0113374068820056</v>
      </c>
      <c r="J649">
        <v>15</v>
      </c>
      <c r="K649">
        <v>-25.922997821337507</v>
      </c>
      <c r="L649">
        <v>121.07373658412369</v>
      </c>
      <c r="M649">
        <v>10.203254792701289</v>
      </c>
      <c r="N649">
        <v>0.99217247912894313</v>
      </c>
      <c r="O649">
        <v>6.0113374068820056</v>
      </c>
      <c r="P649">
        <v>64</v>
      </c>
      <c r="Q649">
        <v>6.6456669301567866</v>
      </c>
      <c r="R649">
        <f t="shared" si="50"/>
        <v>1.5</v>
      </c>
      <c r="S649">
        <f t="shared" si="51"/>
        <v>1.0203254792701288</v>
      </c>
      <c r="T649" t="str">
        <f t="shared" si="52"/>
        <v>StimCurve</v>
      </c>
      <c r="U649" t="str">
        <f t="shared" si="53"/>
        <v>Post</v>
      </c>
      <c r="V649" t="b">
        <f t="shared" si="54"/>
        <v>1</v>
      </c>
    </row>
    <row r="650" spans="1:22" x14ac:dyDescent="0.25">
      <c r="A650" t="s">
        <v>39</v>
      </c>
      <c r="B650" s="1" t="s">
        <v>16</v>
      </c>
      <c r="C650" s="1" t="s">
        <v>17</v>
      </c>
      <c r="D650" s="1" t="s">
        <v>18</v>
      </c>
      <c r="E650">
        <v>30</v>
      </c>
      <c r="F650">
        <v>24</v>
      </c>
      <c r="G650">
        <v>200</v>
      </c>
      <c r="H650">
        <v>1</v>
      </c>
      <c r="I650">
        <v>2.1087399287674597</v>
      </c>
      <c r="J650">
        <v>12</v>
      </c>
      <c r="K650">
        <v>-1.3549356569250071</v>
      </c>
      <c r="L650">
        <v>42.148012156022261</v>
      </c>
      <c r="M650">
        <v>3.4772045391219248</v>
      </c>
      <c r="N650">
        <v>0.97667666443850054</v>
      </c>
      <c r="O650">
        <v>2.1087399287674597</v>
      </c>
      <c r="P650">
        <v>61</v>
      </c>
      <c r="Q650">
        <v>1.2221850481484993</v>
      </c>
      <c r="R650">
        <f t="shared" si="50"/>
        <v>1.2</v>
      </c>
      <c r="S650">
        <f t="shared" si="51"/>
        <v>0.34772045391219247</v>
      </c>
      <c r="T650" t="str">
        <f t="shared" si="52"/>
        <v>Baseline</v>
      </c>
      <c r="U650" t="str">
        <f t="shared" si="53"/>
        <v>Post</v>
      </c>
      <c r="V650" t="b">
        <f t="shared" si="54"/>
        <v>0</v>
      </c>
    </row>
    <row r="651" spans="1:22" x14ac:dyDescent="0.25">
      <c r="A651" t="s">
        <v>39</v>
      </c>
      <c r="B651" s="1" t="s">
        <v>16</v>
      </c>
      <c r="C651" s="1" t="s">
        <v>17</v>
      </c>
      <c r="D651" s="1" t="s">
        <v>18</v>
      </c>
      <c r="E651">
        <v>30</v>
      </c>
      <c r="F651">
        <v>24</v>
      </c>
      <c r="G651">
        <v>200</v>
      </c>
      <c r="H651">
        <v>2</v>
      </c>
      <c r="I651">
        <v>2.283143859171513</v>
      </c>
      <c r="J651">
        <v>12</v>
      </c>
      <c r="K651">
        <v>2.1955719069943367</v>
      </c>
      <c r="L651">
        <v>51.927107327716399</v>
      </c>
      <c r="M651">
        <v>3.7248051146363119</v>
      </c>
      <c r="N651">
        <v>0.96356904307768909</v>
      </c>
      <c r="O651">
        <v>2.283143859171513</v>
      </c>
      <c r="P651">
        <v>61</v>
      </c>
      <c r="Q651">
        <v>1.3443414081141618</v>
      </c>
      <c r="R651">
        <f t="shared" si="50"/>
        <v>1.2</v>
      </c>
      <c r="S651">
        <f t="shared" si="51"/>
        <v>0.3724805114636312</v>
      </c>
      <c r="T651" t="str">
        <f t="shared" si="52"/>
        <v>Baseline</v>
      </c>
      <c r="U651" t="str">
        <f t="shared" si="53"/>
        <v>Post</v>
      </c>
      <c r="V651" t="b">
        <f t="shared" si="54"/>
        <v>0</v>
      </c>
    </row>
    <row r="652" spans="1:22" x14ac:dyDescent="0.25">
      <c r="A652" t="s">
        <v>39</v>
      </c>
      <c r="B652" s="1" t="s">
        <v>16</v>
      </c>
      <c r="C652" s="1" t="s">
        <v>17</v>
      </c>
      <c r="D652" s="1" t="s">
        <v>18</v>
      </c>
      <c r="E652">
        <v>30</v>
      </c>
      <c r="F652">
        <v>24</v>
      </c>
      <c r="G652">
        <v>200</v>
      </c>
      <c r="H652">
        <v>3</v>
      </c>
      <c r="I652">
        <v>2.1849424844165206</v>
      </c>
      <c r="J652">
        <v>11</v>
      </c>
      <c r="K652">
        <v>0.6559849948142612</v>
      </c>
      <c r="L652">
        <v>44.470394647662687</v>
      </c>
      <c r="M652">
        <v>5.1934401175772216</v>
      </c>
      <c r="N652">
        <v>0.97096918832950063</v>
      </c>
      <c r="O652">
        <v>2.1849424844165206</v>
      </c>
      <c r="P652">
        <v>60</v>
      </c>
      <c r="Q652">
        <v>1.5833261858445022</v>
      </c>
      <c r="R652">
        <f t="shared" si="50"/>
        <v>1.1000000000000001</v>
      </c>
      <c r="S652">
        <f t="shared" si="51"/>
        <v>0.51934401175772216</v>
      </c>
      <c r="T652" t="str">
        <f t="shared" si="52"/>
        <v>Baseline</v>
      </c>
      <c r="U652" t="str">
        <f t="shared" si="53"/>
        <v>Post</v>
      </c>
      <c r="V652" t="b">
        <f t="shared" si="54"/>
        <v>0</v>
      </c>
    </row>
    <row r="653" spans="1:22" x14ac:dyDescent="0.25">
      <c r="A653" t="s">
        <v>39</v>
      </c>
      <c r="B653" s="1" t="s">
        <v>16</v>
      </c>
      <c r="C653" s="1" t="s">
        <v>17</v>
      </c>
      <c r="D653" s="1" t="s">
        <v>18</v>
      </c>
      <c r="E653">
        <v>30</v>
      </c>
      <c r="F653">
        <v>24</v>
      </c>
      <c r="G653">
        <v>200</v>
      </c>
      <c r="H653">
        <v>4</v>
      </c>
      <c r="I653">
        <v>1.8942832951571025</v>
      </c>
      <c r="J653">
        <v>12</v>
      </c>
      <c r="K653">
        <v>-6.8446289012101875</v>
      </c>
      <c r="L653">
        <v>38.421267507636401</v>
      </c>
      <c r="M653">
        <v>4.1548398539863438</v>
      </c>
      <c r="N653">
        <v>0.94948179349727069</v>
      </c>
      <c r="O653">
        <v>1.8942832951571025</v>
      </c>
      <c r="P653">
        <v>61</v>
      </c>
      <c r="Q653">
        <v>1.1777482922274152</v>
      </c>
      <c r="R653">
        <f t="shared" si="50"/>
        <v>1.2</v>
      </c>
      <c r="S653">
        <f t="shared" si="51"/>
        <v>0.4154839853986344</v>
      </c>
      <c r="T653" t="str">
        <f t="shared" si="52"/>
        <v>Baseline</v>
      </c>
      <c r="U653" t="str">
        <f t="shared" si="53"/>
        <v>Post</v>
      </c>
      <c r="V653" t="b">
        <f t="shared" si="54"/>
        <v>0</v>
      </c>
    </row>
    <row r="654" spans="1:22" x14ac:dyDescent="0.25">
      <c r="A654" t="s">
        <v>39</v>
      </c>
      <c r="B654" s="1" t="s">
        <v>16</v>
      </c>
      <c r="C654" s="1" t="s">
        <v>17</v>
      </c>
      <c r="D654" s="1" t="s">
        <v>18</v>
      </c>
      <c r="E654">
        <v>30</v>
      </c>
      <c r="F654">
        <v>24</v>
      </c>
      <c r="G654">
        <v>200</v>
      </c>
      <c r="H654">
        <v>5</v>
      </c>
      <c r="I654">
        <v>2.0056702771011872</v>
      </c>
      <c r="J654">
        <v>11</v>
      </c>
      <c r="K654">
        <v>-5.2227506596852828</v>
      </c>
      <c r="L654">
        <v>39.877276594877131</v>
      </c>
      <c r="M654">
        <v>4.1210180129705254</v>
      </c>
      <c r="N654">
        <v>0.94862196181528236</v>
      </c>
      <c r="O654">
        <v>2.0056702771011872</v>
      </c>
      <c r="P654">
        <v>60</v>
      </c>
      <c r="Q654">
        <v>1.2646275200546833</v>
      </c>
      <c r="R654">
        <f t="shared" si="50"/>
        <v>1.1000000000000001</v>
      </c>
      <c r="S654">
        <f t="shared" si="51"/>
        <v>0.41210180129705254</v>
      </c>
      <c r="T654" t="str">
        <f t="shared" si="52"/>
        <v>Baseline</v>
      </c>
      <c r="U654" t="str">
        <f t="shared" si="53"/>
        <v>Post</v>
      </c>
      <c r="V654" t="b">
        <f t="shared" si="54"/>
        <v>0</v>
      </c>
    </row>
    <row r="655" spans="1:22" x14ac:dyDescent="0.25">
      <c r="A655" t="s">
        <v>39</v>
      </c>
      <c r="B655" s="1" t="s">
        <v>16</v>
      </c>
      <c r="C655" s="1" t="s">
        <v>17</v>
      </c>
      <c r="D655" s="1" t="s">
        <v>18</v>
      </c>
      <c r="E655">
        <v>30</v>
      </c>
      <c r="F655">
        <v>24</v>
      </c>
      <c r="G655">
        <v>200</v>
      </c>
      <c r="H655">
        <v>6</v>
      </c>
      <c r="I655">
        <v>1.8494475248242754</v>
      </c>
      <c r="J655">
        <v>12</v>
      </c>
      <c r="K655">
        <v>-5.4971032499906674</v>
      </c>
      <c r="L655">
        <v>37.36025407349387</v>
      </c>
      <c r="M655">
        <v>4.5975975412742409</v>
      </c>
      <c r="N655">
        <v>0.9779169396798143</v>
      </c>
      <c r="O655">
        <v>1.8494475248242754</v>
      </c>
      <c r="P655">
        <v>61</v>
      </c>
      <c r="Q655">
        <v>1.280426032223638</v>
      </c>
      <c r="R655">
        <f t="shared" si="50"/>
        <v>1.2</v>
      </c>
      <c r="S655">
        <f t="shared" si="51"/>
        <v>0.45975975412742409</v>
      </c>
      <c r="T655" t="str">
        <f t="shared" si="52"/>
        <v>Baseline</v>
      </c>
      <c r="U655" t="str">
        <f t="shared" si="53"/>
        <v>Post</v>
      </c>
      <c r="V655" t="b">
        <f t="shared" si="54"/>
        <v>0</v>
      </c>
    </row>
    <row r="656" spans="1:22" x14ac:dyDescent="0.25">
      <c r="A656" t="s">
        <v>39</v>
      </c>
      <c r="B656" s="1" t="s">
        <v>16</v>
      </c>
      <c r="C656" s="1" t="s">
        <v>17</v>
      </c>
      <c r="D656" s="1" t="s">
        <v>18</v>
      </c>
      <c r="E656">
        <v>30</v>
      </c>
      <c r="F656">
        <v>24</v>
      </c>
      <c r="G656">
        <v>200</v>
      </c>
      <c r="H656">
        <v>7</v>
      </c>
      <c r="I656">
        <v>2.0145051828753675</v>
      </c>
      <c r="J656">
        <v>11</v>
      </c>
      <c r="K656">
        <v>2.659595347902338</v>
      </c>
      <c r="L656">
        <v>43.350116716013815</v>
      </c>
      <c r="M656">
        <v>4.2959036614827681</v>
      </c>
      <c r="N656">
        <v>0.94748332040927363</v>
      </c>
      <c r="O656">
        <v>2.0145051828753675</v>
      </c>
      <c r="P656">
        <v>60</v>
      </c>
      <c r="Q656">
        <v>1.2444143520241164</v>
      </c>
      <c r="R656">
        <f t="shared" si="50"/>
        <v>1.1000000000000001</v>
      </c>
      <c r="S656">
        <f t="shared" si="51"/>
        <v>0.42959036614827684</v>
      </c>
      <c r="T656" t="str">
        <f t="shared" si="52"/>
        <v>Baseline</v>
      </c>
      <c r="U656" t="str">
        <f t="shared" si="53"/>
        <v>Post</v>
      </c>
      <c r="V656" t="b">
        <f t="shared" si="54"/>
        <v>0</v>
      </c>
    </row>
    <row r="657" spans="1:22" x14ac:dyDescent="0.25">
      <c r="A657" t="s">
        <v>39</v>
      </c>
      <c r="B657" s="1" t="s">
        <v>16</v>
      </c>
      <c r="C657" s="1" t="s">
        <v>17</v>
      </c>
      <c r="D657" s="1" t="s">
        <v>18</v>
      </c>
      <c r="E657">
        <v>30</v>
      </c>
      <c r="F657">
        <v>24</v>
      </c>
      <c r="G657">
        <v>200</v>
      </c>
      <c r="H657">
        <v>8</v>
      </c>
      <c r="I657">
        <v>1.7589867992435653</v>
      </c>
      <c r="J657">
        <v>11</v>
      </c>
      <c r="K657">
        <v>-3.9279844778418291</v>
      </c>
      <c r="L657">
        <v>33.351127289719095</v>
      </c>
      <c r="M657">
        <v>4.5047984377083381</v>
      </c>
      <c r="N657">
        <v>0.96444206610959837</v>
      </c>
      <c r="O657">
        <v>1.7589867992435653</v>
      </c>
      <c r="P657">
        <v>60</v>
      </c>
      <c r="Q657">
        <v>1.2075770627789681</v>
      </c>
      <c r="R657">
        <f t="shared" si="50"/>
        <v>1.1000000000000001</v>
      </c>
      <c r="S657">
        <f t="shared" si="51"/>
        <v>0.45047984377083383</v>
      </c>
      <c r="T657" t="str">
        <f t="shared" si="52"/>
        <v>Baseline</v>
      </c>
      <c r="U657" t="str">
        <f t="shared" si="53"/>
        <v>Post</v>
      </c>
      <c r="V657" t="b">
        <f t="shared" si="54"/>
        <v>0</v>
      </c>
    </row>
    <row r="658" spans="1:22" x14ac:dyDescent="0.25">
      <c r="A658" t="s">
        <v>39</v>
      </c>
      <c r="B658" s="1" t="s">
        <v>16</v>
      </c>
      <c r="C658" s="1" t="s">
        <v>17</v>
      </c>
      <c r="D658" s="1" t="s">
        <v>18</v>
      </c>
      <c r="E658">
        <v>30</v>
      </c>
      <c r="F658">
        <v>24</v>
      </c>
      <c r="G658">
        <v>200</v>
      </c>
      <c r="H658">
        <v>9</v>
      </c>
      <c r="I658">
        <v>2.0052695794152413</v>
      </c>
      <c r="J658">
        <v>11</v>
      </c>
      <c r="K658">
        <v>2.5102667781198043</v>
      </c>
      <c r="L658">
        <v>44.364992822325149</v>
      </c>
      <c r="M658">
        <v>4.1861228291564707</v>
      </c>
      <c r="N658">
        <v>0.95799418388766255</v>
      </c>
      <c r="O658">
        <v>2.0052695794152413</v>
      </c>
      <c r="P658">
        <v>60</v>
      </c>
      <c r="Q658">
        <v>1.0227201492257121</v>
      </c>
      <c r="R658">
        <f t="shared" si="50"/>
        <v>1.1000000000000001</v>
      </c>
      <c r="S658">
        <f t="shared" si="51"/>
        <v>0.41861228291564706</v>
      </c>
      <c r="T658" t="str">
        <f t="shared" si="52"/>
        <v>Baseline</v>
      </c>
      <c r="U658" t="str">
        <f t="shared" si="53"/>
        <v>Post</v>
      </c>
      <c r="V658" t="b">
        <f t="shared" si="54"/>
        <v>1</v>
      </c>
    </row>
    <row r="659" spans="1:22" x14ac:dyDescent="0.25">
      <c r="A659" t="s">
        <v>39</v>
      </c>
      <c r="B659" s="1" t="s">
        <v>16</v>
      </c>
      <c r="C659" s="1" t="s">
        <v>17</v>
      </c>
      <c r="D659" s="1" t="s">
        <v>18</v>
      </c>
      <c r="E659">
        <v>30</v>
      </c>
      <c r="F659">
        <v>24</v>
      </c>
      <c r="G659">
        <v>200</v>
      </c>
      <c r="H659">
        <v>10</v>
      </c>
      <c r="I659">
        <v>1.9125083967380228</v>
      </c>
      <c r="J659">
        <v>11</v>
      </c>
      <c r="K659">
        <v>-1.8315411560073274</v>
      </c>
      <c r="L659">
        <v>40.101752163385662</v>
      </c>
      <c r="M659">
        <v>5.6716971080166623</v>
      </c>
      <c r="N659">
        <v>0.97568488140026777</v>
      </c>
      <c r="O659">
        <v>1.9125083967380228</v>
      </c>
      <c r="P659">
        <v>60</v>
      </c>
      <c r="Q659">
        <v>1.366649523070891</v>
      </c>
      <c r="R659">
        <f t="shared" si="50"/>
        <v>1.1000000000000001</v>
      </c>
      <c r="S659">
        <f t="shared" si="51"/>
        <v>0.56716971080166623</v>
      </c>
      <c r="T659" t="str">
        <f t="shared" si="52"/>
        <v>Baseline</v>
      </c>
      <c r="U659" t="str">
        <f t="shared" si="53"/>
        <v>Post</v>
      </c>
      <c r="V659" t="b">
        <f t="shared" si="54"/>
        <v>1</v>
      </c>
    </row>
    <row r="660" spans="1:22" x14ac:dyDescent="0.25">
      <c r="A660" t="s">
        <v>39</v>
      </c>
      <c r="B660" s="1" t="s">
        <v>19</v>
      </c>
      <c r="C660" s="1" t="s">
        <v>17</v>
      </c>
      <c r="D660" s="1" t="s">
        <v>20</v>
      </c>
      <c r="E660">
        <v>30</v>
      </c>
      <c r="F660">
        <v>24</v>
      </c>
      <c r="G660">
        <v>200</v>
      </c>
      <c r="H660">
        <v>1</v>
      </c>
      <c r="I660">
        <v>1.1273661105708725</v>
      </c>
      <c r="J660">
        <v>10</v>
      </c>
      <c r="K660">
        <v>-8.5723023841990731</v>
      </c>
      <c r="L660">
        <v>19.915873618487989</v>
      </c>
      <c r="M660">
        <v>8.1248626948341727</v>
      </c>
      <c r="N660">
        <v>0.98483822760579032</v>
      </c>
      <c r="O660">
        <v>1.1273661105708725</v>
      </c>
      <c r="P660">
        <v>59</v>
      </c>
      <c r="Q660">
        <v>1.0520009349950799</v>
      </c>
      <c r="R660">
        <f t="shared" si="50"/>
        <v>1</v>
      </c>
      <c r="S660">
        <f t="shared" si="51"/>
        <v>0.81248626948341729</v>
      </c>
      <c r="T660" t="str">
        <f t="shared" si="52"/>
        <v>Baseline</v>
      </c>
      <c r="U660" t="str">
        <f t="shared" si="53"/>
        <v>Post</v>
      </c>
      <c r="V660" t="b">
        <f t="shared" si="54"/>
        <v>0</v>
      </c>
    </row>
    <row r="661" spans="1:22" x14ac:dyDescent="0.25">
      <c r="A661" t="s">
        <v>39</v>
      </c>
      <c r="B661" s="1" t="s">
        <v>19</v>
      </c>
      <c r="C661" s="1" t="s">
        <v>17</v>
      </c>
      <c r="D661" s="1" t="s">
        <v>20</v>
      </c>
      <c r="E661">
        <v>30</v>
      </c>
      <c r="F661">
        <v>24</v>
      </c>
      <c r="G661">
        <v>200</v>
      </c>
      <c r="H661">
        <v>2</v>
      </c>
      <c r="I661">
        <v>0.91770381045394778</v>
      </c>
      <c r="J661">
        <v>11</v>
      </c>
      <c r="K661">
        <v>-11.692243052198927</v>
      </c>
      <c r="L661">
        <v>12.324195537867976</v>
      </c>
      <c r="M661">
        <v>2.8460531388140993</v>
      </c>
      <c r="N661">
        <v>0.97613984310794089</v>
      </c>
      <c r="O661">
        <v>0.91770381045394778</v>
      </c>
      <c r="P661">
        <v>60</v>
      </c>
      <c r="Q661">
        <v>0.77421733321725639</v>
      </c>
      <c r="R661">
        <f t="shared" si="50"/>
        <v>1.1000000000000001</v>
      </c>
      <c r="S661">
        <f t="shared" si="51"/>
        <v>0.28460531388140992</v>
      </c>
      <c r="T661" t="str">
        <f t="shared" si="52"/>
        <v>Baseline</v>
      </c>
      <c r="U661" t="str">
        <f t="shared" si="53"/>
        <v>Post</v>
      </c>
      <c r="V661" t="b">
        <f t="shared" si="54"/>
        <v>0</v>
      </c>
    </row>
    <row r="662" spans="1:22" x14ac:dyDescent="0.25">
      <c r="A662" t="s">
        <v>39</v>
      </c>
      <c r="B662" s="1" t="s">
        <v>19</v>
      </c>
      <c r="C662" s="1" t="s">
        <v>17</v>
      </c>
      <c r="D662" s="1" t="s">
        <v>20</v>
      </c>
      <c r="E662">
        <v>30</v>
      </c>
      <c r="F662">
        <v>24</v>
      </c>
      <c r="G662">
        <v>200</v>
      </c>
      <c r="H662">
        <v>3</v>
      </c>
      <c r="I662">
        <v>0.90558687281485684</v>
      </c>
      <c r="J662">
        <v>10</v>
      </c>
      <c r="K662">
        <v>-14.35545021552729</v>
      </c>
      <c r="L662">
        <v>7.0015268942749982</v>
      </c>
      <c r="M662">
        <v>5.1383559281332758</v>
      </c>
      <c r="N662">
        <v>0.98679807189817359</v>
      </c>
      <c r="O662">
        <v>0.90558687281485684</v>
      </c>
      <c r="P662">
        <v>59</v>
      </c>
      <c r="Q662">
        <v>0.96673691712501686</v>
      </c>
      <c r="R662">
        <f t="shared" si="50"/>
        <v>1</v>
      </c>
      <c r="S662">
        <f t="shared" si="51"/>
        <v>0.51383559281332758</v>
      </c>
      <c r="T662" t="str">
        <f t="shared" si="52"/>
        <v>Baseline</v>
      </c>
      <c r="U662" t="str">
        <f t="shared" si="53"/>
        <v>Post</v>
      </c>
      <c r="V662" t="b">
        <f t="shared" si="54"/>
        <v>0</v>
      </c>
    </row>
    <row r="663" spans="1:22" x14ac:dyDescent="0.25">
      <c r="A663" t="s">
        <v>39</v>
      </c>
      <c r="B663" s="1" t="s">
        <v>19</v>
      </c>
      <c r="C663" s="1" t="s">
        <v>17</v>
      </c>
      <c r="D663" s="1" t="s">
        <v>20</v>
      </c>
      <c r="E663">
        <v>30</v>
      </c>
      <c r="F663">
        <v>24</v>
      </c>
      <c r="G663">
        <v>200</v>
      </c>
      <c r="H663">
        <v>4</v>
      </c>
      <c r="I663">
        <v>0.8579733383719802</v>
      </c>
      <c r="J663">
        <v>8</v>
      </c>
      <c r="K663">
        <v>-10.723975672120378</v>
      </c>
      <c r="L663">
        <v>7.4195517477458939</v>
      </c>
      <c r="M663">
        <v>4.7661428456336354</v>
      </c>
      <c r="N663">
        <v>0.94421465764943135</v>
      </c>
      <c r="O663">
        <v>0.8579733383719802</v>
      </c>
      <c r="P663">
        <v>57</v>
      </c>
      <c r="Q663">
        <v>0.67128431790832244</v>
      </c>
      <c r="R663">
        <f t="shared" si="50"/>
        <v>0.8</v>
      </c>
      <c r="S663">
        <f t="shared" si="51"/>
        <v>0.47661428456336352</v>
      </c>
      <c r="T663" t="str">
        <f t="shared" si="52"/>
        <v>Baseline</v>
      </c>
      <c r="U663" t="str">
        <f t="shared" si="53"/>
        <v>Post</v>
      </c>
      <c r="V663" t="b">
        <f t="shared" si="54"/>
        <v>0</v>
      </c>
    </row>
    <row r="664" spans="1:22" x14ac:dyDescent="0.25">
      <c r="A664" t="s">
        <v>39</v>
      </c>
      <c r="B664" s="1" t="s">
        <v>19</v>
      </c>
      <c r="C664" s="1" t="s">
        <v>17</v>
      </c>
      <c r="D664" s="1" t="s">
        <v>20</v>
      </c>
      <c r="E664">
        <v>30</v>
      </c>
      <c r="F664">
        <v>24</v>
      </c>
      <c r="G664">
        <v>200</v>
      </c>
      <c r="H664">
        <v>5</v>
      </c>
      <c r="I664">
        <v>1.1997147640258314</v>
      </c>
      <c r="J664">
        <v>10</v>
      </c>
      <c r="K664">
        <v>-14.167309523464557</v>
      </c>
      <c r="L664">
        <v>16.123257661007351</v>
      </c>
      <c r="M664">
        <v>4.5999682073720409</v>
      </c>
      <c r="N664">
        <v>0.97210882936385146</v>
      </c>
      <c r="O664">
        <v>1.1997147640258314</v>
      </c>
      <c r="P664">
        <v>59</v>
      </c>
      <c r="Q664">
        <v>1.0580455691452209</v>
      </c>
      <c r="R664">
        <f t="shared" si="50"/>
        <v>1</v>
      </c>
      <c r="S664">
        <f t="shared" si="51"/>
        <v>0.4599968207372041</v>
      </c>
      <c r="T664" t="str">
        <f t="shared" si="52"/>
        <v>Baseline</v>
      </c>
      <c r="U664" t="str">
        <f t="shared" si="53"/>
        <v>Post</v>
      </c>
      <c r="V664" t="b">
        <f t="shared" si="54"/>
        <v>0</v>
      </c>
    </row>
    <row r="665" spans="1:22" x14ac:dyDescent="0.25">
      <c r="A665" t="s">
        <v>39</v>
      </c>
      <c r="B665" s="1" t="s">
        <v>19</v>
      </c>
      <c r="C665" s="1" t="s">
        <v>17</v>
      </c>
      <c r="D665" s="1" t="s">
        <v>20</v>
      </c>
      <c r="E665">
        <v>30</v>
      </c>
      <c r="F665">
        <v>24</v>
      </c>
      <c r="G665">
        <v>200</v>
      </c>
      <c r="H665">
        <v>6</v>
      </c>
      <c r="I665">
        <v>1.1829285900918689</v>
      </c>
      <c r="J665">
        <v>10</v>
      </c>
      <c r="K665">
        <v>-21.35911218508565</v>
      </c>
      <c r="L665">
        <v>8.8774117560359009</v>
      </c>
      <c r="M665">
        <v>4.4886133614736288</v>
      </c>
      <c r="N665">
        <v>0.98976665148915044</v>
      </c>
      <c r="O665">
        <v>1.1829285900918689</v>
      </c>
      <c r="P665">
        <v>59</v>
      </c>
      <c r="Q665">
        <v>1.2423421529986345</v>
      </c>
      <c r="R665">
        <f t="shared" si="50"/>
        <v>1</v>
      </c>
      <c r="S665">
        <f t="shared" si="51"/>
        <v>0.4488613361473629</v>
      </c>
      <c r="T665" t="str">
        <f t="shared" si="52"/>
        <v>Baseline</v>
      </c>
      <c r="U665" t="str">
        <f t="shared" si="53"/>
        <v>Post</v>
      </c>
      <c r="V665" t="b">
        <f t="shared" si="54"/>
        <v>0</v>
      </c>
    </row>
    <row r="666" spans="1:22" x14ac:dyDescent="0.25">
      <c r="A666" t="s">
        <v>39</v>
      </c>
      <c r="B666" s="1" t="s">
        <v>19</v>
      </c>
      <c r="C666" s="1" t="s">
        <v>17</v>
      </c>
      <c r="D666" s="1" t="s">
        <v>20</v>
      </c>
      <c r="E666">
        <v>30</v>
      </c>
      <c r="F666">
        <v>24</v>
      </c>
      <c r="G666">
        <v>200</v>
      </c>
      <c r="H666">
        <v>7</v>
      </c>
      <c r="I666">
        <v>1.0343995582123751</v>
      </c>
      <c r="J666">
        <v>11</v>
      </c>
      <c r="K666">
        <v>-14.757312404382647</v>
      </c>
      <c r="L666">
        <v>16.632922214752096</v>
      </c>
      <c r="M666">
        <v>4.6916891235033207</v>
      </c>
      <c r="N666">
        <v>0.92588973224774895</v>
      </c>
      <c r="O666">
        <v>1.0343995582123751</v>
      </c>
      <c r="P666">
        <v>60</v>
      </c>
      <c r="Q666">
        <v>0.90099536780606304</v>
      </c>
      <c r="R666">
        <f t="shared" si="50"/>
        <v>1.1000000000000001</v>
      </c>
      <c r="S666">
        <f t="shared" si="51"/>
        <v>0.46916891235033209</v>
      </c>
      <c r="T666" t="str">
        <f t="shared" si="52"/>
        <v>Baseline</v>
      </c>
      <c r="U666" t="str">
        <f t="shared" si="53"/>
        <v>Post</v>
      </c>
      <c r="V666" t="b">
        <f t="shared" si="54"/>
        <v>0</v>
      </c>
    </row>
    <row r="667" spans="1:22" x14ac:dyDescent="0.25">
      <c r="A667" t="s">
        <v>39</v>
      </c>
      <c r="B667" s="1" t="s">
        <v>19</v>
      </c>
      <c r="C667" s="1" t="s">
        <v>17</v>
      </c>
      <c r="D667" s="1" t="s">
        <v>20</v>
      </c>
      <c r="E667">
        <v>30</v>
      </c>
      <c r="F667">
        <v>24</v>
      </c>
      <c r="G667">
        <v>200</v>
      </c>
      <c r="H667">
        <v>8</v>
      </c>
      <c r="I667">
        <v>0.9061551746789428</v>
      </c>
      <c r="J667">
        <v>8</v>
      </c>
      <c r="K667">
        <v>-16.286160885732713</v>
      </c>
      <c r="L667">
        <v>5.6377617640540851</v>
      </c>
      <c r="M667">
        <v>5.7125599894223935</v>
      </c>
      <c r="N667">
        <v>0.97001075351453014</v>
      </c>
      <c r="O667">
        <v>0.9061551746789428</v>
      </c>
      <c r="P667">
        <v>57</v>
      </c>
      <c r="Q667">
        <v>1.0946116403647843</v>
      </c>
      <c r="R667">
        <f t="shared" si="50"/>
        <v>0.8</v>
      </c>
      <c r="S667">
        <f t="shared" si="51"/>
        <v>0.57125599894223933</v>
      </c>
      <c r="T667" t="str">
        <f t="shared" si="52"/>
        <v>Baseline</v>
      </c>
      <c r="U667" t="str">
        <f t="shared" si="53"/>
        <v>Post</v>
      </c>
      <c r="V667" t="b">
        <f t="shared" si="54"/>
        <v>0</v>
      </c>
    </row>
    <row r="668" spans="1:22" x14ac:dyDescent="0.25">
      <c r="A668" t="s">
        <v>39</v>
      </c>
      <c r="B668" s="1" t="s">
        <v>19</v>
      </c>
      <c r="C668" s="1" t="s">
        <v>17</v>
      </c>
      <c r="D668" s="1" t="s">
        <v>20</v>
      </c>
      <c r="E668">
        <v>30</v>
      </c>
      <c r="F668">
        <v>24</v>
      </c>
      <c r="G668">
        <v>200</v>
      </c>
      <c r="H668">
        <v>9</v>
      </c>
      <c r="I668">
        <v>1.0323785469837163</v>
      </c>
      <c r="J668">
        <v>8</v>
      </c>
      <c r="K668">
        <v>-17.720551809607972</v>
      </c>
      <c r="L668">
        <v>10.75716496415829</v>
      </c>
      <c r="M668">
        <v>4.0431956959155109</v>
      </c>
      <c r="N668">
        <v>0.94156960698287095</v>
      </c>
      <c r="O668">
        <v>1.0323785469837163</v>
      </c>
      <c r="P668">
        <v>57</v>
      </c>
      <c r="Q668">
        <v>0.84478166918407926</v>
      </c>
      <c r="R668">
        <f t="shared" si="50"/>
        <v>0.8</v>
      </c>
      <c r="S668">
        <f t="shared" si="51"/>
        <v>0.40431956959155108</v>
      </c>
      <c r="T668" t="str">
        <f t="shared" si="52"/>
        <v>Baseline</v>
      </c>
      <c r="U668" t="str">
        <f t="shared" si="53"/>
        <v>Post</v>
      </c>
      <c r="V668" t="b">
        <f t="shared" si="54"/>
        <v>1</v>
      </c>
    </row>
    <row r="669" spans="1:22" x14ac:dyDescent="0.25">
      <c r="A669" t="s">
        <v>39</v>
      </c>
      <c r="B669" s="1" t="s">
        <v>19</v>
      </c>
      <c r="C669" s="1" t="s">
        <v>17</v>
      </c>
      <c r="D669" s="1" t="s">
        <v>20</v>
      </c>
      <c r="E669">
        <v>30</v>
      </c>
      <c r="F669">
        <v>24</v>
      </c>
      <c r="G669">
        <v>200</v>
      </c>
      <c r="H669">
        <v>10</v>
      </c>
      <c r="I669">
        <v>1.0691449809757128</v>
      </c>
      <c r="J669">
        <v>10</v>
      </c>
      <c r="K669">
        <v>-2.3933472920414633</v>
      </c>
      <c r="L669">
        <v>14.806770452048326</v>
      </c>
      <c r="M669">
        <v>5.1472693975122779</v>
      </c>
      <c r="N669">
        <v>0.95856022554219766</v>
      </c>
      <c r="O669">
        <v>1.0691449809757128</v>
      </c>
      <c r="P669">
        <v>59</v>
      </c>
      <c r="Q669">
        <v>1.0709352326701462</v>
      </c>
      <c r="R669">
        <f t="shared" si="50"/>
        <v>1</v>
      </c>
      <c r="S669">
        <f t="shared" si="51"/>
        <v>0.51472693975122774</v>
      </c>
      <c r="T669" t="str">
        <f t="shared" si="52"/>
        <v>Baseline</v>
      </c>
      <c r="U669" t="str">
        <f t="shared" si="53"/>
        <v>Post</v>
      </c>
      <c r="V669" t="b">
        <f t="shared" si="54"/>
        <v>1</v>
      </c>
    </row>
    <row r="670" spans="1:22" x14ac:dyDescent="0.25">
      <c r="A670" t="s">
        <v>39</v>
      </c>
      <c r="B670" s="1" t="s">
        <v>16</v>
      </c>
      <c r="C670" s="1" t="s">
        <v>17</v>
      </c>
      <c r="D670" s="1" t="s">
        <v>21</v>
      </c>
      <c r="E670">
        <v>30</v>
      </c>
      <c r="F670">
        <v>24</v>
      </c>
      <c r="G670">
        <v>200</v>
      </c>
      <c r="H670">
        <v>1</v>
      </c>
      <c r="I670">
        <v>5.9697747655559867</v>
      </c>
      <c r="J670">
        <v>10</v>
      </c>
      <c r="K670">
        <v>-8.3109954802269677</v>
      </c>
      <c r="L670">
        <v>94.21150768370569</v>
      </c>
      <c r="M670">
        <v>7.2492941782361093</v>
      </c>
      <c r="N670">
        <v>0.94759398754991009</v>
      </c>
      <c r="O670">
        <v>5.9697747655559867</v>
      </c>
      <c r="P670">
        <v>59</v>
      </c>
      <c r="Q670">
        <v>5.6334656397629379</v>
      </c>
      <c r="R670">
        <f t="shared" si="50"/>
        <v>1</v>
      </c>
      <c r="S670">
        <f t="shared" si="51"/>
        <v>0.72492941782361098</v>
      </c>
      <c r="T670" t="str">
        <f t="shared" si="52"/>
        <v>Baseline</v>
      </c>
      <c r="U670" t="str">
        <f t="shared" si="53"/>
        <v>Post</v>
      </c>
      <c r="V670" t="b">
        <f t="shared" si="54"/>
        <v>0</v>
      </c>
    </row>
    <row r="671" spans="1:22" x14ac:dyDescent="0.25">
      <c r="A671" t="s">
        <v>39</v>
      </c>
      <c r="B671" s="1" t="s">
        <v>16</v>
      </c>
      <c r="C671" s="1" t="s">
        <v>17</v>
      </c>
      <c r="D671" s="1" t="s">
        <v>21</v>
      </c>
      <c r="E671">
        <v>30</v>
      </c>
      <c r="F671">
        <v>24</v>
      </c>
      <c r="G671">
        <v>200</v>
      </c>
      <c r="H671">
        <v>2</v>
      </c>
      <c r="I671">
        <v>5.8820535448253182</v>
      </c>
      <c r="J671">
        <v>11</v>
      </c>
      <c r="K671">
        <v>-10.273732485301453</v>
      </c>
      <c r="L671">
        <v>75.455323107042204</v>
      </c>
      <c r="M671">
        <v>5.8304132801526425</v>
      </c>
      <c r="N671">
        <v>0.82147861484448936</v>
      </c>
      <c r="O671">
        <v>5.8820535448253182</v>
      </c>
      <c r="P671">
        <v>60</v>
      </c>
      <c r="Q671">
        <v>4.3385474454367321</v>
      </c>
      <c r="R671">
        <f t="shared" si="50"/>
        <v>1.1000000000000001</v>
      </c>
      <c r="S671">
        <f t="shared" si="51"/>
        <v>0.5830413280152642</v>
      </c>
      <c r="T671" t="str">
        <f t="shared" si="52"/>
        <v>Baseline</v>
      </c>
      <c r="U671" t="str">
        <f t="shared" si="53"/>
        <v>Post</v>
      </c>
      <c r="V671" t="b">
        <f t="shared" si="54"/>
        <v>0</v>
      </c>
    </row>
    <row r="672" spans="1:22" x14ac:dyDescent="0.25">
      <c r="A672" t="s">
        <v>39</v>
      </c>
      <c r="B672" s="1" t="s">
        <v>16</v>
      </c>
      <c r="C672" s="1" t="s">
        <v>17</v>
      </c>
      <c r="D672" s="1" t="s">
        <v>21</v>
      </c>
      <c r="E672">
        <v>30</v>
      </c>
      <c r="F672">
        <v>24</v>
      </c>
      <c r="G672">
        <v>200</v>
      </c>
      <c r="H672">
        <v>3</v>
      </c>
      <c r="I672">
        <v>5.8499395192411541</v>
      </c>
      <c r="J672">
        <v>11</v>
      </c>
      <c r="K672">
        <v>9.6835631185599524</v>
      </c>
      <c r="L672">
        <v>96.626985627450779</v>
      </c>
      <c r="M672">
        <v>5.1551762125437532</v>
      </c>
      <c r="N672">
        <v>0.98866352600775964</v>
      </c>
      <c r="O672">
        <v>5.8499395192411541</v>
      </c>
      <c r="P672">
        <v>60</v>
      </c>
      <c r="Q672">
        <v>4.1928269852624753</v>
      </c>
      <c r="R672">
        <f t="shared" si="50"/>
        <v>1.1000000000000001</v>
      </c>
      <c r="S672">
        <f t="shared" si="51"/>
        <v>0.51551762125437528</v>
      </c>
      <c r="T672" t="str">
        <f t="shared" si="52"/>
        <v>Baseline</v>
      </c>
      <c r="U672" t="str">
        <f t="shared" si="53"/>
        <v>Post</v>
      </c>
      <c r="V672" t="b">
        <f t="shared" si="54"/>
        <v>0</v>
      </c>
    </row>
    <row r="673" spans="1:22" x14ac:dyDescent="0.25">
      <c r="A673" t="s">
        <v>39</v>
      </c>
      <c r="B673" s="1" t="s">
        <v>16</v>
      </c>
      <c r="C673" s="1" t="s">
        <v>17</v>
      </c>
      <c r="D673" s="1" t="s">
        <v>21</v>
      </c>
      <c r="E673">
        <v>30</v>
      </c>
      <c r="F673">
        <v>24</v>
      </c>
      <c r="G673">
        <v>200</v>
      </c>
      <c r="H673">
        <v>4</v>
      </c>
      <c r="I673">
        <v>4.7692681645073662</v>
      </c>
      <c r="J673">
        <v>9</v>
      </c>
      <c r="K673">
        <v>9.5534192251739221</v>
      </c>
      <c r="L673">
        <v>79.350929920623997</v>
      </c>
      <c r="M673">
        <v>9.9584865604649124</v>
      </c>
      <c r="N673">
        <v>0.92400781116146291</v>
      </c>
      <c r="O673">
        <v>4.7692681645073662</v>
      </c>
      <c r="P673">
        <v>58</v>
      </c>
      <c r="Q673">
        <v>4.9503507994549727</v>
      </c>
      <c r="R673">
        <f t="shared" si="50"/>
        <v>0.9</v>
      </c>
      <c r="S673">
        <f t="shared" si="51"/>
        <v>0.9958486560464912</v>
      </c>
      <c r="T673" t="str">
        <f t="shared" si="52"/>
        <v>Baseline</v>
      </c>
      <c r="U673" t="str">
        <f t="shared" si="53"/>
        <v>Post</v>
      </c>
      <c r="V673" t="b">
        <f t="shared" si="54"/>
        <v>0</v>
      </c>
    </row>
    <row r="674" spans="1:22" x14ac:dyDescent="0.25">
      <c r="A674" t="s">
        <v>39</v>
      </c>
      <c r="B674" s="1" t="s">
        <v>16</v>
      </c>
      <c r="C674" s="1" t="s">
        <v>17</v>
      </c>
      <c r="D674" s="1" t="s">
        <v>21</v>
      </c>
      <c r="E674">
        <v>30</v>
      </c>
      <c r="F674">
        <v>24</v>
      </c>
      <c r="G674">
        <v>200</v>
      </c>
      <c r="H674">
        <v>5</v>
      </c>
      <c r="I674">
        <v>4.7047376557163512</v>
      </c>
      <c r="J674">
        <v>11</v>
      </c>
      <c r="K674">
        <v>7.9257049808248476</v>
      </c>
      <c r="L674">
        <v>81.786354538049864</v>
      </c>
      <c r="M674">
        <v>10.082953605525086</v>
      </c>
      <c r="N674">
        <v>0.98208798463067992</v>
      </c>
      <c r="O674">
        <v>4.7047376557163512</v>
      </c>
      <c r="P674">
        <v>60</v>
      </c>
      <c r="Q674">
        <v>4.7132872580147556</v>
      </c>
      <c r="R674">
        <f t="shared" si="50"/>
        <v>1.1000000000000001</v>
      </c>
      <c r="S674">
        <f t="shared" si="51"/>
        <v>1.0082953605525087</v>
      </c>
      <c r="T674" t="str">
        <f t="shared" si="52"/>
        <v>Baseline</v>
      </c>
      <c r="U674" t="str">
        <f t="shared" si="53"/>
        <v>Post</v>
      </c>
      <c r="V674" t="b">
        <f t="shared" si="54"/>
        <v>0</v>
      </c>
    </row>
    <row r="675" spans="1:22" x14ac:dyDescent="0.25">
      <c r="A675" t="s">
        <v>39</v>
      </c>
      <c r="B675" s="1" t="s">
        <v>16</v>
      </c>
      <c r="C675" s="1" t="s">
        <v>17</v>
      </c>
      <c r="D675" s="1" t="s">
        <v>21</v>
      </c>
      <c r="E675">
        <v>30</v>
      </c>
      <c r="F675">
        <v>24</v>
      </c>
      <c r="G675">
        <v>200</v>
      </c>
      <c r="H675">
        <v>6</v>
      </c>
      <c r="I675">
        <v>4.8593147752804455</v>
      </c>
      <c r="J675">
        <v>12</v>
      </c>
      <c r="K675">
        <v>11.914159622287357</v>
      </c>
      <c r="L675">
        <v>97.876143093559918</v>
      </c>
      <c r="M675">
        <v>7.7409323559572893</v>
      </c>
      <c r="N675">
        <v>0.95798007036088517</v>
      </c>
      <c r="O675">
        <v>4.8593147752804455</v>
      </c>
      <c r="P675">
        <v>61</v>
      </c>
      <c r="Q675">
        <v>3.910088526829631</v>
      </c>
      <c r="R675">
        <f t="shared" si="50"/>
        <v>1.2</v>
      </c>
      <c r="S675">
        <f t="shared" si="51"/>
        <v>0.77409323559572896</v>
      </c>
      <c r="T675" t="str">
        <f t="shared" si="52"/>
        <v>Baseline</v>
      </c>
      <c r="U675" t="str">
        <f t="shared" si="53"/>
        <v>Post</v>
      </c>
      <c r="V675" t="b">
        <f t="shared" si="54"/>
        <v>0</v>
      </c>
    </row>
    <row r="676" spans="1:22" x14ac:dyDescent="0.25">
      <c r="A676" t="s">
        <v>39</v>
      </c>
      <c r="B676" s="1" t="s">
        <v>16</v>
      </c>
      <c r="C676" s="1" t="s">
        <v>17</v>
      </c>
      <c r="D676" s="1" t="s">
        <v>21</v>
      </c>
      <c r="E676">
        <v>30</v>
      </c>
      <c r="F676">
        <v>24</v>
      </c>
      <c r="G676">
        <v>200</v>
      </c>
      <c r="H676">
        <v>7</v>
      </c>
      <c r="I676">
        <v>4.3539080052633308</v>
      </c>
      <c r="J676">
        <v>11</v>
      </c>
      <c r="K676">
        <v>13.184143570429063</v>
      </c>
      <c r="L676">
        <v>83.680357499056981</v>
      </c>
      <c r="M676">
        <v>24.191753733234659</v>
      </c>
      <c r="N676">
        <v>0.61410571976481032</v>
      </c>
      <c r="O676">
        <v>4.3539080052633308</v>
      </c>
      <c r="P676">
        <v>60</v>
      </c>
      <c r="Q676">
        <v>3.3430334359321581</v>
      </c>
      <c r="R676">
        <f t="shared" si="50"/>
        <v>1.1000000000000001</v>
      </c>
      <c r="S676">
        <f t="shared" si="51"/>
        <v>2.419175373323466</v>
      </c>
      <c r="T676" t="str">
        <f t="shared" si="52"/>
        <v>Baseline</v>
      </c>
      <c r="U676" t="str">
        <f t="shared" si="53"/>
        <v>Post</v>
      </c>
      <c r="V676" t="b">
        <f t="shared" si="54"/>
        <v>0</v>
      </c>
    </row>
    <row r="677" spans="1:22" x14ac:dyDescent="0.25">
      <c r="A677" t="s">
        <v>39</v>
      </c>
      <c r="B677" s="1" t="s">
        <v>16</v>
      </c>
      <c r="C677" s="1" t="s">
        <v>17</v>
      </c>
      <c r="D677" s="1" t="s">
        <v>21</v>
      </c>
      <c r="E677">
        <v>30</v>
      </c>
      <c r="F677">
        <v>24</v>
      </c>
      <c r="G677">
        <v>200</v>
      </c>
      <c r="H677">
        <v>8</v>
      </c>
      <c r="I677">
        <v>4.1121826832350585</v>
      </c>
      <c r="J677">
        <v>12</v>
      </c>
      <c r="K677">
        <v>24.846266300562888</v>
      </c>
      <c r="L677">
        <v>86.760570734330088</v>
      </c>
      <c r="M677">
        <v>39.086176516740743</v>
      </c>
      <c r="N677">
        <v>0.49964256018805198</v>
      </c>
      <c r="O677">
        <v>4.1121826832350585</v>
      </c>
      <c r="P677">
        <v>61</v>
      </c>
      <c r="Q677">
        <v>2.4779931742580925</v>
      </c>
      <c r="R677">
        <f t="shared" si="50"/>
        <v>1.2</v>
      </c>
      <c r="S677">
        <f t="shared" si="51"/>
        <v>3.9086176516740743</v>
      </c>
      <c r="T677" t="str">
        <f t="shared" si="52"/>
        <v>Baseline</v>
      </c>
      <c r="U677" t="str">
        <f t="shared" si="53"/>
        <v>Post</v>
      </c>
      <c r="V677" t="b">
        <f t="shared" si="54"/>
        <v>0</v>
      </c>
    </row>
    <row r="678" spans="1:22" x14ac:dyDescent="0.25">
      <c r="A678" t="s">
        <v>39</v>
      </c>
      <c r="B678" s="1" t="s">
        <v>16</v>
      </c>
      <c r="C678" s="1" t="s">
        <v>17</v>
      </c>
      <c r="D678" s="1" t="s">
        <v>21</v>
      </c>
      <c r="E678">
        <v>30</v>
      </c>
      <c r="F678">
        <v>24</v>
      </c>
      <c r="G678">
        <v>200</v>
      </c>
      <c r="H678">
        <v>9</v>
      </c>
      <c r="I678">
        <v>4.3429603615291592</v>
      </c>
      <c r="J678">
        <v>14</v>
      </c>
      <c r="K678">
        <v>8.1312570261908217</v>
      </c>
      <c r="L678">
        <v>81.522299268338074</v>
      </c>
      <c r="M678">
        <v>38.488834829035376</v>
      </c>
      <c r="N678">
        <v>0.77378149443828115</v>
      </c>
      <c r="O678">
        <v>4.3429603615291592</v>
      </c>
      <c r="P678">
        <v>63</v>
      </c>
      <c r="Q678">
        <v>3.3175532675291932</v>
      </c>
      <c r="R678">
        <f t="shared" si="50"/>
        <v>1.4</v>
      </c>
      <c r="S678">
        <f t="shared" si="51"/>
        <v>3.8488834829035374</v>
      </c>
      <c r="T678" t="str">
        <f t="shared" si="52"/>
        <v>Baseline</v>
      </c>
      <c r="U678" t="str">
        <f t="shared" si="53"/>
        <v>Post</v>
      </c>
      <c r="V678" t="b">
        <f t="shared" si="54"/>
        <v>1</v>
      </c>
    </row>
    <row r="679" spans="1:22" x14ac:dyDescent="0.25">
      <c r="A679" t="s">
        <v>39</v>
      </c>
      <c r="B679" s="1" t="s">
        <v>16</v>
      </c>
      <c r="C679" s="1" t="s">
        <v>17</v>
      </c>
      <c r="D679" s="1" t="s">
        <v>21</v>
      </c>
      <c r="E679">
        <v>30</v>
      </c>
      <c r="F679">
        <v>24</v>
      </c>
      <c r="G679">
        <v>200</v>
      </c>
      <c r="H679">
        <v>10</v>
      </c>
      <c r="I679">
        <v>5.00942776827634</v>
      </c>
      <c r="J679">
        <v>13</v>
      </c>
      <c r="K679">
        <v>21.671702933045353</v>
      </c>
      <c r="L679">
        <v>80.075523899583899</v>
      </c>
      <c r="M679">
        <v>6.6945027362384533</v>
      </c>
      <c r="N679">
        <v>0.94399789523489808</v>
      </c>
      <c r="O679">
        <v>5.00942776827634</v>
      </c>
      <c r="P679">
        <v>62</v>
      </c>
      <c r="Q679">
        <v>4.0888152121092327</v>
      </c>
      <c r="R679">
        <f t="shared" si="50"/>
        <v>1.3</v>
      </c>
      <c r="S679">
        <f t="shared" si="51"/>
        <v>0.66945027362384535</v>
      </c>
      <c r="T679" t="str">
        <f t="shared" si="52"/>
        <v>Baseline</v>
      </c>
      <c r="U679" t="str">
        <f t="shared" si="53"/>
        <v>Post</v>
      </c>
      <c r="V679" t="b">
        <f t="shared" si="54"/>
        <v>1</v>
      </c>
    </row>
    <row r="680" spans="1:22" x14ac:dyDescent="0.25">
      <c r="A680" t="s">
        <v>39</v>
      </c>
      <c r="B680" s="1" t="s">
        <v>16</v>
      </c>
      <c r="C680" s="1" t="s">
        <v>17</v>
      </c>
      <c r="D680" s="1" t="s">
        <v>22</v>
      </c>
      <c r="E680">
        <v>30</v>
      </c>
      <c r="F680">
        <v>24</v>
      </c>
      <c r="G680">
        <v>200</v>
      </c>
      <c r="H680">
        <v>1</v>
      </c>
      <c r="I680">
        <v>3.0524197718056114</v>
      </c>
      <c r="J680">
        <v>11</v>
      </c>
      <c r="K680">
        <v>-11.496186475208928</v>
      </c>
      <c r="L680">
        <v>47.501333214997416</v>
      </c>
      <c r="M680">
        <v>2.9468193545126402</v>
      </c>
      <c r="N680">
        <v>0.97553830610035652</v>
      </c>
      <c r="O680">
        <v>3.0524197718056114</v>
      </c>
      <c r="P680">
        <v>60</v>
      </c>
      <c r="Q680">
        <v>2.2992246292652547</v>
      </c>
      <c r="R680">
        <f t="shared" si="50"/>
        <v>1.1000000000000001</v>
      </c>
      <c r="S680">
        <f t="shared" si="51"/>
        <v>0.29468193545126403</v>
      </c>
      <c r="T680" t="str">
        <f t="shared" si="52"/>
        <v>Baseline</v>
      </c>
      <c r="U680" t="str">
        <f t="shared" si="53"/>
        <v>Post</v>
      </c>
      <c r="V680" t="b">
        <f t="shared" si="54"/>
        <v>0</v>
      </c>
    </row>
    <row r="681" spans="1:22" x14ac:dyDescent="0.25">
      <c r="A681" t="s">
        <v>39</v>
      </c>
      <c r="B681" s="1" t="s">
        <v>16</v>
      </c>
      <c r="C681" s="1" t="s">
        <v>17</v>
      </c>
      <c r="D681" s="1" t="s">
        <v>22</v>
      </c>
      <c r="E681">
        <v>30</v>
      </c>
      <c r="F681">
        <v>24</v>
      </c>
      <c r="G681">
        <v>200</v>
      </c>
      <c r="H681">
        <v>2</v>
      </c>
      <c r="I681">
        <v>2.8673678508967271</v>
      </c>
      <c r="J681">
        <v>11</v>
      </c>
      <c r="K681">
        <v>-14.346559744885738</v>
      </c>
      <c r="L681">
        <v>45.279310935962158</v>
      </c>
      <c r="M681">
        <v>3.2684881064135181</v>
      </c>
      <c r="N681">
        <v>0.96796692824245667</v>
      </c>
      <c r="O681">
        <v>2.8673678508967271</v>
      </c>
      <c r="P681">
        <v>60</v>
      </c>
      <c r="Q681">
        <v>2.2784578603116463</v>
      </c>
      <c r="R681">
        <f t="shared" si="50"/>
        <v>1.1000000000000001</v>
      </c>
      <c r="S681">
        <f t="shared" si="51"/>
        <v>0.32684881064135179</v>
      </c>
      <c r="T681" t="str">
        <f t="shared" si="52"/>
        <v>Baseline</v>
      </c>
      <c r="U681" t="str">
        <f t="shared" si="53"/>
        <v>Post</v>
      </c>
      <c r="V681" t="b">
        <f t="shared" si="54"/>
        <v>0</v>
      </c>
    </row>
    <row r="682" spans="1:22" x14ac:dyDescent="0.25">
      <c r="A682" t="s">
        <v>39</v>
      </c>
      <c r="B682" s="1" t="s">
        <v>16</v>
      </c>
      <c r="C682" s="1" t="s">
        <v>17</v>
      </c>
      <c r="D682" s="1" t="s">
        <v>22</v>
      </c>
      <c r="E682">
        <v>30</v>
      </c>
      <c r="F682">
        <v>24</v>
      </c>
      <c r="G682">
        <v>200</v>
      </c>
      <c r="H682">
        <v>3</v>
      </c>
      <c r="I682">
        <v>3.1757737947476468</v>
      </c>
      <c r="J682">
        <v>10</v>
      </c>
      <c r="K682">
        <v>-12.52452050161369</v>
      </c>
      <c r="L682">
        <v>54.772085084209223</v>
      </c>
      <c r="M682">
        <v>4.5820355002016395</v>
      </c>
      <c r="N682">
        <v>0.97397143984362988</v>
      </c>
      <c r="O682">
        <v>3.1757737947476468</v>
      </c>
      <c r="P682">
        <v>59</v>
      </c>
      <c r="Q682">
        <v>2.7434838126838841</v>
      </c>
      <c r="R682">
        <f t="shared" si="50"/>
        <v>1</v>
      </c>
      <c r="S682">
        <f t="shared" si="51"/>
        <v>0.45820355002016394</v>
      </c>
      <c r="T682" t="str">
        <f t="shared" si="52"/>
        <v>Baseline</v>
      </c>
      <c r="U682" t="str">
        <f t="shared" si="53"/>
        <v>Post</v>
      </c>
      <c r="V682" t="b">
        <f t="shared" si="54"/>
        <v>0</v>
      </c>
    </row>
    <row r="683" spans="1:22" x14ac:dyDescent="0.25">
      <c r="A683" t="s">
        <v>39</v>
      </c>
      <c r="B683" s="1" t="s">
        <v>16</v>
      </c>
      <c r="C683" s="1" t="s">
        <v>17</v>
      </c>
      <c r="D683" s="1" t="s">
        <v>22</v>
      </c>
      <c r="E683">
        <v>30</v>
      </c>
      <c r="F683">
        <v>24</v>
      </c>
      <c r="G683">
        <v>200</v>
      </c>
      <c r="H683">
        <v>4</v>
      </c>
      <c r="I683">
        <v>2.9281550509258309</v>
      </c>
      <c r="J683">
        <v>10</v>
      </c>
      <c r="K683">
        <v>-12.752026739588151</v>
      </c>
      <c r="L683">
        <v>46.890174622572971</v>
      </c>
      <c r="M683">
        <v>4.6651178828894615</v>
      </c>
      <c r="N683">
        <v>0.97530135214809854</v>
      </c>
      <c r="O683">
        <v>2.9281550509258309</v>
      </c>
      <c r="P683">
        <v>59</v>
      </c>
      <c r="Q683">
        <v>2.6946928052924211</v>
      </c>
      <c r="R683">
        <f t="shared" si="50"/>
        <v>1</v>
      </c>
      <c r="S683">
        <f t="shared" si="51"/>
        <v>0.46651178828894613</v>
      </c>
      <c r="T683" t="str">
        <f t="shared" si="52"/>
        <v>Baseline</v>
      </c>
      <c r="U683" t="str">
        <f t="shared" si="53"/>
        <v>Post</v>
      </c>
      <c r="V683" t="b">
        <f t="shared" si="54"/>
        <v>0</v>
      </c>
    </row>
    <row r="684" spans="1:22" x14ac:dyDescent="0.25">
      <c r="A684" t="s">
        <v>39</v>
      </c>
      <c r="B684" s="1" t="s">
        <v>16</v>
      </c>
      <c r="C684" s="1" t="s">
        <v>17</v>
      </c>
      <c r="D684" s="1" t="s">
        <v>22</v>
      </c>
      <c r="E684">
        <v>30</v>
      </c>
      <c r="F684">
        <v>24</v>
      </c>
      <c r="G684">
        <v>200</v>
      </c>
      <c r="H684">
        <v>5</v>
      </c>
      <c r="I684">
        <v>2.9955919260284043</v>
      </c>
      <c r="J684">
        <v>10</v>
      </c>
      <c r="K684">
        <v>-9.0907756399359219</v>
      </c>
      <c r="L684">
        <v>52.91099889453865</v>
      </c>
      <c r="M684">
        <v>4.2155179684167683</v>
      </c>
      <c r="N684">
        <v>0.96512567376094127</v>
      </c>
      <c r="O684">
        <v>2.9955919260284043</v>
      </c>
      <c r="P684">
        <v>59</v>
      </c>
      <c r="Q684">
        <v>2.4144513889204413</v>
      </c>
      <c r="R684">
        <f t="shared" si="50"/>
        <v>1</v>
      </c>
      <c r="S684">
        <f t="shared" si="51"/>
        <v>0.42155179684167682</v>
      </c>
      <c r="T684" t="str">
        <f t="shared" si="52"/>
        <v>Baseline</v>
      </c>
      <c r="U684" t="str">
        <f t="shared" si="53"/>
        <v>Post</v>
      </c>
      <c r="V684" t="b">
        <f t="shared" si="54"/>
        <v>0</v>
      </c>
    </row>
    <row r="685" spans="1:22" x14ac:dyDescent="0.25">
      <c r="A685" t="s">
        <v>39</v>
      </c>
      <c r="B685" s="1" t="s">
        <v>16</v>
      </c>
      <c r="C685" s="1" t="s">
        <v>17</v>
      </c>
      <c r="D685" s="1" t="s">
        <v>22</v>
      </c>
      <c r="E685">
        <v>30</v>
      </c>
      <c r="F685">
        <v>24</v>
      </c>
      <c r="G685">
        <v>200</v>
      </c>
      <c r="H685">
        <v>6</v>
      </c>
      <c r="I685">
        <v>2.8016953035367527</v>
      </c>
      <c r="J685">
        <v>10</v>
      </c>
      <c r="K685">
        <v>-11.589878360533616</v>
      </c>
      <c r="L685">
        <v>49.119855096438442</v>
      </c>
      <c r="M685">
        <v>5.2487169521474701</v>
      </c>
      <c r="N685">
        <v>0.97818220774436171</v>
      </c>
      <c r="O685">
        <v>2.8016953035367527</v>
      </c>
      <c r="P685">
        <v>59</v>
      </c>
      <c r="Q685">
        <v>2.5422064908483271</v>
      </c>
      <c r="R685">
        <f t="shared" si="50"/>
        <v>1</v>
      </c>
      <c r="S685">
        <f t="shared" si="51"/>
        <v>0.52487169521474697</v>
      </c>
      <c r="T685" t="str">
        <f t="shared" si="52"/>
        <v>Baseline</v>
      </c>
      <c r="U685" t="str">
        <f t="shared" si="53"/>
        <v>Post</v>
      </c>
      <c r="V685" t="b">
        <f t="shared" si="54"/>
        <v>0</v>
      </c>
    </row>
    <row r="686" spans="1:22" x14ac:dyDescent="0.25">
      <c r="A686" t="s">
        <v>39</v>
      </c>
      <c r="B686" s="1" t="s">
        <v>16</v>
      </c>
      <c r="C686" s="1" t="s">
        <v>17</v>
      </c>
      <c r="D686" s="1" t="s">
        <v>22</v>
      </c>
      <c r="E686">
        <v>30</v>
      </c>
      <c r="F686">
        <v>24</v>
      </c>
      <c r="G686">
        <v>200</v>
      </c>
      <c r="H686">
        <v>7</v>
      </c>
      <c r="I686">
        <v>2.7465007860011035</v>
      </c>
      <c r="J686">
        <v>10</v>
      </c>
      <c r="K686">
        <v>-15.503972914781988</v>
      </c>
      <c r="L686">
        <v>42.124742609468996</v>
      </c>
      <c r="M686">
        <v>3.9481251926005041</v>
      </c>
      <c r="N686">
        <v>0.96187313625571214</v>
      </c>
      <c r="O686">
        <v>2.7465007860011035</v>
      </c>
      <c r="P686">
        <v>59</v>
      </c>
      <c r="Q686">
        <v>2.292405652066158</v>
      </c>
      <c r="R686">
        <f t="shared" si="50"/>
        <v>1</v>
      </c>
      <c r="S686">
        <f t="shared" si="51"/>
        <v>0.3948125192600504</v>
      </c>
      <c r="T686" t="str">
        <f t="shared" si="52"/>
        <v>Baseline</v>
      </c>
      <c r="U686" t="str">
        <f t="shared" si="53"/>
        <v>Post</v>
      </c>
      <c r="V686" t="b">
        <f t="shared" si="54"/>
        <v>0</v>
      </c>
    </row>
    <row r="687" spans="1:22" x14ac:dyDescent="0.25">
      <c r="A687" t="s">
        <v>39</v>
      </c>
      <c r="B687" s="1" t="s">
        <v>16</v>
      </c>
      <c r="C687" s="1" t="s">
        <v>17</v>
      </c>
      <c r="D687" s="1" t="s">
        <v>22</v>
      </c>
      <c r="E687">
        <v>30</v>
      </c>
      <c r="F687">
        <v>24</v>
      </c>
      <c r="G687">
        <v>200</v>
      </c>
      <c r="H687">
        <v>8</v>
      </c>
      <c r="I687">
        <v>2.9160536606602721</v>
      </c>
      <c r="J687">
        <v>10</v>
      </c>
      <c r="K687">
        <v>-8.3796471260739409</v>
      </c>
      <c r="L687">
        <v>52.202096129113691</v>
      </c>
      <c r="M687">
        <v>4.5968785125226734</v>
      </c>
      <c r="N687">
        <v>0.98359201585559297</v>
      </c>
      <c r="O687">
        <v>2.9160536606602721</v>
      </c>
      <c r="P687">
        <v>59</v>
      </c>
      <c r="Q687">
        <v>2.4471244336810831</v>
      </c>
      <c r="R687">
        <f t="shared" si="50"/>
        <v>1</v>
      </c>
      <c r="S687">
        <f t="shared" si="51"/>
        <v>0.45968785125226735</v>
      </c>
      <c r="T687" t="str">
        <f t="shared" si="52"/>
        <v>Baseline</v>
      </c>
      <c r="U687" t="str">
        <f t="shared" si="53"/>
        <v>Post</v>
      </c>
      <c r="V687" t="b">
        <f t="shared" si="54"/>
        <v>0</v>
      </c>
    </row>
    <row r="688" spans="1:22" x14ac:dyDescent="0.25">
      <c r="A688" t="s">
        <v>39</v>
      </c>
      <c r="B688" s="1" t="s">
        <v>16</v>
      </c>
      <c r="C688" s="1" t="s">
        <v>17</v>
      </c>
      <c r="D688" s="1" t="s">
        <v>22</v>
      </c>
      <c r="E688">
        <v>30</v>
      </c>
      <c r="F688">
        <v>24</v>
      </c>
      <c r="G688">
        <v>200</v>
      </c>
      <c r="H688">
        <v>9</v>
      </c>
      <c r="I688">
        <v>2.6446059558491841</v>
      </c>
      <c r="J688">
        <v>10</v>
      </c>
      <c r="K688">
        <v>-18.780795069441918</v>
      </c>
      <c r="L688">
        <v>38.982148370576297</v>
      </c>
      <c r="M688">
        <v>4.3513931436205713</v>
      </c>
      <c r="N688">
        <v>0.97470677466384659</v>
      </c>
      <c r="O688">
        <v>2.6446059558491841</v>
      </c>
      <c r="P688">
        <v>59</v>
      </c>
      <c r="Q688">
        <v>2.417540594340156</v>
      </c>
      <c r="R688">
        <f t="shared" si="50"/>
        <v>1</v>
      </c>
      <c r="S688">
        <f t="shared" si="51"/>
        <v>0.43513931436205711</v>
      </c>
      <c r="T688" t="str">
        <f t="shared" si="52"/>
        <v>Baseline</v>
      </c>
      <c r="U688" t="str">
        <f t="shared" si="53"/>
        <v>Post</v>
      </c>
      <c r="V688" t="b">
        <f t="shared" si="54"/>
        <v>1</v>
      </c>
    </row>
    <row r="689" spans="1:22" x14ac:dyDescent="0.25">
      <c r="A689" t="s">
        <v>39</v>
      </c>
      <c r="B689" s="1" t="s">
        <v>16</v>
      </c>
      <c r="C689" s="1" t="s">
        <v>17</v>
      </c>
      <c r="D689" s="1" t="s">
        <v>22</v>
      </c>
      <c r="E689">
        <v>30</v>
      </c>
      <c r="F689">
        <v>24</v>
      </c>
      <c r="G689">
        <v>200</v>
      </c>
      <c r="H689">
        <v>10</v>
      </c>
      <c r="I689">
        <v>2.6118679646399565</v>
      </c>
      <c r="J689">
        <v>10</v>
      </c>
      <c r="K689">
        <v>-17.217198461537663</v>
      </c>
      <c r="L689">
        <v>41.552738382520118</v>
      </c>
      <c r="M689">
        <v>4.0580977392549871</v>
      </c>
      <c r="N689">
        <v>0.97249713927000603</v>
      </c>
      <c r="O689">
        <v>2.6118679646399565</v>
      </c>
      <c r="P689">
        <v>59</v>
      </c>
      <c r="Q689">
        <v>2.3119604618137477</v>
      </c>
      <c r="R689">
        <f t="shared" si="50"/>
        <v>1</v>
      </c>
      <c r="S689">
        <f t="shared" si="51"/>
        <v>0.40580977392549872</v>
      </c>
      <c r="T689" t="str">
        <f t="shared" si="52"/>
        <v>Baseline</v>
      </c>
      <c r="U689" t="str">
        <f t="shared" si="53"/>
        <v>Post</v>
      </c>
      <c r="V689" t="b">
        <f t="shared" si="54"/>
        <v>1</v>
      </c>
    </row>
    <row r="690" spans="1:22" x14ac:dyDescent="0.25">
      <c r="A690" t="s">
        <v>39</v>
      </c>
      <c r="B690" s="1" t="s">
        <v>19</v>
      </c>
      <c r="C690" s="1" t="s">
        <v>17</v>
      </c>
      <c r="D690" s="1" t="s">
        <v>23</v>
      </c>
      <c r="E690">
        <v>30</v>
      </c>
      <c r="F690">
        <v>24</v>
      </c>
      <c r="G690">
        <v>200</v>
      </c>
      <c r="H690">
        <v>1</v>
      </c>
      <c r="I690">
        <v>2.9797073052302818</v>
      </c>
      <c r="J690">
        <v>27</v>
      </c>
      <c r="K690">
        <v>-6.2190217085368369</v>
      </c>
      <c r="L690">
        <v>79.062724760675025</v>
      </c>
      <c r="M690">
        <v>26.458917441621498</v>
      </c>
      <c r="N690">
        <v>0.85718478571297385</v>
      </c>
      <c r="O690">
        <v>2.9797073052302818</v>
      </c>
      <c r="P690">
        <v>76</v>
      </c>
      <c r="Q690">
        <v>2.3057653474429971</v>
      </c>
      <c r="R690">
        <f t="shared" si="50"/>
        <v>2.7</v>
      </c>
      <c r="S690">
        <f t="shared" si="51"/>
        <v>2.6458917441621499</v>
      </c>
      <c r="T690" t="str">
        <f t="shared" si="52"/>
        <v>Baseline</v>
      </c>
      <c r="U690" t="str">
        <f t="shared" si="53"/>
        <v>Post</v>
      </c>
      <c r="V690" t="b">
        <f t="shared" si="54"/>
        <v>0</v>
      </c>
    </row>
    <row r="691" spans="1:22" x14ac:dyDescent="0.25">
      <c r="A691" t="s">
        <v>39</v>
      </c>
      <c r="B691" s="1" t="s">
        <v>19</v>
      </c>
      <c r="C691" s="1" t="s">
        <v>17</v>
      </c>
      <c r="D691" s="1" t="s">
        <v>23</v>
      </c>
      <c r="E691">
        <v>30</v>
      </c>
      <c r="F691">
        <v>24</v>
      </c>
      <c r="G691">
        <v>200</v>
      </c>
      <c r="H691">
        <v>2</v>
      </c>
      <c r="I691">
        <v>2.9361608015465954</v>
      </c>
      <c r="J691">
        <v>27</v>
      </c>
      <c r="K691">
        <v>0.31710902437917415</v>
      </c>
      <c r="L691">
        <v>80.770289531623789</v>
      </c>
      <c r="M691">
        <v>28.708628101856601</v>
      </c>
      <c r="N691">
        <v>0.90719465809092659</v>
      </c>
      <c r="O691">
        <v>2.9361608015465954</v>
      </c>
      <c r="P691">
        <v>76</v>
      </c>
      <c r="Q691">
        <v>2.0701940620052448</v>
      </c>
      <c r="R691">
        <f t="shared" si="50"/>
        <v>2.7</v>
      </c>
      <c r="S691">
        <f t="shared" si="51"/>
        <v>2.8708628101856601</v>
      </c>
      <c r="T691" t="str">
        <f t="shared" si="52"/>
        <v>Baseline</v>
      </c>
      <c r="U691" t="str">
        <f t="shared" si="53"/>
        <v>Post</v>
      </c>
      <c r="V691" t="b">
        <f t="shared" si="54"/>
        <v>0</v>
      </c>
    </row>
    <row r="692" spans="1:22" x14ac:dyDescent="0.25">
      <c r="A692" t="s">
        <v>39</v>
      </c>
      <c r="B692" s="1" t="s">
        <v>19</v>
      </c>
      <c r="C692" s="1" t="s">
        <v>17</v>
      </c>
      <c r="D692" s="1" t="s">
        <v>23</v>
      </c>
      <c r="E692">
        <v>30</v>
      </c>
      <c r="F692">
        <v>24</v>
      </c>
      <c r="G692">
        <v>200</v>
      </c>
      <c r="H692">
        <v>3</v>
      </c>
      <c r="I692">
        <v>3.1459263663045345</v>
      </c>
      <c r="J692">
        <v>31</v>
      </c>
      <c r="K692">
        <v>8.776570636437091</v>
      </c>
      <c r="L692">
        <v>91.946333389334015</v>
      </c>
      <c r="M692">
        <v>36.787096200871531</v>
      </c>
      <c r="N692">
        <v>0.78679045424203653</v>
      </c>
      <c r="O692">
        <v>3.1459263663045345</v>
      </c>
      <c r="P692">
        <v>80</v>
      </c>
      <c r="Q692">
        <v>2.2572475531891874</v>
      </c>
      <c r="R692">
        <f t="shared" si="50"/>
        <v>3.1</v>
      </c>
      <c r="S692">
        <f t="shared" si="51"/>
        <v>3.6787096200871532</v>
      </c>
      <c r="T692" t="str">
        <f t="shared" si="52"/>
        <v>Baseline</v>
      </c>
      <c r="U692" t="str">
        <f t="shared" si="53"/>
        <v>Post</v>
      </c>
      <c r="V692" t="b">
        <f t="shared" si="54"/>
        <v>0</v>
      </c>
    </row>
    <row r="693" spans="1:22" x14ac:dyDescent="0.25">
      <c r="A693" t="s">
        <v>39</v>
      </c>
      <c r="B693" s="1" t="s">
        <v>19</v>
      </c>
      <c r="C693" s="1" t="s">
        <v>17</v>
      </c>
      <c r="D693" s="1" t="s">
        <v>23</v>
      </c>
      <c r="E693">
        <v>30</v>
      </c>
      <c r="F693">
        <v>24</v>
      </c>
      <c r="G693">
        <v>200</v>
      </c>
      <c r="H693">
        <v>4</v>
      </c>
      <c r="I693">
        <v>2.9434660568173947</v>
      </c>
      <c r="J693">
        <v>25</v>
      </c>
      <c r="K693">
        <v>11.951055947873346</v>
      </c>
      <c r="L693">
        <v>83.098760295709454</v>
      </c>
      <c r="M693">
        <v>40.528771318785303</v>
      </c>
      <c r="N693">
        <v>0.7628970007021173</v>
      </c>
      <c r="O693">
        <v>2.9434660568173947</v>
      </c>
      <c r="P693">
        <v>74</v>
      </c>
      <c r="Q693">
        <v>2.5613990094478551</v>
      </c>
      <c r="R693">
        <f t="shared" si="50"/>
        <v>2.5</v>
      </c>
      <c r="S693">
        <f t="shared" si="51"/>
        <v>4.0528771318785299</v>
      </c>
      <c r="T693" t="str">
        <f t="shared" si="52"/>
        <v>Baseline</v>
      </c>
      <c r="U693" t="str">
        <f t="shared" si="53"/>
        <v>Post</v>
      </c>
      <c r="V693" t="b">
        <f t="shared" si="54"/>
        <v>0</v>
      </c>
    </row>
    <row r="694" spans="1:22" x14ac:dyDescent="0.25">
      <c r="A694" t="s">
        <v>39</v>
      </c>
      <c r="B694" s="1" t="s">
        <v>19</v>
      </c>
      <c r="C694" s="1" t="s">
        <v>17</v>
      </c>
      <c r="D694" s="1" t="s">
        <v>23</v>
      </c>
      <c r="E694">
        <v>30</v>
      </c>
      <c r="F694">
        <v>24</v>
      </c>
      <c r="G694">
        <v>200</v>
      </c>
      <c r="H694">
        <v>5</v>
      </c>
      <c r="I694">
        <v>2.6676349188749446</v>
      </c>
      <c r="J694">
        <v>22</v>
      </c>
      <c r="K694">
        <v>2.975774627408613</v>
      </c>
      <c r="L694">
        <v>79.224311371780843</v>
      </c>
      <c r="M694">
        <v>45.257344286714876</v>
      </c>
      <c r="N694">
        <v>0.87785228143870353</v>
      </c>
      <c r="O694">
        <v>2.6676349188749446</v>
      </c>
      <c r="P694">
        <v>71</v>
      </c>
      <c r="Q694">
        <v>2.2560246652290976</v>
      </c>
      <c r="R694">
        <f t="shared" si="50"/>
        <v>2.2000000000000002</v>
      </c>
      <c r="S694">
        <f t="shared" si="51"/>
        <v>4.5257344286714876</v>
      </c>
      <c r="T694" t="str">
        <f t="shared" si="52"/>
        <v>Baseline</v>
      </c>
      <c r="U694" t="str">
        <f t="shared" si="53"/>
        <v>Post</v>
      </c>
      <c r="V694" t="b">
        <f t="shared" si="54"/>
        <v>0</v>
      </c>
    </row>
    <row r="695" spans="1:22" x14ac:dyDescent="0.25">
      <c r="A695" t="s">
        <v>39</v>
      </c>
      <c r="B695" s="1" t="s">
        <v>19</v>
      </c>
      <c r="C695" s="1" t="s">
        <v>17</v>
      </c>
      <c r="D695" s="1" t="s">
        <v>23</v>
      </c>
      <c r="E695">
        <v>30</v>
      </c>
      <c r="F695">
        <v>24</v>
      </c>
      <c r="G695">
        <v>200</v>
      </c>
      <c r="H695">
        <v>6</v>
      </c>
      <c r="I695">
        <v>2.9458047033488595</v>
      </c>
      <c r="J695">
        <v>29</v>
      </c>
      <c r="K695">
        <v>12.935512578599411</v>
      </c>
      <c r="L695">
        <v>84.42267427381627</v>
      </c>
      <c r="M695">
        <v>40.355077294703086</v>
      </c>
      <c r="N695">
        <v>0.75927427072099896</v>
      </c>
      <c r="O695">
        <v>2.9458047033488595</v>
      </c>
      <c r="P695">
        <v>78</v>
      </c>
      <c r="Q695">
        <v>2.0929730581606454</v>
      </c>
      <c r="R695">
        <f t="shared" si="50"/>
        <v>2.9</v>
      </c>
      <c r="S695">
        <f t="shared" si="51"/>
        <v>4.035507729470309</v>
      </c>
      <c r="T695" t="str">
        <f t="shared" si="52"/>
        <v>Baseline</v>
      </c>
      <c r="U695" t="str">
        <f t="shared" si="53"/>
        <v>Post</v>
      </c>
      <c r="V695" t="b">
        <f t="shared" si="54"/>
        <v>0</v>
      </c>
    </row>
    <row r="696" spans="1:22" x14ac:dyDescent="0.25">
      <c r="A696" t="s">
        <v>39</v>
      </c>
      <c r="B696" s="1" t="s">
        <v>19</v>
      </c>
      <c r="C696" s="1" t="s">
        <v>17</v>
      </c>
      <c r="D696" s="1" t="s">
        <v>23</v>
      </c>
      <c r="E696">
        <v>30</v>
      </c>
      <c r="F696">
        <v>24</v>
      </c>
      <c r="G696">
        <v>200</v>
      </c>
      <c r="H696">
        <v>7</v>
      </c>
      <c r="I696">
        <v>2.4150846968477517</v>
      </c>
      <c r="J696">
        <v>25</v>
      </c>
      <c r="K696">
        <v>7.4830555292033711</v>
      </c>
      <c r="L696">
        <v>71.226355542953229</v>
      </c>
      <c r="M696">
        <v>50.019986311070731</v>
      </c>
      <c r="N696">
        <v>0.71897900715458474</v>
      </c>
      <c r="O696">
        <v>2.4150846968477517</v>
      </c>
      <c r="P696">
        <v>74</v>
      </c>
      <c r="Q696">
        <v>1.8054935744636771</v>
      </c>
      <c r="R696">
        <f t="shared" si="50"/>
        <v>2.5</v>
      </c>
      <c r="S696">
        <f t="shared" si="51"/>
        <v>5.0019986311070728</v>
      </c>
      <c r="T696" t="str">
        <f t="shared" si="52"/>
        <v>Baseline</v>
      </c>
      <c r="U696" t="str">
        <f t="shared" si="53"/>
        <v>Post</v>
      </c>
      <c r="V696" t="b">
        <f t="shared" si="54"/>
        <v>0</v>
      </c>
    </row>
    <row r="697" spans="1:22" x14ac:dyDescent="0.25">
      <c r="A697" t="s">
        <v>39</v>
      </c>
      <c r="B697" s="1" t="s">
        <v>19</v>
      </c>
      <c r="C697" s="1" t="s">
        <v>17</v>
      </c>
      <c r="D697" s="1" t="s">
        <v>23</v>
      </c>
      <c r="E697">
        <v>30</v>
      </c>
      <c r="F697">
        <v>24</v>
      </c>
      <c r="G697">
        <v>200</v>
      </c>
      <c r="H697">
        <v>8</v>
      </c>
      <c r="I697">
        <v>2.6333165289520126</v>
      </c>
      <c r="J697">
        <v>28</v>
      </c>
      <c r="K697">
        <v>3.9910447034250902</v>
      </c>
      <c r="L697">
        <v>72.534808823042113</v>
      </c>
      <c r="M697">
        <v>47.459895668403576</v>
      </c>
      <c r="N697">
        <v>0.77683845141007279</v>
      </c>
      <c r="O697">
        <v>2.6333165289520126</v>
      </c>
      <c r="P697">
        <v>77</v>
      </c>
      <c r="Q697">
        <v>1.788247622871461</v>
      </c>
      <c r="R697">
        <f t="shared" si="50"/>
        <v>2.8</v>
      </c>
      <c r="S697">
        <f t="shared" si="51"/>
        <v>4.7459895668403576</v>
      </c>
      <c r="T697" t="str">
        <f t="shared" si="52"/>
        <v>Baseline</v>
      </c>
      <c r="U697" t="str">
        <f t="shared" si="53"/>
        <v>Post</v>
      </c>
      <c r="V697" t="b">
        <f t="shared" si="54"/>
        <v>0</v>
      </c>
    </row>
    <row r="698" spans="1:22" x14ac:dyDescent="0.25">
      <c r="A698" t="s">
        <v>39</v>
      </c>
      <c r="B698" s="1" t="s">
        <v>19</v>
      </c>
      <c r="C698" s="1" t="s">
        <v>17</v>
      </c>
      <c r="D698" s="1" t="s">
        <v>23</v>
      </c>
      <c r="E698">
        <v>30</v>
      </c>
      <c r="F698">
        <v>24</v>
      </c>
      <c r="G698">
        <v>200</v>
      </c>
      <c r="H698">
        <v>9</v>
      </c>
      <c r="I698">
        <v>1.9461572111186602</v>
      </c>
      <c r="J698">
        <v>31</v>
      </c>
      <c r="K698">
        <v>6.8595320067546446</v>
      </c>
      <c r="L698">
        <v>65.426381580153915</v>
      </c>
      <c r="M698">
        <v>34.7276577284306</v>
      </c>
      <c r="N698">
        <v>0.94201050189641022</v>
      </c>
      <c r="O698">
        <v>2.1207534835540387</v>
      </c>
      <c r="P698">
        <v>81</v>
      </c>
      <c r="Q698">
        <v>1.5361326810915323</v>
      </c>
      <c r="R698">
        <f t="shared" si="50"/>
        <v>3.1</v>
      </c>
      <c r="S698">
        <f t="shared" si="51"/>
        <v>3.4727657728430601</v>
      </c>
      <c r="T698" t="str">
        <f t="shared" si="52"/>
        <v>Baseline</v>
      </c>
      <c r="U698" t="str">
        <f t="shared" si="53"/>
        <v>Post</v>
      </c>
      <c r="V698" t="b">
        <f t="shared" si="54"/>
        <v>1</v>
      </c>
    </row>
    <row r="699" spans="1:22" x14ac:dyDescent="0.25">
      <c r="A699" t="s">
        <v>39</v>
      </c>
      <c r="B699" s="1" t="s">
        <v>19</v>
      </c>
      <c r="C699" s="1" t="s">
        <v>17</v>
      </c>
      <c r="D699" s="1" t="s">
        <v>23</v>
      </c>
      <c r="E699">
        <v>30</v>
      </c>
      <c r="F699">
        <v>24</v>
      </c>
      <c r="G699">
        <v>200</v>
      </c>
      <c r="H699">
        <v>10</v>
      </c>
      <c r="I699">
        <v>1.7894431431992042</v>
      </c>
      <c r="J699">
        <v>31</v>
      </c>
      <c r="K699">
        <v>5.6602314427912077</v>
      </c>
      <c r="L699">
        <v>56.775150839731552</v>
      </c>
      <c r="M699">
        <v>25.177365837935017</v>
      </c>
      <c r="N699">
        <v>0.92388271431737001</v>
      </c>
      <c r="O699">
        <v>1.7917942854938067</v>
      </c>
      <c r="P699">
        <v>85</v>
      </c>
      <c r="Q699">
        <v>1.1897484525286943</v>
      </c>
      <c r="R699">
        <f t="shared" si="50"/>
        <v>3.1</v>
      </c>
      <c r="S699">
        <f t="shared" si="51"/>
        <v>2.5177365837935017</v>
      </c>
      <c r="T699" t="str">
        <f t="shared" si="52"/>
        <v>Baseline</v>
      </c>
      <c r="U699" t="str">
        <f t="shared" si="53"/>
        <v>Post</v>
      </c>
      <c r="V699" t="b">
        <f t="shared" si="54"/>
        <v>1</v>
      </c>
    </row>
    <row r="700" spans="1:22" x14ac:dyDescent="0.25">
      <c r="A700" t="s">
        <v>39</v>
      </c>
      <c r="B700" s="1" t="s">
        <v>16</v>
      </c>
      <c r="C700" s="1" t="s">
        <v>17</v>
      </c>
      <c r="D700" s="1" t="s">
        <v>24</v>
      </c>
      <c r="E700">
        <v>30</v>
      </c>
      <c r="F700">
        <v>24</v>
      </c>
      <c r="G700">
        <v>200</v>
      </c>
      <c r="H700">
        <v>1</v>
      </c>
      <c r="I700">
        <v>2.8846946936185094</v>
      </c>
      <c r="J700">
        <v>15</v>
      </c>
      <c r="K700">
        <v>7.429253066864848</v>
      </c>
      <c r="L700">
        <v>65.078545961118181</v>
      </c>
      <c r="M700">
        <v>3.9146943781690098</v>
      </c>
      <c r="N700">
        <v>0.94935906566397499</v>
      </c>
      <c r="O700">
        <v>2.8846946936185094</v>
      </c>
      <c r="P700">
        <v>64</v>
      </c>
      <c r="Q700">
        <v>1.5833316350060196</v>
      </c>
      <c r="R700">
        <f t="shared" si="50"/>
        <v>1.5</v>
      </c>
      <c r="S700">
        <f t="shared" si="51"/>
        <v>0.39146943781690097</v>
      </c>
      <c r="T700" t="str">
        <f t="shared" si="52"/>
        <v>Baseline</v>
      </c>
      <c r="U700" t="str">
        <f t="shared" si="53"/>
        <v>Post</v>
      </c>
      <c r="V700" t="b">
        <f t="shared" si="54"/>
        <v>0</v>
      </c>
    </row>
    <row r="701" spans="1:22" x14ac:dyDescent="0.25">
      <c r="A701" t="s">
        <v>39</v>
      </c>
      <c r="B701" s="1" t="s">
        <v>16</v>
      </c>
      <c r="C701" s="1" t="s">
        <v>17</v>
      </c>
      <c r="D701" s="1" t="s">
        <v>24</v>
      </c>
      <c r="E701">
        <v>30</v>
      </c>
      <c r="F701">
        <v>24</v>
      </c>
      <c r="G701">
        <v>200</v>
      </c>
      <c r="H701">
        <v>2</v>
      </c>
      <c r="I701">
        <v>2.600665624233935</v>
      </c>
      <c r="J701">
        <v>16</v>
      </c>
      <c r="K701">
        <v>-1.5942066681194729</v>
      </c>
      <c r="L701">
        <v>51.88796660447656</v>
      </c>
      <c r="M701">
        <v>4.5556476014015708</v>
      </c>
      <c r="N701">
        <v>0.95384355860397418</v>
      </c>
      <c r="O701">
        <v>2.600665624233935</v>
      </c>
      <c r="P701">
        <v>65</v>
      </c>
      <c r="Q701">
        <v>1.5495960432732923</v>
      </c>
      <c r="R701">
        <f t="shared" si="50"/>
        <v>1.6</v>
      </c>
      <c r="S701">
        <f t="shared" si="51"/>
        <v>0.45556476014015707</v>
      </c>
      <c r="T701" t="str">
        <f t="shared" si="52"/>
        <v>Baseline</v>
      </c>
      <c r="U701" t="str">
        <f t="shared" si="53"/>
        <v>Post</v>
      </c>
      <c r="V701" t="b">
        <f t="shared" si="54"/>
        <v>0</v>
      </c>
    </row>
    <row r="702" spans="1:22" x14ac:dyDescent="0.25">
      <c r="A702" t="s">
        <v>39</v>
      </c>
      <c r="B702" s="1" t="s">
        <v>16</v>
      </c>
      <c r="C702" s="1" t="s">
        <v>17</v>
      </c>
      <c r="D702" s="1" t="s">
        <v>24</v>
      </c>
      <c r="E702">
        <v>30</v>
      </c>
      <c r="F702">
        <v>24</v>
      </c>
      <c r="G702">
        <v>200</v>
      </c>
      <c r="H702">
        <v>3</v>
      </c>
      <c r="I702">
        <v>2.5015739594687503</v>
      </c>
      <c r="J702">
        <v>16</v>
      </c>
      <c r="K702">
        <v>3.0456160752435339</v>
      </c>
      <c r="L702">
        <v>55.586290783155398</v>
      </c>
      <c r="M702">
        <v>4.1912386351684621</v>
      </c>
      <c r="N702">
        <v>0.92359143795041598</v>
      </c>
      <c r="O702">
        <v>2.5015739594687503</v>
      </c>
      <c r="P702">
        <v>65</v>
      </c>
      <c r="Q702">
        <v>1.2775188015486993</v>
      </c>
      <c r="R702">
        <f t="shared" si="50"/>
        <v>1.6</v>
      </c>
      <c r="S702">
        <f t="shared" si="51"/>
        <v>0.41912386351684622</v>
      </c>
      <c r="T702" t="str">
        <f t="shared" si="52"/>
        <v>Baseline</v>
      </c>
      <c r="U702" t="str">
        <f t="shared" si="53"/>
        <v>Post</v>
      </c>
      <c r="V702" t="b">
        <f t="shared" si="54"/>
        <v>0</v>
      </c>
    </row>
    <row r="703" spans="1:22" x14ac:dyDescent="0.25">
      <c r="A703" t="s">
        <v>39</v>
      </c>
      <c r="B703" s="1" t="s">
        <v>16</v>
      </c>
      <c r="C703" s="1" t="s">
        <v>17</v>
      </c>
      <c r="D703" s="1" t="s">
        <v>24</v>
      </c>
      <c r="E703">
        <v>30</v>
      </c>
      <c r="F703">
        <v>24</v>
      </c>
      <c r="G703">
        <v>200</v>
      </c>
      <c r="H703">
        <v>4</v>
      </c>
      <c r="I703">
        <v>2.3432402488883786</v>
      </c>
      <c r="J703">
        <v>15</v>
      </c>
      <c r="K703">
        <v>1.1464006537702986</v>
      </c>
      <c r="L703">
        <v>50.068662627016188</v>
      </c>
      <c r="M703">
        <v>7.6732552001261496</v>
      </c>
      <c r="N703">
        <v>0.96830243422390883</v>
      </c>
      <c r="O703">
        <v>2.3432402488883786</v>
      </c>
      <c r="P703">
        <v>64</v>
      </c>
      <c r="Q703">
        <v>2.0211542627454624</v>
      </c>
      <c r="R703">
        <f t="shared" si="50"/>
        <v>1.5</v>
      </c>
      <c r="S703">
        <f t="shared" si="51"/>
        <v>0.767325520012615</v>
      </c>
      <c r="T703" t="str">
        <f t="shared" si="52"/>
        <v>Baseline</v>
      </c>
      <c r="U703" t="str">
        <f t="shared" si="53"/>
        <v>Post</v>
      </c>
      <c r="V703" t="b">
        <f t="shared" si="54"/>
        <v>0</v>
      </c>
    </row>
    <row r="704" spans="1:22" x14ac:dyDescent="0.25">
      <c r="A704" t="s">
        <v>39</v>
      </c>
      <c r="B704" s="1" t="s">
        <v>16</v>
      </c>
      <c r="C704" s="1" t="s">
        <v>17</v>
      </c>
      <c r="D704" s="1" t="s">
        <v>24</v>
      </c>
      <c r="E704">
        <v>30</v>
      </c>
      <c r="F704">
        <v>24</v>
      </c>
      <c r="G704">
        <v>200</v>
      </c>
      <c r="H704">
        <v>5</v>
      </c>
      <c r="I704">
        <v>2.353608639824067</v>
      </c>
      <c r="J704">
        <v>15</v>
      </c>
      <c r="K704">
        <v>6.9411333674561888</v>
      </c>
      <c r="L704">
        <v>49.498518345949016</v>
      </c>
      <c r="M704">
        <v>3.2343088430741029</v>
      </c>
      <c r="N704">
        <v>0.95770681509046662</v>
      </c>
      <c r="O704">
        <v>2.353608639824067</v>
      </c>
      <c r="P704">
        <v>64</v>
      </c>
      <c r="Q704">
        <v>1.0100152556058648</v>
      </c>
      <c r="R704">
        <f t="shared" si="50"/>
        <v>1.5</v>
      </c>
      <c r="S704">
        <f t="shared" si="51"/>
        <v>0.32343088430741029</v>
      </c>
      <c r="T704" t="str">
        <f t="shared" si="52"/>
        <v>Baseline</v>
      </c>
      <c r="U704" t="str">
        <f t="shared" si="53"/>
        <v>Post</v>
      </c>
      <c r="V704" t="b">
        <f t="shared" si="54"/>
        <v>0</v>
      </c>
    </row>
    <row r="705" spans="1:22" x14ac:dyDescent="0.25">
      <c r="A705" t="s">
        <v>39</v>
      </c>
      <c r="B705" s="1" t="s">
        <v>16</v>
      </c>
      <c r="C705" s="1" t="s">
        <v>17</v>
      </c>
      <c r="D705" s="1" t="s">
        <v>24</v>
      </c>
      <c r="E705">
        <v>30</v>
      </c>
      <c r="F705">
        <v>24</v>
      </c>
      <c r="G705">
        <v>200</v>
      </c>
      <c r="H705">
        <v>6</v>
      </c>
      <c r="I705">
        <v>2.4655599656045082</v>
      </c>
      <c r="J705">
        <v>15</v>
      </c>
      <c r="K705">
        <v>2.5386569861538706</v>
      </c>
      <c r="L705">
        <v>53.017328302840745</v>
      </c>
      <c r="M705">
        <v>6.1017068498579921</v>
      </c>
      <c r="N705">
        <v>0.9654617655151031</v>
      </c>
      <c r="O705">
        <v>2.4655599656045082</v>
      </c>
      <c r="P705">
        <v>64</v>
      </c>
      <c r="Q705">
        <v>1.9220212585327114</v>
      </c>
      <c r="R705">
        <f t="shared" si="50"/>
        <v>1.5</v>
      </c>
      <c r="S705">
        <f t="shared" si="51"/>
        <v>0.61017068498579918</v>
      </c>
      <c r="T705" t="str">
        <f t="shared" si="52"/>
        <v>Baseline</v>
      </c>
      <c r="U705" t="str">
        <f t="shared" si="53"/>
        <v>Post</v>
      </c>
      <c r="V705" t="b">
        <f t="shared" si="54"/>
        <v>0</v>
      </c>
    </row>
    <row r="706" spans="1:22" x14ac:dyDescent="0.25">
      <c r="A706" t="s">
        <v>39</v>
      </c>
      <c r="B706" s="1" t="s">
        <v>16</v>
      </c>
      <c r="C706" s="1" t="s">
        <v>17</v>
      </c>
      <c r="D706" s="1" t="s">
        <v>24</v>
      </c>
      <c r="E706">
        <v>30</v>
      </c>
      <c r="F706">
        <v>24</v>
      </c>
      <c r="G706">
        <v>200</v>
      </c>
      <c r="H706">
        <v>7</v>
      </c>
      <c r="I706">
        <v>2.4040349916688717</v>
      </c>
      <c r="J706">
        <v>16</v>
      </c>
      <c r="K706">
        <v>6.0275102881197791</v>
      </c>
      <c r="L706">
        <v>52.424053931179493</v>
      </c>
      <c r="M706">
        <v>4.7453391047981412</v>
      </c>
      <c r="N706">
        <v>0.93306073716652116</v>
      </c>
      <c r="O706">
        <v>2.4040349916688717</v>
      </c>
      <c r="P706">
        <v>65</v>
      </c>
      <c r="Q706">
        <v>1.6021823810386759</v>
      </c>
      <c r="R706">
        <f t="shared" si="50"/>
        <v>1.6</v>
      </c>
      <c r="S706">
        <f t="shared" si="51"/>
        <v>0.47453391047981414</v>
      </c>
      <c r="T706" t="str">
        <f t="shared" si="52"/>
        <v>Baseline</v>
      </c>
      <c r="U706" t="str">
        <f t="shared" si="53"/>
        <v>Post</v>
      </c>
      <c r="V706" t="b">
        <f t="shared" si="54"/>
        <v>0</v>
      </c>
    </row>
    <row r="707" spans="1:22" x14ac:dyDescent="0.25">
      <c r="A707" t="s">
        <v>39</v>
      </c>
      <c r="B707" s="1" t="s">
        <v>16</v>
      </c>
      <c r="C707" s="1" t="s">
        <v>17</v>
      </c>
      <c r="D707" s="1" t="s">
        <v>24</v>
      </c>
      <c r="E707">
        <v>30</v>
      </c>
      <c r="F707">
        <v>24</v>
      </c>
      <c r="G707">
        <v>200</v>
      </c>
      <c r="H707">
        <v>8</v>
      </c>
      <c r="I707">
        <v>2.35188664426181</v>
      </c>
      <c r="J707">
        <v>16</v>
      </c>
      <c r="K707">
        <v>5.5505832520799601</v>
      </c>
      <c r="L707">
        <v>51.49606223118861</v>
      </c>
      <c r="M707">
        <v>4.1725849950082177</v>
      </c>
      <c r="N707">
        <v>0.95844610311824197</v>
      </c>
      <c r="O707">
        <v>2.35188664426181</v>
      </c>
      <c r="P707">
        <v>65</v>
      </c>
      <c r="Q707">
        <v>1.3018075107950235</v>
      </c>
      <c r="R707">
        <f t="shared" ref="R707:R769" si="55">J707/10</f>
        <v>1.6</v>
      </c>
      <c r="S707">
        <f t="shared" ref="S707:S769" si="56">M707/10</f>
        <v>0.41725849950082178</v>
      </c>
      <c r="T707" t="str">
        <f t="shared" ref="T707:T769" si="57">INDEX($AC$2:$AC$9,MATCH(A707,$AA$2:$AA$9,0))</f>
        <v>Baseline</v>
      </c>
      <c r="U707" t="str">
        <f t="shared" ref="U707:U769" si="58">INDEX($AD$2:$AD$9,MATCH(A707,$AA$2:$AA$9,0))</f>
        <v>Post</v>
      </c>
      <c r="V707" t="b">
        <f t="shared" ref="V707:V769" si="59">IF(T707="Baseline", IF(H707&gt;8, TRUE,FALSE), TRUE)</f>
        <v>0</v>
      </c>
    </row>
    <row r="708" spans="1:22" x14ac:dyDescent="0.25">
      <c r="A708" t="s">
        <v>39</v>
      </c>
      <c r="B708" s="1" t="s">
        <v>16</v>
      </c>
      <c r="C708" s="1" t="s">
        <v>17</v>
      </c>
      <c r="D708" s="1" t="s">
        <v>24</v>
      </c>
      <c r="E708">
        <v>30</v>
      </c>
      <c r="F708">
        <v>24</v>
      </c>
      <c r="G708">
        <v>200</v>
      </c>
      <c r="H708">
        <v>9</v>
      </c>
      <c r="I708">
        <v>2.3182753796665252</v>
      </c>
      <c r="J708">
        <v>15</v>
      </c>
      <c r="K708">
        <v>7.4461042464726637</v>
      </c>
      <c r="L708">
        <v>51.68090494780396</v>
      </c>
      <c r="M708">
        <v>4.8164728302028257</v>
      </c>
      <c r="N708">
        <v>0.9666396653027195</v>
      </c>
      <c r="O708">
        <v>2.3182753796665252</v>
      </c>
      <c r="P708">
        <v>64</v>
      </c>
      <c r="Q708">
        <v>1.4556993315325064</v>
      </c>
      <c r="R708">
        <f t="shared" si="55"/>
        <v>1.5</v>
      </c>
      <c r="S708">
        <f t="shared" si="56"/>
        <v>0.48164728302028259</v>
      </c>
      <c r="T708" t="str">
        <f t="shared" si="57"/>
        <v>Baseline</v>
      </c>
      <c r="U708" t="str">
        <f t="shared" si="58"/>
        <v>Post</v>
      </c>
      <c r="V708" t="b">
        <f t="shared" si="59"/>
        <v>1</v>
      </c>
    </row>
    <row r="709" spans="1:22" x14ac:dyDescent="0.25">
      <c r="A709" t="s">
        <v>39</v>
      </c>
      <c r="B709" s="1" t="s">
        <v>16</v>
      </c>
      <c r="C709" s="1" t="s">
        <v>17</v>
      </c>
      <c r="D709" s="1" t="s">
        <v>24</v>
      </c>
      <c r="E709">
        <v>30</v>
      </c>
      <c r="F709">
        <v>24</v>
      </c>
      <c r="G709">
        <v>200</v>
      </c>
      <c r="H709">
        <v>10</v>
      </c>
      <c r="I709">
        <v>2.2941606992176848</v>
      </c>
      <c r="J709">
        <v>14</v>
      </c>
      <c r="K709">
        <v>5.9600336984250681</v>
      </c>
      <c r="L709">
        <v>54.874635725957987</v>
      </c>
      <c r="M709">
        <v>7.4827653377823333</v>
      </c>
      <c r="N709">
        <v>0.94414956532011174</v>
      </c>
      <c r="O709">
        <v>2.2941606992176848</v>
      </c>
      <c r="P709">
        <v>63</v>
      </c>
      <c r="Q709">
        <v>1.7445487950977063</v>
      </c>
      <c r="R709">
        <f t="shared" si="55"/>
        <v>1.4</v>
      </c>
      <c r="S709">
        <f t="shared" si="56"/>
        <v>0.74827653377823333</v>
      </c>
      <c r="T709" t="str">
        <f t="shared" si="57"/>
        <v>Baseline</v>
      </c>
      <c r="U709" t="str">
        <f t="shared" si="58"/>
        <v>Post</v>
      </c>
      <c r="V709" t="b">
        <f t="shared" si="59"/>
        <v>1</v>
      </c>
    </row>
    <row r="710" spans="1:22" x14ac:dyDescent="0.25">
      <c r="A710" t="s">
        <v>39</v>
      </c>
      <c r="B710" s="1" t="s">
        <v>19</v>
      </c>
      <c r="C710" s="1" t="s">
        <v>17</v>
      </c>
      <c r="D710" s="1" t="s">
        <v>25</v>
      </c>
      <c r="E710">
        <v>30</v>
      </c>
      <c r="F710">
        <v>24</v>
      </c>
      <c r="G710">
        <v>200</v>
      </c>
      <c r="H710">
        <v>1</v>
      </c>
      <c r="I710">
        <v>3.3972519604967135</v>
      </c>
      <c r="J710">
        <v>11</v>
      </c>
      <c r="K710">
        <v>-16.960664046319867</v>
      </c>
      <c r="L710">
        <v>64.435460899303308</v>
      </c>
      <c r="M710">
        <v>11.258120569408788</v>
      </c>
      <c r="N710">
        <v>0.95689990028867566</v>
      </c>
      <c r="O710">
        <v>3.3972519604967135</v>
      </c>
      <c r="P710">
        <v>60</v>
      </c>
      <c r="Q710">
        <v>3.7448917356325513</v>
      </c>
      <c r="R710">
        <f t="shared" si="55"/>
        <v>1.1000000000000001</v>
      </c>
      <c r="S710">
        <f t="shared" si="56"/>
        <v>1.1258120569408789</v>
      </c>
      <c r="T710" t="str">
        <f t="shared" si="57"/>
        <v>Baseline</v>
      </c>
      <c r="U710" t="str">
        <f t="shared" si="58"/>
        <v>Post</v>
      </c>
      <c r="V710" t="b">
        <f t="shared" si="59"/>
        <v>0</v>
      </c>
    </row>
    <row r="711" spans="1:22" x14ac:dyDescent="0.25">
      <c r="A711" t="s">
        <v>39</v>
      </c>
      <c r="B711" s="1" t="s">
        <v>19</v>
      </c>
      <c r="C711" s="1" t="s">
        <v>17</v>
      </c>
      <c r="D711" s="1" t="s">
        <v>25</v>
      </c>
      <c r="E711">
        <v>30</v>
      </c>
      <c r="F711">
        <v>24</v>
      </c>
      <c r="G711">
        <v>200</v>
      </c>
      <c r="H711">
        <v>2</v>
      </c>
      <c r="I711">
        <v>3.4072044299917899</v>
      </c>
      <c r="J711">
        <v>11</v>
      </c>
      <c r="K711">
        <v>-4.5473327020187675</v>
      </c>
      <c r="L711">
        <v>71.450462536166441</v>
      </c>
      <c r="M711">
        <v>14.840454174072461</v>
      </c>
      <c r="N711">
        <v>0.92142037400974086</v>
      </c>
      <c r="O711">
        <v>3.4072044299917899</v>
      </c>
      <c r="P711">
        <v>60</v>
      </c>
      <c r="Q711">
        <v>3.2258440238954216</v>
      </c>
      <c r="R711">
        <f t="shared" si="55"/>
        <v>1.1000000000000001</v>
      </c>
      <c r="S711">
        <f t="shared" si="56"/>
        <v>1.4840454174072462</v>
      </c>
      <c r="T711" t="str">
        <f t="shared" si="57"/>
        <v>Baseline</v>
      </c>
      <c r="U711" t="str">
        <f t="shared" si="58"/>
        <v>Post</v>
      </c>
      <c r="V711" t="b">
        <f t="shared" si="59"/>
        <v>0</v>
      </c>
    </row>
    <row r="712" spans="1:22" x14ac:dyDescent="0.25">
      <c r="A712" t="s">
        <v>39</v>
      </c>
      <c r="B712" s="1" t="s">
        <v>19</v>
      </c>
      <c r="C712" s="1" t="s">
        <v>17</v>
      </c>
      <c r="D712" s="1" t="s">
        <v>25</v>
      </c>
      <c r="E712">
        <v>30</v>
      </c>
      <c r="F712">
        <v>24</v>
      </c>
      <c r="G712">
        <v>200</v>
      </c>
      <c r="H712">
        <v>3</v>
      </c>
      <c r="I712">
        <v>3.600427600606638</v>
      </c>
      <c r="J712">
        <v>11</v>
      </c>
      <c r="K712">
        <v>-7.6016674361061982</v>
      </c>
      <c r="L712">
        <v>75.045872825786176</v>
      </c>
      <c r="M712">
        <v>11.671917738032214</v>
      </c>
      <c r="N712">
        <v>0.97352552077428567</v>
      </c>
      <c r="O712">
        <v>3.600427600606638</v>
      </c>
      <c r="P712">
        <v>60</v>
      </c>
      <c r="Q712">
        <v>3.4839500656675089</v>
      </c>
      <c r="R712">
        <f t="shared" si="55"/>
        <v>1.1000000000000001</v>
      </c>
      <c r="S712">
        <f t="shared" si="56"/>
        <v>1.1671917738032214</v>
      </c>
      <c r="T712" t="str">
        <f t="shared" si="57"/>
        <v>Baseline</v>
      </c>
      <c r="U712" t="str">
        <f t="shared" si="58"/>
        <v>Post</v>
      </c>
      <c r="V712" t="b">
        <f t="shared" si="59"/>
        <v>0</v>
      </c>
    </row>
    <row r="713" spans="1:22" x14ac:dyDescent="0.25">
      <c r="A713" t="s">
        <v>39</v>
      </c>
      <c r="B713" s="1" t="s">
        <v>19</v>
      </c>
      <c r="C713" s="1" t="s">
        <v>17</v>
      </c>
      <c r="D713" s="1" t="s">
        <v>25</v>
      </c>
      <c r="E713">
        <v>30</v>
      </c>
      <c r="F713">
        <v>24</v>
      </c>
      <c r="G713">
        <v>200</v>
      </c>
      <c r="H713">
        <v>4</v>
      </c>
      <c r="I713">
        <v>3.3164721221020872</v>
      </c>
      <c r="J713">
        <v>11</v>
      </c>
      <c r="K713">
        <v>-16.334471996408187</v>
      </c>
      <c r="L713">
        <v>65.038701504789913</v>
      </c>
      <c r="M713">
        <v>13.788475126947215</v>
      </c>
      <c r="N713">
        <v>0.96413360618671706</v>
      </c>
      <c r="O713">
        <v>3.3164721221020872</v>
      </c>
      <c r="P713">
        <v>60</v>
      </c>
      <c r="Q713">
        <v>3.4729268663664752</v>
      </c>
      <c r="R713">
        <f t="shared" si="55"/>
        <v>1.1000000000000001</v>
      </c>
      <c r="S713">
        <f t="shared" si="56"/>
        <v>1.3788475126947215</v>
      </c>
      <c r="T713" t="str">
        <f t="shared" si="57"/>
        <v>Baseline</v>
      </c>
      <c r="U713" t="str">
        <f t="shared" si="58"/>
        <v>Post</v>
      </c>
      <c r="V713" t="b">
        <f t="shared" si="59"/>
        <v>0</v>
      </c>
    </row>
    <row r="714" spans="1:22" x14ac:dyDescent="0.25">
      <c r="A714" t="s">
        <v>39</v>
      </c>
      <c r="B714" s="1" t="s">
        <v>19</v>
      </c>
      <c r="C714" s="1" t="s">
        <v>17</v>
      </c>
      <c r="D714" s="1" t="s">
        <v>25</v>
      </c>
      <c r="E714">
        <v>30</v>
      </c>
      <c r="F714">
        <v>24</v>
      </c>
      <c r="G714">
        <v>200</v>
      </c>
      <c r="H714">
        <v>5</v>
      </c>
      <c r="I714">
        <v>3.3529781622409502</v>
      </c>
      <c r="J714">
        <v>11</v>
      </c>
      <c r="K714">
        <v>-12.084839283392929</v>
      </c>
      <c r="L714">
        <v>63.039571359240682</v>
      </c>
      <c r="M714">
        <v>11.188093110048454</v>
      </c>
      <c r="N714">
        <v>0.9784984871818887</v>
      </c>
      <c r="O714">
        <v>3.3529781622409502</v>
      </c>
      <c r="P714">
        <v>60</v>
      </c>
      <c r="Q714">
        <v>3.4394765568999324</v>
      </c>
      <c r="R714">
        <f t="shared" si="55"/>
        <v>1.1000000000000001</v>
      </c>
      <c r="S714">
        <f t="shared" si="56"/>
        <v>1.1188093110048454</v>
      </c>
      <c r="T714" t="str">
        <f t="shared" si="57"/>
        <v>Baseline</v>
      </c>
      <c r="U714" t="str">
        <f t="shared" si="58"/>
        <v>Post</v>
      </c>
      <c r="V714" t="b">
        <f t="shared" si="59"/>
        <v>0</v>
      </c>
    </row>
    <row r="715" spans="1:22" x14ac:dyDescent="0.25">
      <c r="A715" t="s">
        <v>39</v>
      </c>
      <c r="B715" s="1" t="s">
        <v>19</v>
      </c>
      <c r="C715" s="1" t="s">
        <v>17</v>
      </c>
      <c r="D715" s="1" t="s">
        <v>25</v>
      </c>
      <c r="E715">
        <v>30</v>
      </c>
      <c r="F715">
        <v>24</v>
      </c>
      <c r="G715">
        <v>200</v>
      </c>
      <c r="H715">
        <v>6</v>
      </c>
      <c r="I715">
        <v>3.1548276714375936</v>
      </c>
      <c r="J715">
        <v>12</v>
      </c>
      <c r="K715">
        <v>-7.3389015506189752</v>
      </c>
      <c r="L715">
        <v>69.627208366429969</v>
      </c>
      <c r="M715">
        <v>4.2161545255790109</v>
      </c>
      <c r="N715">
        <v>0.96690140968241634</v>
      </c>
      <c r="O715">
        <v>3.1548276714375936</v>
      </c>
      <c r="P715">
        <v>61</v>
      </c>
      <c r="Q715">
        <v>1.7281444257186358</v>
      </c>
      <c r="R715">
        <f t="shared" si="55"/>
        <v>1.2</v>
      </c>
      <c r="S715">
        <f t="shared" si="56"/>
        <v>0.42161545255790112</v>
      </c>
      <c r="T715" t="str">
        <f t="shared" si="57"/>
        <v>Baseline</v>
      </c>
      <c r="U715" t="str">
        <f t="shared" si="58"/>
        <v>Post</v>
      </c>
      <c r="V715" t="b">
        <f t="shared" si="59"/>
        <v>0</v>
      </c>
    </row>
    <row r="716" spans="1:22" x14ac:dyDescent="0.25">
      <c r="A716" t="s">
        <v>39</v>
      </c>
      <c r="B716" s="1" t="s">
        <v>19</v>
      </c>
      <c r="C716" s="1" t="s">
        <v>17</v>
      </c>
      <c r="D716" s="1" t="s">
        <v>25</v>
      </c>
      <c r="E716">
        <v>30</v>
      </c>
      <c r="F716">
        <v>24</v>
      </c>
      <c r="G716">
        <v>200</v>
      </c>
      <c r="H716">
        <v>7</v>
      </c>
      <c r="I716">
        <v>3.1191528523216117</v>
      </c>
      <c r="J716">
        <v>12</v>
      </c>
      <c r="K716">
        <v>0.78926652190582292</v>
      </c>
      <c r="L716">
        <v>72.978516742865807</v>
      </c>
      <c r="M716">
        <v>17.302148894478915</v>
      </c>
      <c r="N716">
        <v>0.89631420590666133</v>
      </c>
      <c r="O716">
        <v>3.1191528523216117</v>
      </c>
      <c r="P716">
        <v>61</v>
      </c>
      <c r="Q716">
        <v>2.7434682183924415</v>
      </c>
      <c r="R716">
        <f t="shared" si="55"/>
        <v>1.2</v>
      </c>
      <c r="S716">
        <f t="shared" si="56"/>
        <v>1.7302148894478915</v>
      </c>
      <c r="T716" t="str">
        <f t="shared" si="57"/>
        <v>Baseline</v>
      </c>
      <c r="U716" t="str">
        <f t="shared" si="58"/>
        <v>Post</v>
      </c>
      <c r="V716" t="b">
        <f t="shared" si="59"/>
        <v>0</v>
      </c>
    </row>
    <row r="717" spans="1:22" x14ac:dyDescent="0.25">
      <c r="A717" t="s">
        <v>39</v>
      </c>
      <c r="B717" s="1" t="s">
        <v>19</v>
      </c>
      <c r="C717" s="1" t="s">
        <v>17</v>
      </c>
      <c r="D717" s="1" t="s">
        <v>25</v>
      </c>
      <c r="E717">
        <v>30</v>
      </c>
      <c r="F717">
        <v>24</v>
      </c>
      <c r="G717">
        <v>200</v>
      </c>
      <c r="H717">
        <v>8</v>
      </c>
      <c r="I717">
        <v>3.2420972422842826</v>
      </c>
      <c r="J717">
        <v>11</v>
      </c>
      <c r="K717">
        <v>-0.4820944210085587</v>
      </c>
      <c r="L717">
        <v>67.847670665339848</v>
      </c>
      <c r="M717">
        <v>17.147762479313457</v>
      </c>
      <c r="N717">
        <v>0.87370177507928104</v>
      </c>
      <c r="O717">
        <v>3.2420972422842826</v>
      </c>
      <c r="P717">
        <v>60</v>
      </c>
      <c r="Q717">
        <v>3.1890459491804077</v>
      </c>
      <c r="R717">
        <f t="shared" si="55"/>
        <v>1.1000000000000001</v>
      </c>
      <c r="S717">
        <f t="shared" si="56"/>
        <v>1.7147762479313458</v>
      </c>
      <c r="T717" t="str">
        <f t="shared" si="57"/>
        <v>Baseline</v>
      </c>
      <c r="U717" t="str">
        <f t="shared" si="58"/>
        <v>Post</v>
      </c>
      <c r="V717" t="b">
        <f t="shared" si="59"/>
        <v>0</v>
      </c>
    </row>
    <row r="718" spans="1:22" x14ac:dyDescent="0.25">
      <c r="A718" t="s">
        <v>39</v>
      </c>
      <c r="B718" s="1" t="s">
        <v>19</v>
      </c>
      <c r="C718" s="1" t="s">
        <v>17</v>
      </c>
      <c r="D718" s="1" t="s">
        <v>25</v>
      </c>
      <c r="E718">
        <v>30</v>
      </c>
      <c r="F718">
        <v>24</v>
      </c>
      <c r="G718">
        <v>200</v>
      </c>
      <c r="H718">
        <v>9</v>
      </c>
      <c r="I718">
        <v>3.114495952284523</v>
      </c>
      <c r="J718">
        <v>12</v>
      </c>
      <c r="K718">
        <v>-19.01863803868839</v>
      </c>
      <c r="L718">
        <v>65.029090019893374</v>
      </c>
      <c r="M718">
        <v>6.1368684096126067</v>
      </c>
      <c r="N718">
        <v>0.96662153657022931</v>
      </c>
      <c r="O718">
        <v>3.114495952284523</v>
      </c>
      <c r="P718">
        <v>61</v>
      </c>
      <c r="Q718">
        <v>2.5962161034715545</v>
      </c>
      <c r="R718">
        <f t="shared" si="55"/>
        <v>1.2</v>
      </c>
      <c r="S718">
        <f t="shared" si="56"/>
        <v>0.61368684096126069</v>
      </c>
      <c r="T718" t="str">
        <f t="shared" si="57"/>
        <v>Baseline</v>
      </c>
      <c r="U718" t="str">
        <f t="shared" si="58"/>
        <v>Post</v>
      </c>
      <c r="V718" t="b">
        <f t="shared" si="59"/>
        <v>1</v>
      </c>
    </row>
    <row r="719" spans="1:22" x14ac:dyDescent="0.25">
      <c r="A719" t="s">
        <v>39</v>
      </c>
      <c r="B719" s="1" t="s">
        <v>19</v>
      </c>
      <c r="C719" s="1" t="s">
        <v>17</v>
      </c>
      <c r="D719" s="1" t="s">
        <v>25</v>
      </c>
      <c r="E719">
        <v>30</v>
      </c>
      <c r="F719">
        <v>24</v>
      </c>
      <c r="G719">
        <v>200</v>
      </c>
      <c r="H719">
        <v>10</v>
      </c>
      <c r="I719">
        <v>3.5607787806319409</v>
      </c>
      <c r="J719">
        <v>11</v>
      </c>
      <c r="K719">
        <v>-9.2447550665072882</v>
      </c>
      <c r="L719">
        <v>72.75486542600278</v>
      </c>
      <c r="M719">
        <v>10.50794897973835</v>
      </c>
      <c r="N719">
        <v>0.95920016376057682</v>
      </c>
      <c r="O719">
        <v>3.5607787806319409</v>
      </c>
      <c r="P719">
        <v>60</v>
      </c>
      <c r="Q719">
        <v>3.3444096901926677</v>
      </c>
      <c r="R719">
        <f t="shared" si="55"/>
        <v>1.1000000000000001</v>
      </c>
      <c r="S719">
        <f t="shared" si="56"/>
        <v>1.0507948979738351</v>
      </c>
      <c r="T719" t="str">
        <f t="shared" si="57"/>
        <v>Baseline</v>
      </c>
      <c r="U719" t="str">
        <f t="shared" si="58"/>
        <v>Post</v>
      </c>
      <c r="V719" t="b">
        <f t="shared" si="59"/>
        <v>1</v>
      </c>
    </row>
    <row r="720" spans="1:22" x14ac:dyDescent="0.25">
      <c r="A720" t="s">
        <v>39</v>
      </c>
      <c r="B720" s="1" t="s">
        <v>19</v>
      </c>
      <c r="C720" s="1" t="s">
        <v>17</v>
      </c>
      <c r="D720" s="1" t="s">
        <v>26</v>
      </c>
      <c r="E720">
        <v>30</v>
      </c>
      <c r="F720">
        <v>24</v>
      </c>
      <c r="G720">
        <v>200</v>
      </c>
      <c r="H720">
        <v>1</v>
      </c>
      <c r="I720">
        <v>6.6721815080779017</v>
      </c>
      <c r="J720">
        <v>9</v>
      </c>
      <c r="K720">
        <v>-20.833559287586016</v>
      </c>
      <c r="L720">
        <v>14.973068030042249</v>
      </c>
      <c r="M720">
        <v>4.8133385407853604</v>
      </c>
      <c r="N720">
        <v>0.57433419177441192</v>
      </c>
      <c r="O720">
        <v>9.8263719080608531</v>
      </c>
      <c r="P720">
        <v>24</v>
      </c>
      <c r="Q720">
        <v>11.995554632010158</v>
      </c>
      <c r="R720">
        <f t="shared" si="55"/>
        <v>0.9</v>
      </c>
      <c r="S720">
        <f t="shared" si="56"/>
        <v>0.48133385407853602</v>
      </c>
      <c r="T720" t="str">
        <f t="shared" si="57"/>
        <v>Baseline</v>
      </c>
      <c r="U720" t="str">
        <f t="shared" si="58"/>
        <v>Post</v>
      </c>
      <c r="V720" t="b">
        <f t="shared" si="59"/>
        <v>0</v>
      </c>
    </row>
    <row r="721" spans="1:22" x14ac:dyDescent="0.25">
      <c r="A721" t="s">
        <v>39</v>
      </c>
      <c r="B721" s="1" t="s">
        <v>19</v>
      </c>
      <c r="C721" s="1" t="s">
        <v>17</v>
      </c>
      <c r="D721" s="1" t="s">
        <v>26</v>
      </c>
      <c r="E721">
        <v>30</v>
      </c>
      <c r="F721">
        <v>24</v>
      </c>
      <c r="G721">
        <v>200</v>
      </c>
      <c r="H721">
        <v>2</v>
      </c>
      <c r="I721">
        <v>8.2121334541990159</v>
      </c>
      <c r="J721">
        <v>22</v>
      </c>
      <c r="K721">
        <v>13.844130796210704</v>
      </c>
      <c r="L721">
        <v>61.981622387346377</v>
      </c>
      <c r="M721">
        <v>4.4497969863658255</v>
      </c>
      <c r="N721">
        <v>0.6041586737045852</v>
      </c>
      <c r="O721">
        <v>8.6101348084059577</v>
      </c>
      <c r="P721">
        <v>45</v>
      </c>
      <c r="Q721">
        <v>10.251008079474152</v>
      </c>
      <c r="R721">
        <f t="shared" si="55"/>
        <v>2.2000000000000002</v>
      </c>
      <c r="S721">
        <f t="shared" si="56"/>
        <v>0.44497969863658254</v>
      </c>
      <c r="T721" t="str">
        <f t="shared" si="57"/>
        <v>Baseline</v>
      </c>
      <c r="U721" t="str">
        <f t="shared" si="58"/>
        <v>Post</v>
      </c>
      <c r="V721" t="b">
        <f t="shared" si="59"/>
        <v>0</v>
      </c>
    </row>
    <row r="722" spans="1:22" x14ac:dyDescent="0.25">
      <c r="A722" t="s">
        <v>39</v>
      </c>
      <c r="B722" s="1" t="s">
        <v>19</v>
      </c>
      <c r="C722" s="1" t="s">
        <v>17</v>
      </c>
      <c r="D722" s="1" t="s">
        <v>26</v>
      </c>
      <c r="E722">
        <v>30</v>
      </c>
      <c r="F722">
        <v>24</v>
      </c>
      <c r="G722">
        <v>200</v>
      </c>
      <c r="H722">
        <v>3</v>
      </c>
      <c r="I722">
        <v>14.527056129690935</v>
      </c>
      <c r="J722">
        <v>16</v>
      </c>
      <c r="K722">
        <v>195.24579831635722</v>
      </c>
      <c r="L722">
        <v>165.93718251996552</v>
      </c>
      <c r="M722">
        <v>7.4454692886742864</v>
      </c>
      <c r="N722">
        <v>0.81179578214552883</v>
      </c>
      <c r="O722">
        <v>18.403991939821601</v>
      </c>
      <c r="P722">
        <v>37</v>
      </c>
      <c r="Q722">
        <v>19.799886455868688</v>
      </c>
      <c r="R722">
        <f t="shared" si="55"/>
        <v>1.6</v>
      </c>
      <c r="S722">
        <f t="shared" si="56"/>
        <v>0.74454692886742868</v>
      </c>
      <c r="T722" t="str">
        <f t="shared" si="57"/>
        <v>Baseline</v>
      </c>
      <c r="U722" t="str">
        <f t="shared" si="58"/>
        <v>Post</v>
      </c>
      <c r="V722" t="b">
        <f t="shared" si="59"/>
        <v>0</v>
      </c>
    </row>
    <row r="723" spans="1:22" x14ac:dyDescent="0.25">
      <c r="A723" t="s">
        <v>39</v>
      </c>
      <c r="B723" s="1" t="s">
        <v>19</v>
      </c>
      <c r="C723" s="1" t="s">
        <v>17</v>
      </c>
      <c r="D723" s="1" t="s">
        <v>26</v>
      </c>
      <c r="E723">
        <v>30</v>
      </c>
      <c r="F723">
        <v>24</v>
      </c>
      <c r="G723">
        <v>200</v>
      </c>
      <c r="H723">
        <v>4</v>
      </c>
      <c r="I723">
        <v>5.5206570961321191</v>
      </c>
      <c r="J723">
        <v>14</v>
      </c>
      <c r="K723">
        <v>-11.789597748558451</v>
      </c>
      <c r="L723">
        <v>30.148378180691648</v>
      </c>
      <c r="M723">
        <v>40.665978265131862</v>
      </c>
      <c r="N723">
        <v>0.14514226501949168</v>
      </c>
      <c r="O723">
        <v>11.486372826298648</v>
      </c>
      <c r="P723">
        <v>118</v>
      </c>
      <c r="Q723">
        <v>7.6059565683942427</v>
      </c>
      <c r="R723">
        <f t="shared" si="55"/>
        <v>1.4</v>
      </c>
      <c r="S723">
        <f t="shared" si="56"/>
        <v>4.0665978265131866</v>
      </c>
      <c r="T723" t="str">
        <f t="shared" si="57"/>
        <v>Baseline</v>
      </c>
      <c r="U723" t="str">
        <f t="shared" si="58"/>
        <v>Post</v>
      </c>
      <c r="V723" t="b">
        <f t="shared" si="59"/>
        <v>0</v>
      </c>
    </row>
    <row r="724" spans="1:22" x14ac:dyDescent="0.25">
      <c r="A724" t="s">
        <v>39</v>
      </c>
      <c r="B724" s="1" t="s">
        <v>19</v>
      </c>
      <c r="C724" s="1" t="s">
        <v>17</v>
      </c>
      <c r="D724" s="1" t="s">
        <v>26</v>
      </c>
      <c r="E724">
        <v>30</v>
      </c>
      <c r="F724">
        <v>24</v>
      </c>
      <c r="G724">
        <v>200</v>
      </c>
      <c r="H724">
        <v>5</v>
      </c>
      <c r="I724">
        <v>7.9895511418264551</v>
      </c>
      <c r="J724">
        <v>30</v>
      </c>
      <c r="K724">
        <v>34.04257359349441</v>
      </c>
      <c r="L724">
        <v>125.56464826562109</v>
      </c>
      <c r="M724">
        <v>6.6881194097882606</v>
      </c>
      <c r="N724">
        <v>0.66198230587368423</v>
      </c>
      <c r="O724">
        <v>8.6723420912268914</v>
      </c>
      <c r="P724">
        <v>28</v>
      </c>
      <c r="Q724">
        <v>11.644820371904084</v>
      </c>
      <c r="R724">
        <f t="shared" si="55"/>
        <v>3</v>
      </c>
      <c r="S724">
        <f t="shared" si="56"/>
        <v>0.66881194097882601</v>
      </c>
      <c r="T724" t="str">
        <f t="shared" si="57"/>
        <v>Baseline</v>
      </c>
      <c r="U724" t="str">
        <f t="shared" si="58"/>
        <v>Post</v>
      </c>
      <c r="V724" t="b">
        <f t="shared" si="59"/>
        <v>0</v>
      </c>
    </row>
    <row r="725" spans="1:22" x14ac:dyDescent="0.25">
      <c r="A725" t="s">
        <v>39</v>
      </c>
      <c r="B725" s="1" t="s">
        <v>19</v>
      </c>
      <c r="C725" s="1" t="s">
        <v>17</v>
      </c>
      <c r="D725" s="1" t="s">
        <v>26</v>
      </c>
      <c r="E725">
        <v>30</v>
      </c>
      <c r="F725">
        <v>24</v>
      </c>
      <c r="G725">
        <v>200</v>
      </c>
      <c r="H725">
        <v>6</v>
      </c>
      <c r="I725">
        <v>7.8943331533427852</v>
      </c>
      <c r="J725">
        <v>15</v>
      </c>
      <c r="K725">
        <v>28.212117775620094</v>
      </c>
      <c r="L725">
        <v>98.562009554327631</v>
      </c>
      <c r="M725">
        <v>71.419639636977266</v>
      </c>
      <c r="N725">
        <v>0.12133463626024665</v>
      </c>
      <c r="O725">
        <v>10.572244927424949</v>
      </c>
      <c r="P725">
        <v>108</v>
      </c>
      <c r="Q725">
        <v>6.0664851526100732</v>
      </c>
      <c r="R725">
        <f t="shared" si="55"/>
        <v>1.5</v>
      </c>
      <c r="S725">
        <f t="shared" si="56"/>
        <v>7.1419639636977266</v>
      </c>
      <c r="T725" t="str">
        <f t="shared" si="57"/>
        <v>Baseline</v>
      </c>
      <c r="U725" t="str">
        <f t="shared" si="58"/>
        <v>Post</v>
      </c>
      <c r="V725" t="b">
        <f t="shared" si="59"/>
        <v>0</v>
      </c>
    </row>
    <row r="726" spans="1:22" x14ac:dyDescent="0.25">
      <c r="A726" t="s">
        <v>39</v>
      </c>
      <c r="B726" s="1" t="s">
        <v>19</v>
      </c>
      <c r="C726" s="1" t="s">
        <v>17</v>
      </c>
      <c r="D726" s="1" t="s">
        <v>26</v>
      </c>
      <c r="E726">
        <v>30</v>
      </c>
      <c r="F726">
        <v>24</v>
      </c>
      <c r="G726">
        <v>200</v>
      </c>
      <c r="H726">
        <v>7</v>
      </c>
      <c r="I726">
        <v>7.3485714804605955</v>
      </c>
      <c r="J726">
        <v>21</v>
      </c>
      <c r="K726">
        <v>-16.814759374347339</v>
      </c>
      <c r="L726">
        <v>79.234459846317847</v>
      </c>
      <c r="M726">
        <v>79.468815554791831</v>
      </c>
      <c r="N726">
        <v>7.3272755200159079E-2</v>
      </c>
      <c r="O726">
        <v>8.2014529709564012</v>
      </c>
      <c r="P726">
        <v>110</v>
      </c>
      <c r="Q726">
        <v>4.9070475461184326</v>
      </c>
      <c r="R726">
        <f t="shared" si="55"/>
        <v>2.1</v>
      </c>
      <c r="S726">
        <f t="shared" si="56"/>
        <v>7.946881555479183</v>
      </c>
      <c r="T726" t="str">
        <f t="shared" si="57"/>
        <v>Baseline</v>
      </c>
      <c r="U726" t="str">
        <f t="shared" si="58"/>
        <v>Post</v>
      </c>
      <c r="V726" t="b">
        <f t="shared" si="59"/>
        <v>0</v>
      </c>
    </row>
    <row r="727" spans="1:22" x14ac:dyDescent="0.25">
      <c r="A727" t="s">
        <v>39</v>
      </c>
      <c r="B727" s="1" t="s">
        <v>19</v>
      </c>
      <c r="C727" s="1" t="s">
        <v>17</v>
      </c>
      <c r="D727" s="1" t="s">
        <v>26</v>
      </c>
      <c r="E727">
        <v>30</v>
      </c>
      <c r="F727">
        <v>24</v>
      </c>
      <c r="G727">
        <v>200</v>
      </c>
      <c r="H727">
        <v>8</v>
      </c>
      <c r="I727">
        <v>10.231190487019933</v>
      </c>
      <c r="J727">
        <v>11</v>
      </c>
      <c r="K727">
        <v>-58.058780095256644</v>
      </c>
      <c r="L727">
        <v>28.69137958294273</v>
      </c>
      <c r="M727">
        <v>2.8755343503280768</v>
      </c>
      <c r="N727">
        <v>0.7536271667410096</v>
      </c>
      <c r="O727">
        <v>10.231190487019933</v>
      </c>
      <c r="P727">
        <v>60</v>
      </c>
      <c r="Q727">
        <v>9.2727883560866786</v>
      </c>
      <c r="R727">
        <f t="shared" si="55"/>
        <v>1.1000000000000001</v>
      </c>
      <c r="S727">
        <f t="shared" si="56"/>
        <v>0.28755343503280767</v>
      </c>
      <c r="T727" t="str">
        <f t="shared" si="57"/>
        <v>Baseline</v>
      </c>
      <c r="U727" t="str">
        <f t="shared" si="58"/>
        <v>Post</v>
      </c>
      <c r="V727" t="b">
        <f t="shared" si="59"/>
        <v>0</v>
      </c>
    </row>
    <row r="728" spans="1:22" x14ac:dyDescent="0.25">
      <c r="A728" t="s">
        <v>39</v>
      </c>
      <c r="B728" s="1" t="s">
        <v>19</v>
      </c>
      <c r="C728" s="1" t="s">
        <v>17</v>
      </c>
      <c r="D728" s="1" t="s">
        <v>26</v>
      </c>
      <c r="E728">
        <v>30</v>
      </c>
      <c r="F728">
        <v>24</v>
      </c>
      <c r="G728">
        <v>200</v>
      </c>
      <c r="H728">
        <v>9</v>
      </c>
      <c r="I728">
        <v>6.5980062258040295</v>
      </c>
      <c r="J728">
        <v>11</v>
      </c>
      <c r="K728">
        <v>27.323210698411518</v>
      </c>
      <c r="L728">
        <v>52.96757596624515</v>
      </c>
      <c r="M728">
        <v>9.2442666807189884</v>
      </c>
      <c r="N728">
        <v>0.90645274203929882</v>
      </c>
      <c r="O728">
        <v>6.5980062258040295</v>
      </c>
      <c r="P728">
        <v>60</v>
      </c>
      <c r="Q728">
        <v>10.610414984823482</v>
      </c>
      <c r="R728">
        <f t="shared" si="55"/>
        <v>1.1000000000000001</v>
      </c>
      <c r="S728">
        <f t="shared" si="56"/>
        <v>0.92442666807189888</v>
      </c>
      <c r="T728" t="str">
        <f t="shared" si="57"/>
        <v>Baseline</v>
      </c>
      <c r="U728" t="str">
        <f t="shared" si="58"/>
        <v>Post</v>
      </c>
      <c r="V728" t="b">
        <f t="shared" si="59"/>
        <v>1</v>
      </c>
    </row>
    <row r="729" spans="1:22" x14ac:dyDescent="0.25">
      <c r="A729" t="s">
        <v>39</v>
      </c>
      <c r="B729" s="1" t="s">
        <v>19</v>
      </c>
      <c r="C729" s="1" t="s">
        <v>17</v>
      </c>
      <c r="D729" s="1" t="s">
        <v>26</v>
      </c>
      <c r="E729">
        <v>30</v>
      </c>
      <c r="F729">
        <v>24</v>
      </c>
      <c r="G729">
        <v>200</v>
      </c>
      <c r="H729">
        <v>10</v>
      </c>
      <c r="I729">
        <v>9.4957583487838413</v>
      </c>
      <c r="J729">
        <v>20</v>
      </c>
      <c r="K729">
        <v>112.50313283767903</v>
      </c>
      <c r="L729">
        <v>116.47251280852049</v>
      </c>
      <c r="M729">
        <v>46.687550405320998</v>
      </c>
      <c r="N729">
        <v>0.23124077930692355</v>
      </c>
      <c r="O729">
        <v>10.497111712087516</v>
      </c>
      <c r="P729">
        <v>119</v>
      </c>
      <c r="Q729">
        <v>8.6905015321328971</v>
      </c>
      <c r="R729">
        <f t="shared" si="55"/>
        <v>2</v>
      </c>
      <c r="S729">
        <f t="shared" si="56"/>
        <v>4.6687550405320994</v>
      </c>
      <c r="T729" t="str">
        <f t="shared" si="57"/>
        <v>Baseline</v>
      </c>
      <c r="U729" t="str">
        <f t="shared" si="58"/>
        <v>Post</v>
      </c>
      <c r="V729" t="b">
        <f t="shared" si="59"/>
        <v>1</v>
      </c>
    </row>
    <row r="730" spans="1:22" x14ac:dyDescent="0.25">
      <c r="A730" t="s">
        <v>39</v>
      </c>
      <c r="B730" s="1" t="s">
        <v>16</v>
      </c>
      <c r="C730" s="1" t="s">
        <v>17</v>
      </c>
      <c r="D730" s="1" t="s">
        <v>27</v>
      </c>
      <c r="E730">
        <v>30</v>
      </c>
      <c r="F730">
        <v>24</v>
      </c>
      <c r="G730">
        <v>200</v>
      </c>
      <c r="H730">
        <v>1</v>
      </c>
      <c r="I730">
        <v>0.93413737983774159</v>
      </c>
      <c r="J730">
        <v>14</v>
      </c>
      <c r="K730">
        <v>-5.2298185986495005</v>
      </c>
      <c r="L730">
        <v>19.300411088186767</v>
      </c>
      <c r="M730">
        <v>7.6028867593628764</v>
      </c>
      <c r="N730">
        <v>0.91454119667851397</v>
      </c>
      <c r="O730">
        <v>0.93413737983774159</v>
      </c>
      <c r="P730">
        <v>63</v>
      </c>
      <c r="Q730">
        <v>0.94391407720785214</v>
      </c>
      <c r="R730">
        <f t="shared" si="55"/>
        <v>1.4</v>
      </c>
      <c r="S730">
        <f t="shared" si="56"/>
        <v>0.76028867593628768</v>
      </c>
      <c r="T730" t="str">
        <f t="shared" si="57"/>
        <v>Baseline</v>
      </c>
      <c r="U730" t="str">
        <f t="shared" si="58"/>
        <v>Post</v>
      </c>
      <c r="V730" t="b">
        <f t="shared" si="59"/>
        <v>0</v>
      </c>
    </row>
    <row r="731" spans="1:22" x14ac:dyDescent="0.25">
      <c r="A731" t="s">
        <v>39</v>
      </c>
      <c r="B731" s="1" t="s">
        <v>16</v>
      </c>
      <c r="C731" s="1" t="s">
        <v>17</v>
      </c>
      <c r="D731" s="1" t="s">
        <v>27</v>
      </c>
      <c r="E731">
        <v>30</v>
      </c>
      <c r="F731">
        <v>24</v>
      </c>
      <c r="G731">
        <v>200</v>
      </c>
      <c r="H731">
        <v>2</v>
      </c>
      <c r="I731">
        <v>0.98058960055494215</v>
      </c>
      <c r="J731">
        <v>12</v>
      </c>
      <c r="K731">
        <v>-1.1917021865815247</v>
      </c>
      <c r="L731">
        <v>18.337556795285192</v>
      </c>
      <c r="M731">
        <v>5.9109407544398058</v>
      </c>
      <c r="N731">
        <v>0.92879904917766654</v>
      </c>
      <c r="O731">
        <v>0.98058960055494215</v>
      </c>
      <c r="P731">
        <v>61</v>
      </c>
      <c r="Q731">
        <v>0.66215552235749797</v>
      </c>
      <c r="R731">
        <f t="shared" si="55"/>
        <v>1.2</v>
      </c>
      <c r="S731">
        <f t="shared" si="56"/>
        <v>0.59109407544398063</v>
      </c>
      <c r="T731" t="str">
        <f t="shared" si="57"/>
        <v>Baseline</v>
      </c>
      <c r="U731" t="str">
        <f t="shared" si="58"/>
        <v>Post</v>
      </c>
      <c r="V731" t="b">
        <f t="shared" si="59"/>
        <v>0</v>
      </c>
    </row>
    <row r="732" spans="1:22" x14ac:dyDescent="0.25">
      <c r="A732" t="s">
        <v>39</v>
      </c>
      <c r="B732" s="1" t="s">
        <v>16</v>
      </c>
      <c r="C732" s="1" t="s">
        <v>17</v>
      </c>
      <c r="D732" s="1" t="s">
        <v>27</v>
      </c>
      <c r="E732">
        <v>30</v>
      </c>
      <c r="F732">
        <v>24</v>
      </c>
      <c r="G732">
        <v>200</v>
      </c>
      <c r="H732">
        <v>3</v>
      </c>
      <c r="I732">
        <v>1.1247680224678311</v>
      </c>
      <c r="J732">
        <v>14</v>
      </c>
      <c r="K732">
        <v>2.1753047503014584</v>
      </c>
      <c r="L732">
        <v>24.888283160207706</v>
      </c>
      <c r="M732">
        <v>4.1750494222561905</v>
      </c>
      <c r="N732">
        <v>0.90526187098080846</v>
      </c>
      <c r="O732">
        <v>1.1247680224678311</v>
      </c>
      <c r="P732">
        <v>63</v>
      </c>
      <c r="Q732">
        <v>0.79383889565267218</v>
      </c>
      <c r="R732">
        <f t="shared" si="55"/>
        <v>1.4</v>
      </c>
      <c r="S732">
        <f t="shared" si="56"/>
        <v>0.41750494222561907</v>
      </c>
      <c r="T732" t="str">
        <f t="shared" si="57"/>
        <v>Baseline</v>
      </c>
      <c r="U732" t="str">
        <f t="shared" si="58"/>
        <v>Post</v>
      </c>
      <c r="V732" t="b">
        <f t="shared" si="59"/>
        <v>0</v>
      </c>
    </row>
    <row r="733" spans="1:22" x14ac:dyDescent="0.25">
      <c r="A733" t="s">
        <v>39</v>
      </c>
      <c r="B733" s="1" t="s">
        <v>16</v>
      </c>
      <c r="C733" s="1" t="s">
        <v>17</v>
      </c>
      <c r="D733" s="1" t="s">
        <v>27</v>
      </c>
      <c r="E733">
        <v>30</v>
      </c>
      <c r="F733">
        <v>24</v>
      </c>
      <c r="G733">
        <v>200</v>
      </c>
      <c r="H733">
        <v>4</v>
      </c>
      <c r="I733">
        <v>0.90812296250169244</v>
      </c>
      <c r="J733">
        <v>12</v>
      </c>
      <c r="K733">
        <v>-2.7990465793864097</v>
      </c>
      <c r="L733">
        <v>16.481051971875246</v>
      </c>
      <c r="M733">
        <v>60.416147262394688</v>
      </c>
      <c r="N733">
        <v>0.49904693603349215</v>
      </c>
      <c r="O733">
        <v>0.90812296250169244</v>
      </c>
      <c r="P733">
        <v>61</v>
      </c>
      <c r="Q733">
        <v>1.0770393997255971</v>
      </c>
      <c r="R733">
        <f t="shared" si="55"/>
        <v>1.2</v>
      </c>
      <c r="S733">
        <f t="shared" si="56"/>
        <v>6.0416147262394686</v>
      </c>
      <c r="T733" t="str">
        <f t="shared" si="57"/>
        <v>Baseline</v>
      </c>
      <c r="U733" t="str">
        <f t="shared" si="58"/>
        <v>Post</v>
      </c>
      <c r="V733" t="b">
        <f t="shared" si="59"/>
        <v>0</v>
      </c>
    </row>
    <row r="734" spans="1:22" x14ac:dyDescent="0.25">
      <c r="A734" t="s">
        <v>39</v>
      </c>
      <c r="B734" s="1" t="s">
        <v>16</v>
      </c>
      <c r="C734" s="1" t="s">
        <v>17</v>
      </c>
      <c r="D734" s="1" t="s">
        <v>27</v>
      </c>
      <c r="E734">
        <v>30</v>
      </c>
      <c r="F734">
        <v>24</v>
      </c>
      <c r="G734">
        <v>200</v>
      </c>
      <c r="H734">
        <v>5</v>
      </c>
      <c r="I734">
        <v>0.93234009430387432</v>
      </c>
      <c r="J734">
        <v>13</v>
      </c>
      <c r="K734">
        <v>-0.57850221085963793</v>
      </c>
      <c r="L734">
        <v>17.729531277836358</v>
      </c>
      <c r="M734">
        <v>4.5983184710476461</v>
      </c>
      <c r="N734">
        <v>0.92208679138553595</v>
      </c>
      <c r="O734">
        <v>0.93234009430387432</v>
      </c>
      <c r="P734">
        <v>62</v>
      </c>
      <c r="Q734">
        <v>0.61562513439453537</v>
      </c>
      <c r="R734">
        <f t="shared" si="55"/>
        <v>1.3</v>
      </c>
      <c r="S734">
        <f t="shared" si="56"/>
        <v>0.4598318471047646</v>
      </c>
      <c r="T734" t="str">
        <f t="shared" si="57"/>
        <v>Baseline</v>
      </c>
      <c r="U734" t="str">
        <f t="shared" si="58"/>
        <v>Post</v>
      </c>
      <c r="V734" t="b">
        <f t="shared" si="59"/>
        <v>0</v>
      </c>
    </row>
    <row r="735" spans="1:22" x14ac:dyDescent="0.25">
      <c r="A735" t="s">
        <v>39</v>
      </c>
      <c r="B735" s="1" t="s">
        <v>16</v>
      </c>
      <c r="C735" s="1" t="s">
        <v>17</v>
      </c>
      <c r="D735" s="1" t="s">
        <v>27</v>
      </c>
      <c r="E735">
        <v>30</v>
      </c>
      <c r="F735">
        <v>24</v>
      </c>
      <c r="G735">
        <v>200</v>
      </c>
      <c r="H735">
        <v>6</v>
      </c>
      <c r="I735">
        <v>1.0863552630237105</v>
      </c>
      <c r="J735">
        <v>16</v>
      </c>
      <c r="K735">
        <v>-6.1376552296097762</v>
      </c>
      <c r="L735">
        <v>17.207532047239837</v>
      </c>
      <c r="M735">
        <v>5.5516852408863802</v>
      </c>
      <c r="N735">
        <v>0.95742339386896591</v>
      </c>
      <c r="O735">
        <v>1.0863552630237105</v>
      </c>
      <c r="P735">
        <v>65</v>
      </c>
      <c r="Q735">
        <v>0.9974944267777901</v>
      </c>
      <c r="R735">
        <f t="shared" si="55"/>
        <v>1.6</v>
      </c>
      <c r="S735">
        <f t="shared" si="56"/>
        <v>0.55516852408863804</v>
      </c>
      <c r="T735" t="str">
        <f t="shared" si="57"/>
        <v>Baseline</v>
      </c>
      <c r="U735" t="str">
        <f t="shared" si="58"/>
        <v>Post</v>
      </c>
      <c r="V735" t="b">
        <f t="shared" si="59"/>
        <v>0</v>
      </c>
    </row>
    <row r="736" spans="1:22" x14ac:dyDescent="0.25">
      <c r="A736" t="s">
        <v>39</v>
      </c>
      <c r="B736" s="1" t="s">
        <v>16</v>
      </c>
      <c r="C736" s="1" t="s">
        <v>17</v>
      </c>
      <c r="D736" s="1" t="s">
        <v>27</v>
      </c>
      <c r="E736">
        <v>30</v>
      </c>
      <c r="F736">
        <v>24</v>
      </c>
      <c r="G736">
        <v>200</v>
      </c>
      <c r="H736">
        <v>7</v>
      </c>
      <c r="I736">
        <v>0.92564614372190712</v>
      </c>
      <c r="J736">
        <v>15</v>
      </c>
      <c r="K736">
        <v>-1.8017410397350302</v>
      </c>
      <c r="L736">
        <v>19.487064454255385</v>
      </c>
      <c r="M736">
        <v>4.0848465695514626</v>
      </c>
      <c r="N736">
        <v>0.88790725966065387</v>
      </c>
      <c r="O736">
        <v>0.92564614372190712</v>
      </c>
      <c r="P736">
        <v>64</v>
      </c>
      <c r="Q736">
        <v>0.66083938831104239</v>
      </c>
      <c r="R736">
        <f t="shared" si="55"/>
        <v>1.5</v>
      </c>
      <c r="S736">
        <f t="shared" si="56"/>
        <v>0.40848465695514624</v>
      </c>
      <c r="T736" t="str">
        <f t="shared" si="57"/>
        <v>Baseline</v>
      </c>
      <c r="U736" t="str">
        <f t="shared" si="58"/>
        <v>Post</v>
      </c>
      <c r="V736" t="b">
        <f t="shared" si="59"/>
        <v>0</v>
      </c>
    </row>
    <row r="737" spans="1:22" x14ac:dyDescent="0.25">
      <c r="A737" t="s">
        <v>39</v>
      </c>
      <c r="B737" s="1" t="s">
        <v>16</v>
      </c>
      <c r="C737" s="1" t="s">
        <v>17</v>
      </c>
      <c r="D737" s="1" t="s">
        <v>27</v>
      </c>
      <c r="E737">
        <v>30</v>
      </c>
      <c r="F737">
        <v>24</v>
      </c>
      <c r="G737">
        <v>200</v>
      </c>
      <c r="H737">
        <v>8</v>
      </c>
      <c r="I737">
        <v>1.2416872515066995</v>
      </c>
      <c r="J737">
        <v>13</v>
      </c>
      <c r="K737">
        <v>3.0714734543580255</v>
      </c>
      <c r="L737">
        <v>27.996425765736525</v>
      </c>
      <c r="M737">
        <v>4.2101791824997381</v>
      </c>
      <c r="N737">
        <v>0.95445396870218058</v>
      </c>
      <c r="O737">
        <v>1.2416872515066995</v>
      </c>
      <c r="P737">
        <v>62</v>
      </c>
      <c r="Q737">
        <v>0.79934795198078812</v>
      </c>
      <c r="R737">
        <f t="shared" si="55"/>
        <v>1.3</v>
      </c>
      <c r="S737">
        <f t="shared" si="56"/>
        <v>0.42101791824997381</v>
      </c>
      <c r="T737" t="str">
        <f t="shared" si="57"/>
        <v>Baseline</v>
      </c>
      <c r="U737" t="str">
        <f t="shared" si="58"/>
        <v>Post</v>
      </c>
      <c r="V737" t="b">
        <f t="shared" si="59"/>
        <v>0</v>
      </c>
    </row>
    <row r="738" spans="1:22" x14ac:dyDescent="0.25">
      <c r="A738" t="s">
        <v>39</v>
      </c>
      <c r="B738" s="1" t="s">
        <v>16</v>
      </c>
      <c r="C738" s="1" t="s">
        <v>17</v>
      </c>
      <c r="D738" s="1" t="s">
        <v>27</v>
      </c>
      <c r="E738">
        <v>30</v>
      </c>
      <c r="F738">
        <v>24</v>
      </c>
      <c r="G738">
        <v>200</v>
      </c>
      <c r="H738">
        <v>9</v>
      </c>
      <c r="I738">
        <v>1.0311406968480263</v>
      </c>
      <c r="J738">
        <v>15</v>
      </c>
      <c r="K738">
        <v>0.90663846658712932</v>
      </c>
      <c r="L738">
        <v>18.295741287177325</v>
      </c>
      <c r="M738">
        <v>37.274256273216174</v>
      </c>
      <c r="N738">
        <v>0.59110878485518126</v>
      </c>
      <c r="O738">
        <v>1.0311406968480263</v>
      </c>
      <c r="P738">
        <v>64</v>
      </c>
      <c r="Q738">
        <v>0.86000415623231874</v>
      </c>
      <c r="R738">
        <f t="shared" si="55"/>
        <v>1.5</v>
      </c>
      <c r="S738">
        <f t="shared" si="56"/>
        <v>3.7274256273216175</v>
      </c>
      <c r="T738" t="str">
        <f t="shared" si="57"/>
        <v>Baseline</v>
      </c>
      <c r="U738" t="str">
        <f t="shared" si="58"/>
        <v>Post</v>
      </c>
      <c r="V738" t="b">
        <f t="shared" si="59"/>
        <v>1</v>
      </c>
    </row>
    <row r="739" spans="1:22" x14ac:dyDescent="0.25">
      <c r="A739" t="s">
        <v>39</v>
      </c>
      <c r="B739" s="1" t="s">
        <v>16</v>
      </c>
      <c r="C739" s="1" t="s">
        <v>17</v>
      </c>
      <c r="D739" s="1" t="s">
        <v>27</v>
      </c>
      <c r="E739">
        <v>30</v>
      </c>
      <c r="F739">
        <v>24</v>
      </c>
      <c r="G739">
        <v>200</v>
      </c>
      <c r="H739">
        <v>10</v>
      </c>
      <c r="I739">
        <v>0.98326482803315451</v>
      </c>
      <c r="J739">
        <v>12</v>
      </c>
      <c r="K739">
        <v>-2.1928343010404339</v>
      </c>
      <c r="L739">
        <v>19.650620297948272</v>
      </c>
      <c r="M739">
        <v>6.882469511691685</v>
      </c>
      <c r="N739">
        <v>0.79884065599795839</v>
      </c>
      <c r="O739">
        <v>0.98326482803315451</v>
      </c>
      <c r="P739">
        <v>61</v>
      </c>
      <c r="Q739">
        <v>0.69809630981649595</v>
      </c>
      <c r="R739">
        <f t="shared" si="55"/>
        <v>1.2</v>
      </c>
      <c r="S739">
        <f t="shared" si="56"/>
        <v>0.68824695116916845</v>
      </c>
      <c r="T739" t="str">
        <f t="shared" si="57"/>
        <v>Baseline</v>
      </c>
      <c r="U739" t="str">
        <f t="shared" si="58"/>
        <v>Post</v>
      </c>
      <c r="V739" t="b">
        <f t="shared" si="59"/>
        <v>1</v>
      </c>
    </row>
    <row r="740" spans="1:22" x14ac:dyDescent="0.25">
      <c r="A740" t="s">
        <v>39</v>
      </c>
      <c r="B740" s="1" t="s">
        <v>19</v>
      </c>
      <c r="C740" s="1" t="s">
        <v>17</v>
      </c>
      <c r="D740" s="1" t="s">
        <v>28</v>
      </c>
      <c r="E740">
        <v>30</v>
      </c>
      <c r="F740">
        <v>24</v>
      </c>
      <c r="G740">
        <v>200</v>
      </c>
      <c r="H740">
        <v>1</v>
      </c>
      <c r="I740">
        <v>4.4040585136466568</v>
      </c>
      <c r="J740">
        <v>12</v>
      </c>
      <c r="K740">
        <v>-42.395852619061053</v>
      </c>
      <c r="L740">
        <v>91.576980205908399</v>
      </c>
      <c r="M740">
        <v>5.8310995539459016</v>
      </c>
      <c r="N740">
        <v>0.9675681222926017</v>
      </c>
      <c r="O740">
        <v>4.4040585136466568</v>
      </c>
      <c r="P740">
        <v>61</v>
      </c>
      <c r="Q740">
        <v>3.3256704364792045</v>
      </c>
      <c r="R740">
        <f t="shared" si="55"/>
        <v>1.2</v>
      </c>
      <c r="S740">
        <f t="shared" si="56"/>
        <v>0.58310995539459021</v>
      </c>
      <c r="T740" t="str">
        <f t="shared" si="57"/>
        <v>Baseline</v>
      </c>
      <c r="U740" t="str">
        <f t="shared" si="58"/>
        <v>Post</v>
      </c>
      <c r="V740" t="b">
        <f t="shared" si="59"/>
        <v>0</v>
      </c>
    </row>
    <row r="741" spans="1:22" x14ac:dyDescent="0.25">
      <c r="A741" t="s">
        <v>39</v>
      </c>
      <c r="B741" s="1" t="s">
        <v>19</v>
      </c>
      <c r="C741" s="1" t="s">
        <v>17</v>
      </c>
      <c r="D741" s="1" t="s">
        <v>28</v>
      </c>
      <c r="E741">
        <v>30</v>
      </c>
      <c r="F741">
        <v>24</v>
      </c>
      <c r="G741">
        <v>200</v>
      </c>
      <c r="H741">
        <v>2</v>
      </c>
      <c r="I741">
        <v>4.5819332122888072</v>
      </c>
      <c r="J741">
        <v>11</v>
      </c>
      <c r="K741">
        <v>-39.508024602442426</v>
      </c>
      <c r="L741">
        <v>92.001526884534641</v>
      </c>
      <c r="M741">
        <v>15.211235002675476</v>
      </c>
      <c r="N741">
        <v>0.9911025306817316</v>
      </c>
      <c r="O741">
        <v>4.5819332122888072</v>
      </c>
      <c r="P741">
        <v>60</v>
      </c>
      <c r="Q741">
        <v>5.1562980503380276</v>
      </c>
      <c r="R741">
        <f t="shared" si="55"/>
        <v>1.1000000000000001</v>
      </c>
      <c r="S741">
        <f t="shared" si="56"/>
        <v>1.5211235002675476</v>
      </c>
      <c r="T741" t="str">
        <f t="shared" si="57"/>
        <v>Baseline</v>
      </c>
      <c r="U741" t="str">
        <f t="shared" si="58"/>
        <v>Post</v>
      </c>
      <c r="V741" t="b">
        <f t="shared" si="59"/>
        <v>0</v>
      </c>
    </row>
    <row r="742" spans="1:22" x14ac:dyDescent="0.25">
      <c r="A742" t="s">
        <v>39</v>
      </c>
      <c r="B742" s="1" t="s">
        <v>19</v>
      </c>
      <c r="C742" s="1" t="s">
        <v>17</v>
      </c>
      <c r="D742" s="1" t="s">
        <v>28</v>
      </c>
      <c r="E742">
        <v>30</v>
      </c>
      <c r="F742">
        <v>24</v>
      </c>
      <c r="G742">
        <v>200</v>
      </c>
      <c r="H742">
        <v>3</v>
      </c>
      <c r="I742">
        <v>4.2941311505404407</v>
      </c>
      <c r="J742">
        <v>11</v>
      </c>
      <c r="K742">
        <v>-43.625823797723584</v>
      </c>
      <c r="L742">
        <v>91.018219639580764</v>
      </c>
      <c r="M742">
        <v>7.6738704485144931</v>
      </c>
      <c r="N742">
        <v>0.97167817984271032</v>
      </c>
      <c r="O742">
        <v>4.2941311505404407</v>
      </c>
      <c r="P742">
        <v>60</v>
      </c>
      <c r="Q742">
        <v>3.7775513005393178</v>
      </c>
      <c r="R742">
        <f t="shared" si="55"/>
        <v>1.1000000000000001</v>
      </c>
      <c r="S742">
        <f t="shared" si="56"/>
        <v>0.76738704485144926</v>
      </c>
      <c r="T742" t="str">
        <f t="shared" si="57"/>
        <v>Baseline</v>
      </c>
      <c r="U742" t="str">
        <f t="shared" si="58"/>
        <v>Post</v>
      </c>
      <c r="V742" t="b">
        <f t="shared" si="59"/>
        <v>0</v>
      </c>
    </row>
    <row r="743" spans="1:22" x14ac:dyDescent="0.25">
      <c r="A743" t="s">
        <v>39</v>
      </c>
      <c r="B743" s="1" t="s">
        <v>19</v>
      </c>
      <c r="C743" s="1" t="s">
        <v>17</v>
      </c>
      <c r="D743" s="1" t="s">
        <v>28</v>
      </c>
      <c r="E743">
        <v>30</v>
      </c>
      <c r="F743">
        <v>24</v>
      </c>
      <c r="G743">
        <v>200</v>
      </c>
      <c r="H743">
        <v>4</v>
      </c>
      <c r="I743">
        <v>4.3428118570470406</v>
      </c>
      <c r="J743">
        <v>10</v>
      </c>
      <c r="K743">
        <v>-34.676401947888891</v>
      </c>
      <c r="L743">
        <v>90.286890366353774</v>
      </c>
      <c r="M743">
        <v>16.191132947388368</v>
      </c>
      <c r="N743">
        <v>0.97071692568465417</v>
      </c>
      <c r="O743">
        <v>4.3428118570470406</v>
      </c>
      <c r="P743">
        <v>59</v>
      </c>
      <c r="Q743">
        <v>4.8244158168779681</v>
      </c>
      <c r="R743">
        <f t="shared" si="55"/>
        <v>1</v>
      </c>
      <c r="S743">
        <f t="shared" si="56"/>
        <v>1.6191132947388369</v>
      </c>
      <c r="T743" t="str">
        <f t="shared" si="57"/>
        <v>Baseline</v>
      </c>
      <c r="U743" t="str">
        <f t="shared" si="58"/>
        <v>Post</v>
      </c>
      <c r="V743" t="b">
        <f t="shared" si="59"/>
        <v>0</v>
      </c>
    </row>
    <row r="744" spans="1:22" x14ac:dyDescent="0.25">
      <c r="A744" t="s">
        <v>39</v>
      </c>
      <c r="B744" s="1" t="s">
        <v>19</v>
      </c>
      <c r="C744" s="1" t="s">
        <v>17</v>
      </c>
      <c r="D744" s="1" t="s">
        <v>28</v>
      </c>
      <c r="E744">
        <v>30</v>
      </c>
      <c r="F744">
        <v>24</v>
      </c>
      <c r="G744">
        <v>200</v>
      </c>
      <c r="H744">
        <v>5</v>
      </c>
      <c r="I744">
        <v>4.3426427578523743</v>
      </c>
      <c r="J744">
        <v>11</v>
      </c>
      <c r="K744">
        <v>-35.162522751030004</v>
      </c>
      <c r="L744">
        <v>84.951564793060783</v>
      </c>
      <c r="M744">
        <v>16.765127981224534</v>
      </c>
      <c r="N744">
        <v>0.96749113002499154</v>
      </c>
      <c r="O744">
        <v>4.3426427578523743</v>
      </c>
      <c r="P744">
        <v>60</v>
      </c>
      <c r="Q744">
        <v>4.9793001895527089</v>
      </c>
      <c r="R744">
        <f t="shared" si="55"/>
        <v>1.1000000000000001</v>
      </c>
      <c r="S744">
        <f t="shared" si="56"/>
        <v>1.6765127981224535</v>
      </c>
      <c r="T744" t="str">
        <f t="shared" si="57"/>
        <v>Baseline</v>
      </c>
      <c r="U744" t="str">
        <f t="shared" si="58"/>
        <v>Post</v>
      </c>
      <c r="V744" t="b">
        <f t="shared" si="59"/>
        <v>0</v>
      </c>
    </row>
    <row r="745" spans="1:22" x14ac:dyDescent="0.25">
      <c r="A745" t="s">
        <v>39</v>
      </c>
      <c r="B745" s="1" t="s">
        <v>19</v>
      </c>
      <c r="C745" s="1" t="s">
        <v>17</v>
      </c>
      <c r="D745" s="1" t="s">
        <v>28</v>
      </c>
      <c r="E745">
        <v>30</v>
      </c>
      <c r="F745">
        <v>24</v>
      </c>
      <c r="G745">
        <v>200</v>
      </c>
      <c r="H745">
        <v>6</v>
      </c>
      <c r="I745">
        <v>4.6134086299864894</v>
      </c>
      <c r="J745">
        <v>11</v>
      </c>
      <c r="K745">
        <v>-41.771139668580659</v>
      </c>
      <c r="L745">
        <v>97.353069731962677</v>
      </c>
      <c r="M745">
        <v>14.579116257347419</v>
      </c>
      <c r="N745">
        <v>0.99640720963009577</v>
      </c>
      <c r="O745">
        <v>4.6134086299864894</v>
      </c>
      <c r="P745">
        <v>60</v>
      </c>
      <c r="Q745">
        <v>5.0300876477819934</v>
      </c>
      <c r="R745">
        <f t="shared" si="55"/>
        <v>1.1000000000000001</v>
      </c>
      <c r="S745">
        <f t="shared" si="56"/>
        <v>1.457911625734742</v>
      </c>
      <c r="T745" t="str">
        <f t="shared" si="57"/>
        <v>Baseline</v>
      </c>
      <c r="U745" t="str">
        <f t="shared" si="58"/>
        <v>Post</v>
      </c>
      <c r="V745" t="b">
        <f t="shared" si="59"/>
        <v>0</v>
      </c>
    </row>
    <row r="746" spans="1:22" x14ac:dyDescent="0.25">
      <c r="A746" t="s">
        <v>39</v>
      </c>
      <c r="B746" s="1" t="s">
        <v>19</v>
      </c>
      <c r="C746" s="1" t="s">
        <v>17</v>
      </c>
      <c r="D746" s="1" t="s">
        <v>28</v>
      </c>
      <c r="E746">
        <v>30</v>
      </c>
      <c r="F746">
        <v>24</v>
      </c>
      <c r="G746">
        <v>200</v>
      </c>
      <c r="H746">
        <v>7</v>
      </c>
      <c r="I746">
        <v>4.5486426444746852</v>
      </c>
      <c r="J746">
        <v>11</v>
      </c>
      <c r="K746">
        <v>-37.245267998350684</v>
      </c>
      <c r="L746">
        <v>94.735304642981859</v>
      </c>
      <c r="M746">
        <v>13.560297802217963</v>
      </c>
      <c r="N746">
        <v>0.99864916041001206</v>
      </c>
      <c r="O746">
        <v>4.5486426444746852</v>
      </c>
      <c r="P746">
        <v>60</v>
      </c>
      <c r="Q746">
        <v>5.060020291344193</v>
      </c>
      <c r="R746">
        <f t="shared" si="55"/>
        <v>1.1000000000000001</v>
      </c>
      <c r="S746">
        <f t="shared" si="56"/>
        <v>1.3560297802217964</v>
      </c>
      <c r="T746" t="str">
        <f t="shared" si="57"/>
        <v>Baseline</v>
      </c>
      <c r="U746" t="str">
        <f t="shared" si="58"/>
        <v>Post</v>
      </c>
      <c r="V746" t="b">
        <f t="shared" si="59"/>
        <v>0</v>
      </c>
    </row>
    <row r="747" spans="1:22" x14ac:dyDescent="0.25">
      <c r="A747" t="s">
        <v>39</v>
      </c>
      <c r="B747" s="1" t="s">
        <v>19</v>
      </c>
      <c r="C747" s="1" t="s">
        <v>17</v>
      </c>
      <c r="D747" s="1" t="s">
        <v>28</v>
      </c>
      <c r="E747">
        <v>30</v>
      </c>
      <c r="F747">
        <v>24</v>
      </c>
      <c r="G747">
        <v>200</v>
      </c>
      <c r="H747">
        <v>8</v>
      </c>
      <c r="I747">
        <v>4.584116032355416</v>
      </c>
      <c r="J747">
        <v>12</v>
      </c>
      <c r="K747">
        <v>-34.350006163522885</v>
      </c>
      <c r="L747">
        <v>98.058794749236824</v>
      </c>
      <c r="M747">
        <v>7.097845556672155</v>
      </c>
      <c r="N747">
        <v>0.97443495225018584</v>
      </c>
      <c r="O747">
        <v>4.584116032355416</v>
      </c>
      <c r="P747">
        <v>61</v>
      </c>
      <c r="Q747">
        <v>3.9764806763213909</v>
      </c>
      <c r="R747">
        <f t="shared" si="55"/>
        <v>1.2</v>
      </c>
      <c r="S747">
        <f t="shared" si="56"/>
        <v>0.70978455566721554</v>
      </c>
      <c r="T747" t="str">
        <f t="shared" si="57"/>
        <v>Baseline</v>
      </c>
      <c r="U747" t="str">
        <f t="shared" si="58"/>
        <v>Post</v>
      </c>
      <c r="V747" t="b">
        <f t="shared" si="59"/>
        <v>0</v>
      </c>
    </row>
    <row r="748" spans="1:22" x14ac:dyDescent="0.25">
      <c r="A748" t="s">
        <v>39</v>
      </c>
      <c r="B748" s="1" t="s">
        <v>19</v>
      </c>
      <c r="C748" s="1" t="s">
        <v>17</v>
      </c>
      <c r="D748" s="1" t="s">
        <v>28</v>
      </c>
      <c r="E748">
        <v>30</v>
      </c>
      <c r="F748">
        <v>24</v>
      </c>
      <c r="G748">
        <v>200</v>
      </c>
      <c r="H748">
        <v>9</v>
      </c>
      <c r="I748">
        <v>4.5502846681434415</v>
      </c>
      <c r="J748">
        <v>11</v>
      </c>
      <c r="K748">
        <v>-36.56876405455985</v>
      </c>
      <c r="L748">
        <v>97.368642493411869</v>
      </c>
      <c r="M748">
        <v>16.853750585354568</v>
      </c>
      <c r="N748">
        <v>0.99337362558857389</v>
      </c>
      <c r="O748">
        <v>4.5502846681434415</v>
      </c>
      <c r="P748">
        <v>60</v>
      </c>
      <c r="Q748">
        <v>5.083814299633592</v>
      </c>
      <c r="R748">
        <f t="shared" si="55"/>
        <v>1.1000000000000001</v>
      </c>
      <c r="S748">
        <f t="shared" si="56"/>
        <v>1.6853750585354568</v>
      </c>
      <c r="T748" t="str">
        <f t="shared" si="57"/>
        <v>Baseline</v>
      </c>
      <c r="U748" t="str">
        <f t="shared" si="58"/>
        <v>Post</v>
      </c>
      <c r="V748" t="b">
        <f t="shared" si="59"/>
        <v>1</v>
      </c>
    </row>
    <row r="749" spans="1:22" x14ac:dyDescent="0.25">
      <c r="A749" t="s">
        <v>39</v>
      </c>
      <c r="B749" s="1" t="s">
        <v>19</v>
      </c>
      <c r="C749" s="1" t="s">
        <v>17</v>
      </c>
      <c r="D749" s="1" t="s">
        <v>28</v>
      </c>
      <c r="E749">
        <v>30</v>
      </c>
      <c r="F749">
        <v>24</v>
      </c>
      <c r="G749">
        <v>200</v>
      </c>
      <c r="H749">
        <v>10</v>
      </c>
      <c r="I749">
        <v>4.5118463280439505</v>
      </c>
      <c r="J749">
        <v>13</v>
      </c>
      <c r="K749">
        <v>-48.929200330971483</v>
      </c>
      <c r="L749">
        <v>85.481117944740973</v>
      </c>
      <c r="M749">
        <v>16.978852836391091</v>
      </c>
      <c r="N749">
        <v>0.90506429955761902</v>
      </c>
      <c r="O749">
        <v>4.5118463280439505</v>
      </c>
      <c r="P749">
        <v>62</v>
      </c>
      <c r="Q749">
        <v>5.0398990504934673</v>
      </c>
      <c r="R749">
        <f t="shared" si="55"/>
        <v>1.3</v>
      </c>
      <c r="S749">
        <f t="shared" si="56"/>
        <v>1.6978852836391092</v>
      </c>
      <c r="T749" t="str">
        <f t="shared" si="57"/>
        <v>Baseline</v>
      </c>
      <c r="U749" t="str">
        <f t="shared" si="58"/>
        <v>Post</v>
      </c>
      <c r="V749" t="b">
        <f t="shared" si="59"/>
        <v>1</v>
      </c>
    </row>
    <row r="750" spans="1:22" x14ac:dyDescent="0.25">
      <c r="A750" t="s">
        <v>39</v>
      </c>
      <c r="B750" s="1" t="s">
        <v>16</v>
      </c>
      <c r="C750" s="1" t="s">
        <v>17</v>
      </c>
      <c r="D750" s="1" t="s">
        <v>29</v>
      </c>
      <c r="E750">
        <v>30</v>
      </c>
      <c r="F750">
        <v>24</v>
      </c>
      <c r="G750">
        <v>200</v>
      </c>
      <c r="H750">
        <v>1</v>
      </c>
      <c r="I750">
        <v>2.794589474397799</v>
      </c>
      <c r="J750">
        <v>13</v>
      </c>
      <c r="K750">
        <v>6.3374639509220208</v>
      </c>
      <c r="L750">
        <v>50.444811895756438</v>
      </c>
      <c r="M750">
        <v>3.6818842757021639</v>
      </c>
      <c r="N750">
        <v>0.9815736070637715</v>
      </c>
      <c r="O750">
        <v>2.794589474397799</v>
      </c>
      <c r="P750">
        <v>62</v>
      </c>
      <c r="Q750">
        <v>2.1157529883214274</v>
      </c>
      <c r="R750">
        <f t="shared" si="55"/>
        <v>1.3</v>
      </c>
      <c r="S750">
        <f t="shared" si="56"/>
        <v>0.36818842757021641</v>
      </c>
      <c r="T750" t="str">
        <f t="shared" si="57"/>
        <v>Baseline</v>
      </c>
      <c r="U750" t="str">
        <f t="shared" si="58"/>
        <v>Post</v>
      </c>
      <c r="V750" t="b">
        <f t="shared" si="59"/>
        <v>0</v>
      </c>
    </row>
    <row r="751" spans="1:22" x14ac:dyDescent="0.25">
      <c r="A751" t="s">
        <v>39</v>
      </c>
      <c r="B751" s="1" t="s">
        <v>16</v>
      </c>
      <c r="C751" s="1" t="s">
        <v>17</v>
      </c>
      <c r="D751" s="1" t="s">
        <v>29</v>
      </c>
      <c r="E751">
        <v>30</v>
      </c>
      <c r="F751">
        <v>24</v>
      </c>
      <c r="G751">
        <v>200</v>
      </c>
      <c r="H751">
        <v>2</v>
      </c>
      <c r="I751">
        <v>2.380466583928349</v>
      </c>
      <c r="J751">
        <v>12</v>
      </c>
      <c r="K751">
        <v>0.54047414756147916</v>
      </c>
      <c r="L751">
        <v>41.090472511782359</v>
      </c>
      <c r="M751">
        <v>3.7623161797604658</v>
      </c>
      <c r="N751">
        <v>0.95678512423484707</v>
      </c>
      <c r="O751">
        <v>2.380466583928349</v>
      </c>
      <c r="P751">
        <v>61</v>
      </c>
      <c r="Q751">
        <v>1.4331690503869627</v>
      </c>
      <c r="R751">
        <f t="shared" si="55"/>
        <v>1.2</v>
      </c>
      <c r="S751">
        <f t="shared" si="56"/>
        <v>0.3762316179760466</v>
      </c>
      <c r="T751" t="str">
        <f t="shared" si="57"/>
        <v>Baseline</v>
      </c>
      <c r="U751" t="str">
        <f t="shared" si="58"/>
        <v>Post</v>
      </c>
      <c r="V751" t="b">
        <f t="shared" si="59"/>
        <v>0</v>
      </c>
    </row>
    <row r="752" spans="1:22" x14ac:dyDescent="0.25">
      <c r="A752" t="s">
        <v>39</v>
      </c>
      <c r="B752" s="1" t="s">
        <v>16</v>
      </c>
      <c r="C752" s="1" t="s">
        <v>17</v>
      </c>
      <c r="D752" s="1" t="s">
        <v>29</v>
      </c>
      <c r="E752">
        <v>30</v>
      </c>
      <c r="F752">
        <v>24</v>
      </c>
      <c r="G752">
        <v>200</v>
      </c>
      <c r="H752">
        <v>3</v>
      </c>
      <c r="I752">
        <v>2.2249202539163684</v>
      </c>
      <c r="J752">
        <v>11</v>
      </c>
      <c r="K752">
        <v>-7.0205931581722805</v>
      </c>
      <c r="L752">
        <v>47.216323919426948</v>
      </c>
      <c r="M752">
        <v>7.4562658238051203</v>
      </c>
      <c r="N752">
        <v>0.9707217308550905</v>
      </c>
      <c r="O752">
        <v>2.2249202539163684</v>
      </c>
      <c r="P752">
        <v>60</v>
      </c>
      <c r="Q752">
        <v>1.7881347637682594</v>
      </c>
      <c r="R752">
        <f t="shared" si="55"/>
        <v>1.1000000000000001</v>
      </c>
      <c r="S752">
        <f t="shared" si="56"/>
        <v>0.74562658238051205</v>
      </c>
      <c r="T752" t="str">
        <f t="shared" si="57"/>
        <v>Baseline</v>
      </c>
      <c r="U752" t="str">
        <f t="shared" si="58"/>
        <v>Post</v>
      </c>
      <c r="V752" t="b">
        <f t="shared" si="59"/>
        <v>0</v>
      </c>
    </row>
    <row r="753" spans="1:22" x14ac:dyDescent="0.25">
      <c r="A753" t="s">
        <v>39</v>
      </c>
      <c r="B753" s="1" t="s">
        <v>16</v>
      </c>
      <c r="C753" s="1" t="s">
        <v>17</v>
      </c>
      <c r="D753" s="1" t="s">
        <v>29</v>
      </c>
      <c r="E753">
        <v>30</v>
      </c>
      <c r="F753">
        <v>24</v>
      </c>
      <c r="G753">
        <v>200</v>
      </c>
      <c r="H753">
        <v>4</v>
      </c>
      <c r="I753">
        <v>2.4426050935656409</v>
      </c>
      <c r="J753">
        <v>14</v>
      </c>
      <c r="K753">
        <v>-1.8067290090522943</v>
      </c>
      <c r="L753">
        <v>45.110969976497941</v>
      </c>
      <c r="M753">
        <v>5.6250564286687599</v>
      </c>
      <c r="N753">
        <v>0.9925947881297329</v>
      </c>
      <c r="O753">
        <v>2.4426050935656409</v>
      </c>
      <c r="P753">
        <v>63</v>
      </c>
      <c r="Q753">
        <v>2.0615683275255878</v>
      </c>
      <c r="R753">
        <f t="shared" si="55"/>
        <v>1.4</v>
      </c>
      <c r="S753">
        <f t="shared" si="56"/>
        <v>0.56250564286687599</v>
      </c>
      <c r="T753" t="str">
        <f t="shared" si="57"/>
        <v>Baseline</v>
      </c>
      <c r="U753" t="str">
        <f t="shared" si="58"/>
        <v>Post</v>
      </c>
      <c r="V753" t="b">
        <f t="shared" si="59"/>
        <v>0</v>
      </c>
    </row>
    <row r="754" spans="1:22" x14ac:dyDescent="0.25">
      <c r="A754" t="s">
        <v>39</v>
      </c>
      <c r="B754" s="1" t="s">
        <v>16</v>
      </c>
      <c r="C754" s="1" t="s">
        <v>17</v>
      </c>
      <c r="D754" s="1" t="s">
        <v>29</v>
      </c>
      <c r="E754">
        <v>30</v>
      </c>
      <c r="F754">
        <v>24</v>
      </c>
      <c r="G754">
        <v>200</v>
      </c>
      <c r="H754">
        <v>5</v>
      </c>
      <c r="I754">
        <v>2.3918276241971812</v>
      </c>
      <c r="J754">
        <v>12</v>
      </c>
      <c r="K754">
        <v>-7.578192035318196</v>
      </c>
      <c r="L754">
        <v>49.226822394360411</v>
      </c>
      <c r="M754">
        <v>6.3136415996806248</v>
      </c>
      <c r="N754">
        <v>0.96518451232604618</v>
      </c>
      <c r="O754">
        <v>2.3918276241971812</v>
      </c>
      <c r="P754">
        <v>61</v>
      </c>
      <c r="Q754">
        <v>1.8436328696436934</v>
      </c>
      <c r="R754">
        <f t="shared" si="55"/>
        <v>1.2</v>
      </c>
      <c r="S754">
        <f t="shared" si="56"/>
        <v>0.6313641599680625</v>
      </c>
      <c r="T754" t="str">
        <f t="shared" si="57"/>
        <v>Baseline</v>
      </c>
      <c r="U754" t="str">
        <f t="shared" si="58"/>
        <v>Post</v>
      </c>
      <c r="V754" t="b">
        <f t="shared" si="59"/>
        <v>0</v>
      </c>
    </row>
    <row r="755" spans="1:22" x14ac:dyDescent="0.25">
      <c r="A755" t="s">
        <v>39</v>
      </c>
      <c r="B755" s="1" t="s">
        <v>16</v>
      </c>
      <c r="C755" s="1" t="s">
        <v>17</v>
      </c>
      <c r="D755" s="1" t="s">
        <v>29</v>
      </c>
      <c r="E755">
        <v>30</v>
      </c>
      <c r="F755">
        <v>24</v>
      </c>
      <c r="G755">
        <v>200</v>
      </c>
      <c r="H755">
        <v>6</v>
      </c>
      <c r="I755">
        <v>2.270578615190038</v>
      </c>
      <c r="J755">
        <v>12</v>
      </c>
      <c r="K755">
        <v>-3.9001066328966276</v>
      </c>
      <c r="L755">
        <v>46.830609561877424</v>
      </c>
      <c r="M755">
        <v>20.541041084037225</v>
      </c>
      <c r="N755">
        <v>0.80252993910153081</v>
      </c>
      <c r="O755">
        <v>2.270578615190038</v>
      </c>
      <c r="P755">
        <v>61</v>
      </c>
      <c r="Q755">
        <v>1.9598567041483954</v>
      </c>
      <c r="R755">
        <f t="shared" si="55"/>
        <v>1.2</v>
      </c>
      <c r="S755">
        <f t="shared" si="56"/>
        <v>2.0541041084037226</v>
      </c>
      <c r="T755" t="str">
        <f t="shared" si="57"/>
        <v>Baseline</v>
      </c>
      <c r="U755" t="str">
        <f t="shared" si="58"/>
        <v>Post</v>
      </c>
      <c r="V755" t="b">
        <f t="shared" si="59"/>
        <v>0</v>
      </c>
    </row>
    <row r="756" spans="1:22" x14ac:dyDescent="0.25">
      <c r="A756" t="s">
        <v>39</v>
      </c>
      <c r="B756" s="1" t="s">
        <v>16</v>
      </c>
      <c r="C756" s="1" t="s">
        <v>17</v>
      </c>
      <c r="D756" s="1" t="s">
        <v>29</v>
      </c>
      <c r="E756">
        <v>30</v>
      </c>
      <c r="F756">
        <v>24</v>
      </c>
      <c r="G756">
        <v>200</v>
      </c>
      <c r="H756">
        <v>7</v>
      </c>
      <c r="I756">
        <v>2.2452648927571373</v>
      </c>
      <c r="J756">
        <v>12</v>
      </c>
      <c r="K756">
        <v>-6.9376433315194515</v>
      </c>
      <c r="L756">
        <v>46.233226594436672</v>
      </c>
      <c r="M756">
        <v>3.2886669507189215</v>
      </c>
      <c r="N756">
        <v>0.944135974262163</v>
      </c>
      <c r="O756">
        <v>2.2452648927571373</v>
      </c>
      <c r="P756">
        <v>61</v>
      </c>
      <c r="Q756">
        <v>1.1451029915100235</v>
      </c>
      <c r="R756">
        <f t="shared" si="55"/>
        <v>1.2</v>
      </c>
      <c r="S756">
        <f t="shared" si="56"/>
        <v>0.32886669507189215</v>
      </c>
      <c r="T756" t="str">
        <f t="shared" si="57"/>
        <v>Baseline</v>
      </c>
      <c r="U756" t="str">
        <f t="shared" si="58"/>
        <v>Post</v>
      </c>
      <c r="V756" t="b">
        <f t="shared" si="59"/>
        <v>0</v>
      </c>
    </row>
    <row r="757" spans="1:22" x14ac:dyDescent="0.25">
      <c r="A757" t="s">
        <v>39</v>
      </c>
      <c r="B757" s="1" t="s">
        <v>16</v>
      </c>
      <c r="C757" s="1" t="s">
        <v>17</v>
      </c>
      <c r="D757" s="1" t="s">
        <v>29</v>
      </c>
      <c r="E757">
        <v>30</v>
      </c>
      <c r="F757">
        <v>24</v>
      </c>
      <c r="G757">
        <v>200</v>
      </c>
      <c r="H757">
        <v>8</v>
      </c>
      <c r="I757">
        <v>2.4599642782367481</v>
      </c>
      <c r="J757">
        <v>13</v>
      </c>
      <c r="K757">
        <v>-7.2773465795705841</v>
      </c>
      <c r="L757">
        <v>57.709413466911727</v>
      </c>
      <c r="M757">
        <v>21.376899063736897</v>
      </c>
      <c r="N757">
        <v>0.89597483377137643</v>
      </c>
      <c r="O757">
        <v>2.4599642782367481</v>
      </c>
      <c r="P757">
        <v>62</v>
      </c>
      <c r="Q757">
        <v>2.1637127596667449</v>
      </c>
      <c r="R757">
        <f t="shared" si="55"/>
        <v>1.3</v>
      </c>
      <c r="S757">
        <f t="shared" si="56"/>
        <v>2.1376899063736898</v>
      </c>
      <c r="T757" t="str">
        <f t="shared" si="57"/>
        <v>Baseline</v>
      </c>
      <c r="U757" t="str">
        <f t="shared" si="58"/>
        <v>Post</v>
      </c>
      <c r="V757" t="b">
        <f t="shared" si="59"/>
        <v>0</v>
      </c>
    </row>
    <row r="758" spans="1:22" x14ac:dyDescent="0.25">
      <c r="A758" t="s">
        <v>39</v>
      </c>
      <c r="B758" s="1" t="s">
        <v>16</v>
      </c>
      <c r="C758" s="1" t="s">
        <v>17</v>
      </c>
      <c r="D758" s="1" t="s">
        <v>29</v>
      </c>
      <c r="E758">
        <v>30</v>
      </c>
      <c r="F758">
        <v>24</v>
      </c>
      <c r="G758">
        <v>200</v>
      </c>
      <c r="H758">
        <v>9</v>
      </c>
      <c r="I758">
        <v>3.3039683930247539</v>
      </c>
      <c r="J758">
        <v>16</v>
      </c>
      <c r="K758">
        <v>-0.5133967704805078</v>
      </c>
      <c r="L758">
        <v>71.313342930437983</v>
      </c>
      <c r="M758">
        <v>3.6153155044565981</v>
      </c>
      <c r="N758">
        <v>0.99565976600829909</v>
      </c>
      <c r="O758">
        <v>3.3039683930247539</v>
      </c>
      <c r="P758">
        <v>65</v>
      </c>
      <c r="Q758">
        <v>2.0498570094351609</v>
      </c>
      <c r="R758">
        <f t="shared" si="55"/>
        <v>1.6</v>
      </c>
      <c r="S758">
        <f t="shared" si="56"/>
        <v>0.36153155044565982</v>
      </c>
      <c r="T758" t="str">
        <f t="shared" si="57"/>
        <v>Baseline</v>
      </c>
      <c r="U758" t="str">
        <f t="shared" si="58"/>
        <v>Post</v>
      </c>
      <c r="V758" t="b">
        <f t="shared" si="59"/>
        <v>1</v>
      </c>
    </row>
    <row r="759" spans="1:22" x14ac:dyDescent="0.25">
      <c r="A759" t="s">
        <v>39</v>
      </c>
      <c r="B759" s="1" t="s">
        <v>16</v>
      </c>
      <c r="C759" s="1" t="s">
        <v>17</v>
      </c>
      <c r="D759" s="1" t="s">
        <v>29</v>
      </c>
      <c r="E759">
        <v>30</v>
      </c>
      <c r="F759">
        <v>24</v>
      </c>
      <c r="G759">
        <v>200</v>
      </c>
      <c r="H759">
        <v>10</v>
      </c>
      <c r="I759">
        <v>2.1351178074164956</v>
      </c>
      <c r="J759">
        <v>13</v>
      </c>
      <c r="K759">
        <v>-6.7127542481957034</v>
      </c>
      <c r="L759">
        <v>43.464711394137126</v>
      </c>
      <c r="M759">
        <v>2.8614645749927448</v>
      </c>
      <c r="N759">
        <v>0.96169900930558938</v>
      </c>
      <c r="O759">
        <v>2.1351178074164956</v>
      </c>
      <c r="P759">
        <v>62</v>
      </c>
      <c r="Q759">
        <v>0.98218032892131524</v>
      </c>
      <c r="R759">
        <f t="shared" si="55"/>
        <v>1.3</v>
      </c>
      <c r="S759">
        <f t="shared" si="56"/>
        <v>0.28614645749927448</v>
      </c>
      <c r="T759" t="str">
        <f t="shared" si="57"/>
        <v>Baseline</v>
      </c>
      <c r="U759" t="str">
        <f t="shared" si="58"/>
        <v>Post</v>
      </c>
      <c r="V759" t="b">
        <f t="shared" si="59"/>
        <v>1</v>
      </c>
    </row>
    <row r="760" spans="1:22" x14ac:dyDescent="0.25">
      <c r="A760" t="s">
        <v>39</v>
      </c>
      <c r="B760" s="1" t="s">
        <v>19</v>
      </c>
      <c r="C760" s="1" t="s">
        <v>17</v>
      </c>
      <c r="D760" s="1" t="s">
        <v>30</v>
      </c>
      <c r="E760">
        <v>30</v>
      </c>
      <c r="F760">
        <v>24</v>
      </c>
      <c r="G760">
        <v>200</v>
      </c>
      <c r="H760">
        <v>1</v>
      </c>
      <c r="I760">
        <v>4.2723678161009433</v>
      </c>
      <c r="J760">
        <v>11</v>
      </c>
      <c r="K760">
        <v>8.185093285430483</v>
      </c>
      <c r="L760">
        <v>80.737337150452234</v>
      </c>
      <c r="M760">
        <v>6.6048804306615416</v>
      </c>
      <c r="N760">
        <v>0.98196891680424514</v>
      </c>
      <c r="O760">
        <v>4.2723678161009433</v>
      </c>
      <c r="P760">
        <v>60</v>
      </c>
      <c r="Q760">
        <v>4.0502112359190692</v>
      </c>
      <c r="R760">
        <f t="shared" si="55"/>
        <v>1.1000000000000001</v>
      </c>
      <c r="S760">
        <f t="shared" si="56"/>
        <v>0.66048804306615416</v>
      </c>
      <c r="T760" t="str">
        <f t="shared" si="57"/>
        <v>Baseline</v>
      </c>
      <c r="U760" t="str">
        <f t="shared" si="58"/>
        <v>Post</v>
      </c>
      <c r="V760" t="b">
        <f t="shared" si="59"/>
        <v>0</v>
      </c>
    </row>
    <row r="761" spans="1:22" x14ac:dyDescent="0.25">
      <c r="A761" t="s">
        <v>39</v>
      </c>
      <c r="B761" s="1" t="s">
        <v>19</v>
      </c>
      <c r="C761" s="1" t="s">
        <v>17</v>
      </c>
      <c r="D761" s="1" t="s">
        <v>30</v>
      </c>
      <c r="E761">
        <v>30</v>
      </c>
      <c r="F761">
        <v>24</v>
      </c>
      <c r="G761">
        <v>200</v>
      </c>
      <c r="H761">
        <v>2</v>
      </c>
      <c r="I761">
        <v>3.8199370684619889</v>
      </c>
      <c r="J761">
        <v>12</v>
      </c>
      <c r="K761">
        <v>3.6452061745237319</v>
      </c>
      <c r="L761">
        <v>80.867672950597239</v>
      </c>
      <c r="M761">
        <v>7.2754365246558068</v>
      </c>
      <c r="N761">
        <v>0.96691507700024637</v>
      </c>
      <c r="O761">
        <v>3.8199370684619889</v>
      </c>
      <c r="P761">
        <v>61</v>
      </c>
      <c r="Q761">
        <v>3.5135090028405496</v>
      </c>
      <c r="R761">
        <f t="shared" si="55"/>
        <v>1.2</v>
      </c>
      <c r="S761">
        <f t="shared" si="56"/>
        <v>0.72754365246558073</v>
      </c>
      <c r="T761" t="str">
        <f t="shared" si="57"/>
        <v>Baseline</v>
      </c>
      <c r="U761" t="str">
        <f t="shared" si="58"/>
        <v>Post</v>
      </c>
      <c r="V761" t="b">
        <f t="shared" si="59"/>
        <v>0</v>
      </c>
    </row>
    <row r="762" spans="1:22" x14ac:dyDescent="0.25">
      <c r="A762" t="s">
        <v>39</v>
      </c>
      <c r="B762" s="1" t="s">
        <v>19</v>
      </c>
      <c r="C762" s="1" t="s">
        <v>17</v>
      </c>
      <c r="D762" s="1" t="s">
        <v>30</v>
      </c>
      <c r="E762">
        <v>30</v>
      </c>
      <c r="F762">
        <v>24</v>
      </c>
      <c r="G762">
        <v>200</v>
      </c>
      <c r="H762">
        <v>3</v>
      </c>
      <c r="I762">
        <v>4.0945494394904136</v>
      </c>
      <c r="J762">
        <v>11</v>
      </c>
      <c r="K762">
        <v>-14.120680528685947</v>
      </c>
      <c r="L762">
        <v>71.114374619952812</v>
      </c>
      <c r="M762">
        <v>7.0831153579885626</v>
      </c>
      <c r="N762">
        <v>0.97810299700345116</v>
      </c>
      <c r="O762">
        <v>4.0945494394904136</v>
      </c>
      <c r="P762">
        <v>60</v>
      </c>
      <c r="Q762">
        <v>3.9385319329449602</v>
      </c>
      <c r="R762">
        <f t="shared" si="55"/>
        <v>1.1000000000000001</v>
      </c>
      <c r="S762">
        <f t="shared" si="56"/>
        <v>0.70831153579885631</v>
      </c>
      <c r="T762" t="str">
        <f t="shared" si="57"/>
        <v>Baseline</v>
      </c>
      <c r="U762" t="str">
        <f t="shared" si="58"/>
        <v>Post</v>
      </c>
      <c r="V762" t="b">
        <f t="shared" si="59"/>
        <v>0</v>
      </c>
    </row>
    <row r="763" spans="1:22" x14ac:dyDescent="0.25">
      <c r="A763" t="s">
        <v>39</v>
      </c>
      <c r="B763" s="1" t="s">
        <v>19</v>
      </c>
      <c r="C763" s="1" t="s">
        <v>17</v>
      </c>
      <c r="D763" s="1" t="s">
        <v>30</v>
      </c>
      <c r="E763">
        <v>30</v>
      </c>
      <c r="F763">
        <v>24</v>
      </c>
      <c r="G763">
        <v>200</v>
      </c>
      <c r="H763">
        <v>4</v>
      </c>
      <c r="I763">
        <v>4.0735601560087158</v>
      </c>
      <c r="J763">
        <v>13</v>
      </c>
      <c r="K763">
        <v>-22.217574625682957</v>
      </c>
      <c r="L763">
        <v>69.285661557895821</v>
      </c>
      <c r="M763">
        <v>11.894110860399749</v>
      </c>
      <c r="N763">
        <v>0.96626898039107689</v>
      </c>
      <c r="O763">
        <v>4.0735601560087158</v>
      </c>
      <c r="P763">
        <v>62</v>
      </c>
      <c r="Q763">
        <v>4.4265808450106148</v>
      </c>
      <c r="R763">
        <f t="shared" si="55"/>
        <v>1.3</v>
      </c>
      <c r="S763">
        <f t="shared" si="56"/>
        <v>1.1894110860399749</v>
      </c>
      <c r="T763" t="str">
        <f t="shared" si="57"/>
        <v>Baseline</v>
      </c>
      <c r="U763" t="str">
        <f t="shared" si="58"/>
        <v>Post</v>
      </c>
      <c r="V763" t="b">
        <f t="shared" si="59"/>
        <v>0</v>
      </c>
    </row>
    <row r="764" spans="1:22" x14ac:dyDescent="0.25">
      <c r="A764" t="s">
        <v>39</v>
      </c>
      <c r="B764" s="1" t="s">
        <v>19</v>
      </c>
      <c r="C764" s="1" t="s">
        <v>17</v>
      </c>
      <c r="D764" s="1" t="s">
        <v>30</v>
      </c>
      <c r="E764">
        <v>30</v>
      </c>
      <c r="F764">
        <v>24</v>
      </c>
      <c r="G764">
        <v>200</v>
      </c>
      <c r="H764">
        <v>5</v>
      </c>
      <c r="I764">
        <v>4.1952861126464933</v>
      </c>
      <c r="J764">
        <v>11</v>
      </c>
      <c r="K764">
        <v>-5.0328493416317155</v>
      </c>
      <c r="L764">
        <v>74.228289218871268</v>
      </c>
      <c r="M764">
        <v>14.176358670696361</v>
      </c>
      <c r="N764">
        <v>0.94153043183639884</v>
      </c>
      <c r="O764">
        <v>4.1952861126464933</v>
      </c>
      <c r="P764">
        <v>60</v>
      </c>
      <c r="Q764">
        <v>4.2657302903863608</v>
      </c>
      <c r="R764">
        <f t="shared" si="55"/>
        <v>1.1000000000000001</v>
      </c>
      <c r="S764">
        <f t="shared" si="56"/>
        <v>1.4176358670696361</v>
      </c>
      <c r="T764" t="str">
        <f t="shared" si="57"/>
        <v>Baseline</v>
      </c>
      <c r="U764" t="str">
        <f t="shared" si="58"/>
        <v>Post</v>
      </c>
      <c r="V764" t="b">
        <f t="shared" si="59"/>
        <v>0</v>
      </c>
    </row>
    <row r="765" spans="1:22" x14ac:dyDescent="0.25">
      <c r="A765" t="s">
        <v>39</v>
      </c>
      <c r="B765" s="1" t="s">
        <v>19</v>
      </c>
      <c r="C765" s="1" t="s">
        <v>17</v>
      </c>
      <c r="D765" s="1" t="s">
        <v>30</v>
      </c>
      <c r="E765">
        <v>30</v>
      </c>
      <c r="F765">
        <v>24</v>
      </c>
      <c r="G765">
        <v>200</v>
      </c>
      <c r="H765">
        <v>6</v>
      </c>
      <c r="I765">
        <v>4.3586436428859967</v>
      </c>
      <c r="J765">
        <v>11</v>
      </c>
      <c r="K765">
        <v>-20.991752613836777</v>
      </c>
      <c r="L765">
        <v>83.585787176440689</v>
      </c>
      <c r="M765">
        <v>5.2215526850339309</v>
      </c>
      <c r="N765">
        <v>0.92652122753230726</v>
      </c>
      <c r="O765">
        <v>4.3586436428859967</v>
      </c>
      <c r="P765">
        <v>60</v>
      </c>
      <c r="Q765">
        <v>2.5246827816503168</v>
      </c>
      <c r="R765">
        <f t="shared" si="55"/>
        <v>1.1000000000000001</v>
      </c>
      <c r="S765">
        <f t="shared" si="56"/>
        <v>0.52215526850339311</v>
      </c>
      <c r="T765" t="str">
        <f t="shared" si="57"/>
        <v>Baseline</v>
      </c>
      <c r="U765" t="str">
        <f t="shared" si="58"/>
        <v>Post</v>
      </c>
      <c r="V765" t="b">
        <f t="shared" si="59"/>
        <v>0</v>
      </c>
    </row>
    <row r="766" spans="1:22" x14ac:dyDescent="0.25">
      <c r="A766" t="s">
        <v>39</v>
      </c>
      <c r="B766" s="1" t="s">
        <v>19</v>
      </c>
      <c r="C766" s="1" t="s">
        <v>17</v>
      </c>
      <c r="D766" s="1" t="s">
        <v>30</v>
      </c>
      <c r="E766">
        <v>30</v>
      </c>
      <c r="F766">
        <v>24</v>
      </c>
      <c r="G766">
        <v>200</v>
      </c>
      <c r="H766">
        <v>7</v>
      </c>
      <c r="I766">
        <v>4.2288403640334247</v>
      </c>
      <c r="J766">
        <v>11</v>
      </c>
      <c r="K766">
        <v>-21.38302971056256</v>
      </c>
      <c r="L766">
        <v>73.252039142141854</v>
      </c>
      <c r="M766">
        <v>14.067954802454484</v>
      </c>
      <c r="N766">
        <v>0.95128612794467948</v>
      </c>
      <c r="O766">
        <v>4.2288403640334247</v>
      </c>
      <c r="P766">
        <v>60</v>
      </c>
      <c r="Q766">
        <v>4.9184652684383696</v>
      </c>
      <c r="R766">
        <f t="shared" si="55"/>
        <v>1.1000000000000001</v>
      </c>
      <c r="S766">
        <f t="shared" si="56"/>
        <v>1.4067954802454483</v>
      </c>
      <c r="T766" t="str">
        <f t="shared" si="57"/>
        <v>Baseline</v>
      </c>
      <c r="U766" t="str">
        <f t="shared" si="58"/>
        <v>Post</v>
      </c>
      <c r="V766" t="b">
        <f t="shared" si="59"/>
        <v>0</v>
      </c>
    </row>
    <row r="767" spans="1:22" x14ac:dyDescent="0.25">
      <c r="A767" t="s">
        <v>39</v>
      </c>
      <c r="B767" s="1" t="s">
        <v>19</v>
      </c>
      <c r="C767" s="1" t="s">
        <v>17</v>
      </c>
      <c r="D767" s="1" t="s">
        <v>30</v>
      </c>
      <c r="E767">
        <v>30</v>
      </c>
      <c r="F767">
        <v>24</v>
      </c>
      <c r="G767">
        <v>200</v>
      </c>
      <c r="H767">
        <v>8</v>
      </c>
      <c r="I767">
        <v>4.1880454787561225</v>
      </c>
      <c r="J767">
        <v>11</v>
      </c>
      <c r="K767">
        <v>-31.602449859392419</v>
      </c>
      <c r="L767">
        <v>80.909912444562067</v>
      </c>
      <c r="M767">
        <v>14.158957067019225</v>
      </c>
      <c r="N767">
        <v>0.970210651666498</v>
      </c>
      <c r="O767">
        <v>4.1880454787561225</v>
      </c>
      <c r="P767">
        <v>60</v>
      </c>
      <c r="Q767">
        <v>4.5187014924322204</v>
      </c>
      <c r="R767">
        <f t="shared" si="55"/>
        <v>1.1000000000000001</v>
      </c>
      <c r="S767">
        <f t="shared" si="56"/>
        <v>1.4158957067019224</v>
      </c>
      <c r="T767" t="str">
        <f t="shared" si="57"/>
        <v>Baseline</v>
      </c>
      <c r="U767" t="str">
        <f t="shared" si="58"/>
        <v>Post</v>
      </c>
      <c r="V767" t="b">
        <f t="shared" si="59"/>
        <v>0</v>
      </c>
    </row>
    <row r="768" spans="1:22" x14ac:dyDescent="0.25">
      <c r="A768" t="s">
        <v>39</v>
      </c>
      <c r="B768" s="1" t="s">
        <v>19</v>
      </c>
      <c r="C768" s="1" t="s">
        <v>17</v>
      </c>
      <c r="D768" s="1" t="s">
        <v>30</v>
      </c>
      <c r="E768">
        <v>30</v>
      </c>
      <c r="F768">
        <v>24</v>
      </c>
      <c r="G768">
        <v>200</v>
      </c>
      <c r="H768">
        <v>9</v>
      </c>
      <c r="I768">
        <v>4.4890666443217171</v>
      </c>
      <c r="J768">
        <v>12</v>
      </c>
      <c r="K768">
        <v>-25.733140265628943</v>
      </c>
      <c r="L768">
        <v>74.329279494445544</v>
      </c>
      <c r="M768">
        <v>4.425366212296403</v>
      </c>
      <c r="N768">
        <v>0.93918844708923011</v>
      </c>
      <c r="O768">
        <v>4.4890666443217171</v>
      </c>
      <c r="P768">
        <v>61</v>
      </c>
      <c r="Q768">
        <v>3.1585048964771776</v>
      </c>
      <c r="R768">
        <f t="shared" si="55"/>
        <v>1.2</v>
      </c>
      <c r="S768">
        <f t="shared" si="56"/>
        <v>0.44253662122964033</v>
      </c>
      <c r="T768" t="str">
        <f t="shared" si="57"/>
        <v>Baseline</v>
      </c>
      <c r="U768" t="str">
        <f t="shared" si="58"/>
        <v>Post</v>
      </c>
      <c r="V768" t="b">
        <f t="shared" si="59"/>
        <v>1</v>
      </c>
    </row>
    <row r="769" spans="1:22" x14ac:dyDescent="0.25">
      <c r="A769" t="s">
        <v>39</v>
      </c>
      <c r="B769" s="1" t="s">
        <v>19</v>
      </c>
      <c r="C769" s="1" t="s">
        <v>17</v>
      </c>
      <c r="D769" s="1" t="s">
        <v>30</v>
      </c>
      <c r="E769">
        <v>30</v>
      </c>
      <c r="F769">
        <v>24</v>
      </c>
      <c r="G769">
        <v>200</v>
      </c>
      <c r="H769">
        <v>10</v>
      </c>
      <c r="I769">
        <v>4.8193703724670325</v>
      </c>
      <c r="J769">
        <v>12</v>
      </c>
      <c r="K769">
        <v>-29.164070478465945</v>
      </c>
      <c r="L769">
        <v>79.468019759037887</v>
      </c>
      <c r="M769">
        <v>4.3896824085451902</v>
      </c>
      <c r="N769">
        <v>0.97367544460179367</v>
      </c>
      <c r="O769">
        <v>4.8193703724670325</v>
      </c>
      <c r="P769">
        <v>61</v>
      </c>
      <c r="Q769">
        <v>3.6388724608519998</v>
      </c>
      <c r="R769">
        <f t="shared" si="55"/>
        <v>1.2</v>
      </c>
      <c r="S769">
        <f t="shared" si="56"/>
        <v>0.43896824085451902</v>
      </c>
      <c r="T769" t="str">
        <f t="shared" si="57"/>
        <v>Baseline</v>
      </c>
      <c r="U769" t="str">
        <f t="shared" si="58"/>
        <v>Post</v>
      </c>
      <c r="V769" t="b">
        <f t="shared" si="59"/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8EC9-A99E-461B-905A-19FAF24E81BE}">
  <dimension ref="A1:AC193"/>
  <sheetViews>
    <sheetView tabSelected="1" topLeftCell="A138" workbookViewId="0">
      <selection activeCell="O169" sqref="O169"/>
    </sheetView>
  </sheetViews>
  <sheetFormatPr defaultRowHeight="15" x14ac:dyDescent="0.25"/>
  <cols>
    <col min="1" max="1" width="21" bestFit="1" customWidth="1"/>
    <col min="2" max="2" width="10.140625" bestFit="1" customWidth="1"/>
    <col min="3" max="3" width="10.5703125" bestFit="1" customWidth="1"/>
    <col min="4" max="4" width="12.42578125" bestFit="1" customWidth="1"/>
    <col min="5" max="5" width="5.85546875" bestFit="1" customWidth="1"/>
    <col min="6" max="6" width="10.7109375" bestFit="1" customWidth="1"/>
    <col min="7" max="7" width="18.5703125" bestFit="1" customWidth="1"/>
    <col min="8" max="8" width="18.7109375" bestFit="1" customWidth="1"/>
    <col min="9" max="9" width="23.5703125" bestFit="1" customWidth="1"/>
  </cols>
  <sheetData>
    <row r="1" spans="1:29" x14ac:dyDescent="0.25">
      <c r="A1" s="6" t="s">
        <v>31</v>
      </c>
      <c r="B1" s="6" t="s">
        <v>48</v>
      </c>
      <c r="C1" s="6" t="s">
        <v>4</v>
      </c>
      <c r="D1" s="6" t="s">
        <v>5</v>
      </c>
      <c r="E1" s="6" t="s">
        <v>0</v>
      </c>
      <c r="F1" s="6" t="s">
        <v>2</v>
      </c>
      <c r="G1" s="6" t="s">
        <v>7</v>
      </c>
      <c r="H1" s="6" t="s">
        <v>10</v>
      </c>
      <c r="I1" s="6" t="s">
        <v>40</v>
      </c>
      <c r="J1" s="6" t="s">
        <v>59</v>
      </c>
      <c r="K1" s="6" t="s">
        <v>60</v>
      </c>
      <c r="L1" s="6" t="s">
        <v>61</v>
      </c>
      <c r="S1" t="s">
        <v>58</v>
      </c>
      <c r="U1" s="6" t="s">
        <v>31</v>
      </c>
      <c r="V1" s="6" t="s">
        <v>48</v>
      </c>
      <c r="W1" s="6" t="s">
        <v>4</v>
      </c>
      <c r="X1" s="6" t="s">
        <v>5</v>
      </c>
      <c r="Y1" s="6" t="s">
        <v>0</v>
      </c>
      <c r="Z1" s="6" t="s">
        <v>2</v>
      </c>
      <c r="AA1" s="6" t="s">
        <v>51</v>
      </c>
      <c r="AB1" s="6" t="s">
        <v>53</v>
      </c>
      <c r="AC1" s="6" t="s">
        <v>54</v>
      </c>
    </row>
    <row r="2" spans="1:29" x14ac:dyDescent="0.25">
      <c r="A2" s="4" t="s">
        <v>32</v>
      </c>
      <c r="B2" s="4" t="s">
        <v>42</v>
      </c>
      <c r="C2">
        <v>24</v>
      </c>
      <c r="D2" s="4">
        <v>200</v>
      </c>
      <c r="E2" t="s">
        <v>19</v>
      </c>
      <c r="F2" t="s">
        <v>20</v>
      </c>
      <c r="G2" s="5">
        <v>2.3395307797138951</v>
      </c>
      <c r="H2" s="5">
        <v>24.752566880593733</v>
      </c>
      <c r="I2" s="5">
        <v>0.9</v>
      </c>
      <c r="J2">
        <f>100*G2/INDEX($AA$2:$AA$13,MATCH(F2,$Z$2:$Z$13,0))</f>
        <v>100</v>
      </c>
      <c r="K2">
        <f>100*H2/INDEX($AB$2:$AB$13,MATCH(F2,$Z$2:$Z$13,0))</f>
        <v>100</v>
      </c>
      <c r="L2">
        <f>100*I2/INDEX($AC$2:$AC$13,MATCH(F2,$Z$2:$Z$13,0))</f>
        <v>100</v>
      </c>
      <c r="U2" s="4" t="s">
        <v>32</v>
      </c>
      <c r="V2" s="4" t="s">
        <v>42</v>
      </c>
      <c r="W2">
        <v>24</v>
      </c>
      <c r="X2" s="4">
        <v>200</v>
      </c>
      <c r="Y2" t="s">
        <v>19</v>
      </c>
      <c r="Z2" t="s">
        <v>20</v>
      </c>
      <c r="AA2" s="5">
        <v>2.3395307797138951</v>
      </c>
      <c r="AB2" s="5">
        <v>24.752566880593733</v>
      </c>
      <c r="AC2" s="5">
        <v>0.9</v>
      </c>
    </row>
    <row r="3" spans="1:29" x14ac:dyDescent="0.25">
      <c r="A3" s="4" t="s">
        <v>32</v>
      </c>
      <c r="B3" s="4" t="s">
        <v>42</v>
      </c>
      <c r="C3">
        <v>24</v>
      </c>
      <c r="D3" s="4">
        <v>200</v>
      </c>
      <c r="E3" t="s">
        <v>19</v>
      </c>
      <c r="F3" t="s">
        <v>23</v>
      </c>
      <c r="G3" s="5">
        <v>7.0933694731978711</v>
      </c>
      <c r="H3" s="5">
        <v>195.19628880671061</v>
      </c>
      <c r="I3" s="5">
        <v>1.45</v>
      </c>
      <c r="J3">
        <f t="shared" ref="J3:J66" si="0">100*G3/INDEX($AA$2:$AA$13,MATCH(F3,$Z$2:$Z$13,0))</f>
        <v>100</v>
      </c>
      <c r="K3">
        <f t="shared" ref="K3:K66" si="1">100*H3/INDEX($AB$2:$AB$13,MATCH(F3,$Z$2:$Z$13,0))</f>
        <v>100</v>
      </c>
      <c r="L3">
        <f t="shared" ref="L3:L66" si="2">100*I3/INDEX($AC$2:$AC$13,MATCH(F3,$Z$2:$Z$13,0))</f>
        <v>100</v>
      </c>
      <c r="U3" s="4" t="s">
        <v>32</v>
      </c>
      <c r="V3" s="4" t="s">
        <v>42</v>
      </c>
      <c r="W3">
        <v>24</v>
      </c>
      <c r="X3" s="4">
        <v>200</v>
      </c>
      <c r="Y3" t="s">
        <v>19</v>
      </c>
      <c r="Z3" t="s">
        <v>23</v>
      </c>
      <c r="AA3" s="5">
        <v>7.0933694731978711</v>
      </c>
      <c r="AB3" s="5">
        <v>195.19628880671061</v>
      </c>
      <c r="AC3" s="5">
        <v>1.45</v>
      </c>
    </row>
    <row r="4" spans="1:29" x14ac:dyDescent="0.25">
      <c r="A4" s="4" t="s">
        <v>32</v>
      </c>
      <c r="B4" s="4" t="s">
        <v>42</v>
      </c>
      <c r="C4">
        <v>24</v>
      </c>
      <c r="D4" s="4">
        <v>200</v>
      </c>
      <c r="E4" t="s">
        <v>19</v>
      </c>
      <c r="F4" t="s">
        <v>25</v>
      </c>
      <c r="G4" s="5">
        <v>8.1046070685498321</v>
      </c>
      <c r="H4" s="5">
        <v>142.72897506881705</v>
      </c>
      <c r="I4" s="5">
        <v>1.1000000000000001</v>
      </c>
      <c r="J4">
        <f t="shared" si="0"/>
        <v>100</v>
      </c>
      <c r="K4">
        <f t="shared" si="1"/>
        <v>100</v>
      </c>
      <c r="L4">
        <f t="shared" si="2"/>
        <v>100</v>
      </c>
      <c r="U4" s="4" t="s">
        <v>32</v>
      </c>
      <c r="V4" s="4" t="s">
        <v>42</v>
      </c>
      <c r="W4">
        <v>24</v>
      </c>
      <c r="X4" s="4">
        <v>200</v>
      </c>
      <c r="Y4" t="s">
        <v>19</v>
      </c>
      <c r="Z4" t="s">
        <v>25</v>
      </c>
      <c r="AA4" s="5">
        <v>8.1046070685498321</v>
      </c>
      <c r="AB4" s="5">
        <v>142.72897506881705</v>
      </c>
      <c r="AC4" s="5">
        <v>1.1000000000000001</v>
      </c>
    </row>
    <row r="5" spans="1:29" x14ac:dyDescent="0.25">
      <c r="A5" s="4" t="s">
        <v>32</v>
      </c>
      <c r="B5" s="4" t="s">
        <v>42</v>
      </c>
      <c r="C5">
        <v>24</v>
      </c>
      <c r="D5" s="4">
        <v>200</v>
      </c>
      <c r="E5" t="s">
        <v>19</v>
      </c>
      <c r="F5" t="s">
        <v>30</v>
      </c>
      <c r="G5" s="5">
        <v>6.417475816294786</v>
      </c>
      <c r="H5" s="5">
        <v>95.669446456356837</v>
      </c>
      <c r="I5" s="5">
        <v>1.1000000000000001</v>
      </c>
      <c r="J5">
        <f t="shared" si="0"/>
        <v>100</v>
      </c>
      <c r="K5">
        <f t="shared" si="1"/>
        <v>100</v>
      </c>
      <c r="L5">
        <f t="shared" si="2"/>
        <v>100</v>
      </c>
      <c r="U5" s="4" t="s">
        <v>32</v>
      </c>
      <c r="V5" s="4" t="s">
        <v>42</v>
      </c>
      <c r="W5">
        <v>24</v>
      </c>
      <c r="X5" s="4">
        <v>200</v>
      </c>
      <c r="Y5" t="s">
        <v>19</v>
      </c>
      <c r="Z5" t="s">
        <v>30</v>
      </c>
      <c r="AA5" s="5">
        <v>6.417475816294786</v>
      </c>
      <c r="AB5" s="5">
        <v>95.669446456356837</v>
      </c>
      <c r="AC5" s="5">
        <v>1.1000000000000001</v>
      </c>
    </row>
    <row r="6" spans="1:29" x14ac:dyDescent="0.25">
      <c r="A6" s="4" t="s">
        <v>32</v>
      </c>
      <c r="B6" s="4" t="s">
        <v>42</v>
      </c>
      <c r="C6">
        <v>24</v>
      </c>
      <c r="D6" s="4">
        <v>200</v>
      </c>
      <c r="E6" t="s">
        <v>19</v>
      </c>
      <c r="F6" t="s">
        <v>26</v>
      </c>
      <c r="G6" s="5">
        <v>8.2950352629063122</v>
      </c>
      <c r="H6" s="5">
        <v>138.80017807416613</v>
      </c>
      <c r="I6" s="5">
        <v>1.25</v>
      </c>
      <c r="J6">
        <f t="shared" si="0"/>
        <v>100</v>
      </c>
      <c r="K6">
        <f t="shared" si="1"/>
        <v>100</v>
      </c>
      <c r="L6">
        <f t="shared" si="2"/>
        <v>100</v>
      </c>
      <c r="U6" s="4" t="s">
        <v>32</v>
      </c>
      <c r="V6" s="4" t="s">
        <v>42</v>
      </c>
      <c r="W6">
        <v>24</v>
      </c>
      <c r="X6" s="4">
        <v>200</v>
      </c>
      <c r="Y6" t="s">
        <v>19</v>
      </c>
      <c r="Z6" t="s">
        <v>26</v>
      </c>
      <c r="AA6" s="5">
        <v>8.2950352629063122</v>
      </c>
      <c r="AB6" s="5">
        <v>138.80017807416613</v>
      </c>
      <c r="AC6" s="5">
        <v>1.25</v>
      </c>
    </row>
    <row r="7" spans="1:29" x14ac:dyDescent="0.25">
      <c r="A7" s="4" t="s">
        <v>32</v>
      </c>
      <c r="B7" s="4" t="s">
        <v>42</v>
      </c>
      <c r="C7">
        <v>24</v>
      </c>
      <c r="D7" s="4">
        <v>200</v>
      </c>
      <c r="E7" t="s">
        <v>19</v>
      </c>
      <c r="F7" t="s">
        <v>28</v>
      </c>
      <c r="G7" s="5">
        <v>4.201423395495679</v>
      </c>
      <c r="H7" s="5">
        <v>64.282390042649283</v>
      </c>
      <c r="I7" s="5">
        <v>1</v>
      </c>
      <c r="J7">
        <f t="shared" si="0"/>
        <v>100</v>
      </c>
      <c r="K7">
        <f t="shared" si="1"/>
        <v>100</v>
      </c>
      <c r="L7">
        <f t="shared" si="2"/>
        <v>100</v>
      </c>
      <c r="U7" s="4" t="s">
        <v>32</v>
      </c>
      <c r="V7" s="4" t="s">
        <v>42</v>
      </c>
      <c r="W7">
        <v>24</v>
      </c>
      <c r="X7" s="4">
        <v>200</v>
      </c>
      <c r="Y7" t="s">
        <v>19</v>
      </c>
      <c r="Z7" t="s">
        <v>28</v>
      </c>
      <c r="AA7" s="5">
        <v>4.201423395495679</v>
      </c>
      <c r="AB7" s="5">
        <v>64.282390042649283</v>
      </c>
      <c r="AC7" s="5">
        <v>1</v>
      </c>
    </row>
    <row r="8" spans="1:29" x14ac:dyDescent="0.25">
      <c r="A8" s="4" t="s">
        <v>32</v>
      </c>
      <c r="B8" s="4" t="s">
        <v>42</v>
      </c>
      <c r="C8">
        <v>24</v>
      </c>
      <c r="D8" s="4">
        <v>200</v>
      </c>
      <c r="E8" t="s">
        <v>16</v>
      </c>
      <c r="F8" t="s">
        <v>21</v>
      </c>
      <c r="G8" s="5">
        <v>7.2800090191518398</v>
      </c>
      <c r="H8" s="5">
        <v>106.2267440157089</v>
      </c>
      <c r="I8" s="5">
        <v>1.25</v>
      </c>
      <c r="J8">
        <f t="shared" si="0"/>
        <v>99.999999999999986</v>
      </c>
      <c r="K8">
        <f t="shared" si="1"/>
        <v>100</v>
      </c>
      <c r="L8">
        <f t="shared" si="2"/>
        <v>100</v>
      </c>
      <c r="U8" s="4" t="s">
        <v>32</v>
      </c>
      <c r="V8" s="4" t="s">
        <v>42</v>
      </c>
      <c r="W8">
        <v>24</v>
      </c>
      <c r="X8" s="4">
        <v>200</v>
      </c>
      <c r="Y8" t="s">
        <v>16</v>
      </c>
      <c r="Z8" t="s">
        <v>21</v>
      </c>
      <c r="AA8" s="5">
        <v>7.2800090191518398</v>
      </c>
      <c r="AB8" s="5">
        <v>106.2267440157089</v>
      </c>
      <c r="AC8" s="5">
        <v>1.25</v>
      </c>
    </row>
    <row r="9" spans="1:29" x14ac:dyDescent="0.25">
      <c r="A9" s="4" t="s">
        <v>32</v>
      </c>
      <c r="B9" s="4" t="s">
        <v>42</v>
      </c>
      <c r="C9">
        <v>24</v>
      </c>
      <c r="D9" s="4">
        <v>200</v>
      </c>
      <c r="E9" t="s">
        <v>16</v>
      </c>
      <c r="F9" t="s">
        <v>18</v>
      </c>
      <c r="G9" s="5">
        <v>5.0413279279171537</v>
      </c>
      <c r="H9" s="5">
        <v>77.973165731740139</v>
      </c>
      <c r="I9" s="5">
        <v>1.1000000000000001</v>
      </c>
      <c r="J9">
        <f t="shared" si="0"/>
        <v>100</v>
      </c>
      <c r="K9">
        <f t="shared" si="1"/>
        <v>100</v>
      </c>
      <c r="L9">
        <f t="shared" si="2"/>
        <v>100</v>
      </c>
      <c r="U9" s="4" t="s">
        <v>32</v>
      </c>
      <c r="V9" s="4" t="s">
        <v>42</v>
      </c>
      <c r="W9">
        <v>24</v>
      </c>
      <c r="X9" s="4">
        <v>200</v>
      </c>
      <c r="Y9" t="s">
        <v>16</v>
      </c>
      <c r="Z9" t="s">
        <v>18</v>
      </c>
      <c r="AA9" s="5">
        <v>5.0413279279171537</v>
      </c>
      <c r="AB9" s="5">
        <v>77.973165731740139</v>
      </c>
      <c r="AC9" s="5">
        <v>1.1000000000000001</v>
      </c>
    </row>
    <row r="10" spans="1:29" x14ac:dyDescent="0.25">
      <c r="A10" s="4" t="s">
        <v>32</v>
      </c>
      <c r="B10" s="4" t="s">
        <v>42</v>
      </c>
      <c r="C10">
        <v>24</v>
      </c>
      <c r="D10" s="4">
        <v>200</v>
      </c>
      <c r="E10" t="s">
        <v>16</v>
      </c>
      <c r="F10" t="s">
        <v>22</v>
      </c>
      <c r="G10" s="5">
        <v>4.4705465679560277</v>
      </c>
      <c r="H10" s="5">
        <v>61.201305935951851</v>
      </c>
      <c r="I10" s="5">
        <v>1.05</v>
      </c>
      <c r="J10">
        <f t="shared" si="0"/>
        <v>100</v>
      </c>
      <c r="K10">
        <f t="shared" si="1"/>
        <v>100</v>
      </c>
      <c r="L10">
        <f t="shared" si="2"/>
        <v>100</v>
      </c>
      <c r="U10" s="4" t="s">
        <v>32</v>
      </c>
      <c r="V10" s="4" t="s">
        <v>42</v>
      </c>
      <c r="W10">
        <v>24</v>
      </c>
      <c r="X10" s="4">
        <v>200</v>
      </c>
      <c r="Y10" t="s">
        <v>16</v>
      </c>
      <c r="Z10" t="s">
        <v>22</v>
      </c>
      <c r="AA10" s="5">
        <v>4.4705465679560277</v>
      </c>
      <c r="AB10" s="5">
        <v>61.201305935951851</v>
      </c>
      <c r="AC10" s="5">
        <v>1.05</v>
      </c>
    </row>
    <row r="11" spans="1:29" x14ac:dyDescent="0.25">
      <c r="A11" s="4" t="s">
        <v>32</v>
      </c>
      <c r="B11" s="4" t="s">
        <v>42</v>
      </c>
      <c r="C11">
        <v>24</v>
      </c>
      <c r="D11" s="4">
        <v>200</v>
      </c>
      <c r="E11" t="s">
        <v>16</v>
      </c>
      <c r="F11" t="s">
        <v>24</v>
      </c>
      <c r="G11" s="5">
        <v>10.431438044798709</v>
      </c>
      <c r="H11" s="5">
        <v>196.49115544209508</v>
      </c>
      <c r="I11" s="5">
        <v>1.3</v>
      </c>
      <c r="J11">
        <f t="shared" si="0"/>
        <v>100</v>
      </c>
      <c r="K11">
        <f t="shared" si="1"/>
        <v>100</v>
      </c>
      <c r="L11">
        <f t="shared" si="2"/>
        <v>100</v>
      </c>
      <c r="U11" s="4" t="s">
        <v>32</v>
      </c>
      <c r="V11" s="4" t="s">
        <v>42</v>
      </c>
      <c r="W11">
        <v>24</v>
      </c>
      <c r="X11" s="4">
        <v>200</v>
      </c>
      <c r="Y11" t="s">
        <v>16</v>
      </c>
      <c r="Z11" t="s">
        <v>24</v>
      </c>
      <c r="AA11" s="5">
        <v>10.431438044798709</v>
      </c>
      <c r="AB11" s="5">
        <v>196.49115544209508</v>
      </c>
      <c r="AC11" s="5">
        <v>1.3</v>
      </c>
    </row>
    <row r="12" spans="1:29" x14ac:dyDescent="0.25">
      <c r="A12" s="4" t="s">
        <v>32</v>
      </c>
      <c r="B12" s="4" t="s">
        <v>42</v>
      </c>
      <c r="C12">
        <v>24</v>
      </c>
      <c r="D12" s="4">
        <v>200</v>
      </c>
      <c r="E12" t="s">
        <v>16</v>
      </c>
      <c r="F12" t="s">
        <v>29</v>
      </c>
      <c r="G12" s="5">
        <v>4.2796535722280939</v>
      </c>
      <c r="H12" s="5">
        <v>102.96394291503273</v>
      </c>
      <c r="I12" s="5">
        <v>1.2999999999999998</v>
      </c>
      <c r="J12">
        <f t="shared" si="0"/>
        <v>100</v>
      </c>
      <c r="K12">
        <f t="shared" si="1"/>
        <v>100</v>
      </c>
      <c r="L12">
        <f t="shared" si="2"/>
        <v>99.999999999999986</v>
      </c>
      <c r="U12" s="4" t="s">
        <v>32</v>
      </c>
      <c r="V12" s="4" t="s">
        <v>42</v>
      </c>
      <c r="W12">
        <v>24</v>
      </c>
      <c r="X12" s="4">
        <v>200</v>
      </c>
      <c r="Y12" t="s">
        <v>16</v>
      </c>
      <c r="Z12" t="s">
        <v>29</v>
      </c>
      <c r="AA12" s="5">
        <v>4.2796535722280939</v>
      </c>
      <c r="AB12" s="5">
        <v>102.96394291503273</v>
      </c>
      <c r="AC12" s="5">
        <v>1.2999999999999998</v>
      </c>
    </row>
    <row r="13" spans="1:29" x14ac:dyDescent="0.25">
      <c r="A13" s="8" t="s">
        <v>32</v>
      </c>
      <c r="B13" s="4" t="s">
        <v>42</v>
      </c>
      <c r="C13">
        <v>24</v>
      </c>
      <c r="D13" s="4">
        <v>200</v>
      </c>
      <c r="E13" t="s">
        <v>16</v>
      </c>
      <c r="F13" t="s">
        <v>27</v>
      </c>
      <c r="G13" s="5">
        <v>6.7696678159057662</v>
      </c>
      <c r="H13" s="5">
        <v>132.96343190278094</v>
      </c>
      <c r="I13" s="5">
        <v>1.2</v>
      </c>
      <c r="J13">
        <f t="shared" si="0"/>
        <v>100</v>
      </c>
      <c r="K13">
        <f t="shared" si="1"/>
        <v>100</v>
      </c>
      <c r="L13">
        <f t="shared" si="2"/>
        <v>100</v>
      </c>
      <c r="U13" s="8" t="s">
        <v>32</v>
      </c>
      <c r="V13" s="4" t="s">
        <v>42</v>
      </c>
      <c r="W13">
        <v>24</v>
      </c>
      <c r="X13" s="4">
        <v>200</v>
      </c>
      <c r="Y13" t="s">
        <v>16</v>
      </c>
      <c r="Z13" t="s">
        <v>27</v>
      </c>
      <c r="AA13" s="5">
        <v>6.7696678159057662</v>
      </c>
      <c r="AB13" s="5">
        <v>132.96343190278094</v>
      </c>
      <c r="AC13" s="5">
        <v>1.2</v>
      </c>
    </row>
    <row r="14" spans="1:29" x14ac:dyDescent="0.25">
      <c r="A14" s="4" t="s">
        <v>34</v>
      </c>
      <c r="B14" s="4" t="s">
        <v>45</v>
      </c>
      <c r="C14">
        <v>24</v>
      </c>
      <c r="D14" s="4">
        <v>100</v>
      </c>
      <c r="E14" t="s">
        <v>19</v>
      </c>
      <c r="F14" t="s">
        <v>20</v>
      </c>
      <c r="G14" s="5">
        <v>0.8915321395543635</v>
      </c>
      <c r="H14" s="5">
        <v>10.291453887879822</v>
      </c>
      <c r="I14" s="5">
        <v>1</v>
      </c>
      <c r="J14">
        <f t="shared" si="0"/>
        <v>38.107305417173883</v>
      </c>
      <c r="K14">
        <f t="shared" si="1"/>
        <v>41.57731978879503</v>
      </c>
      <c r="L14">
        <f t="shared" si="2"/>
        <v>111.11111111111111</v>
      </c>
    </row>
    <row r="15" spans="1:29" x14ac:dyDescent="0.25">
      <c r="A15" s="4" t="s">
        <v>34</v>
      </c>
      <c r="B15" s="4" t="s">
        <v>45</v>
      </c>
      <c r="C15">
        <v>24</v>
      </c>
      <c r="D15" s="4">
        <v>100</v>
      </c>
      <c r="E15" t="s">
        <v>19</v>
      </c>
      <c r="F15" t="s">
        <v>23</v>
      </c>
      <c r="G15" s="5">
        <v>5.3349511826433575</v>
      </c>
      <c r="H15" s="5">
        <v>140.90826184937669</v>
      </c>
      <c r="I15" s="5">
        <v>1.7000000000000002</v>
      </c>
      <c r="J15">
        <f t="shared" si="0"/>
        <v>75.21039476092912</v>
      </c>
      <c r="K15">
        <f t="shared" si="1"/>
        <v>72.187982010717633</v>
      </c>
      <c r="L15">
        <f t="shared" si="2"/>
        <v>117.24137931034485</v>
      </c>
      <c r="U15" s="4" t="s">
        <v>36</v>
      </c>
      <c r="V15" s="4" t="s">
        <v>42</v>
      </c>
      <c r="W15">
        <v>24</v>
      </c>
      <c r="X15" s="4">
        <v>200</v>
      </c>
      <c r="Y15" t="s">
        <v>19</v>
      </c>
      <c r="Z15" t="s">
        <v>20</v>
      </c>
      <c r="AA15" s="5">
        <v>1.0055003726259377</v>
      </c>
      <c r="AB15" s="5">
        <v>12.103173730440444</v>
      </c>
      <c r="AC15" s="5">
        <v>1</v>
      </c>
    </row>
    <row r="16" spans="1:29" x14ac:dyDescent="0.25">
      <c r="A16" s="4" t="s">
        <v>34</v>
      </c>
      <c r="B16" s="4" t="s">
        <v>45</v>
      </c>
      <c r="C16">
        <v>24</v>
      </c>
      <c r="D16" s="4">
        <v>100</v>
      </c>
      <c r="E16" t="s">
        <v>19</v>
      </c>
      <c r="F16" t="s">
        <v>25</v>
      </c>
      <c r="G16" s="5">
        <v>4.9939921520019714</v>
      </c>
      <c r="H16" s="5">
        <v>84.570225889267689</v>
      </c>
      <c r="I16" s="5">
        <v>1.05</v>
      </c>
      <c r="J16">
        <f t="shared" si="0"/>
        <v>61.619176719637721</v>
      </c>
      <c r="K16">
        <f t="shared" si="1"/>
        <v>59.25231779215958</v>
      </c>
      <c r="L16">
        <f t="shared" si="2"/>
        <v>95.454545454545453</v>
      </c>
      <c r="U16" s="4" t="s">
        <v>36</v>
      </c>
      <c r="V16" s="4" t="s">
        <v>42</v>
      </c>
      <c r="W16">
        <v>24</v>
      </c>
      <c r="X16" s="4">
        <v>200</v>
      </c>
      <c r="Y16" t="s">
        <v>19</v>
      </c>
      <c r="Z16" t="s">
        <v>23</v>
      </c>
      <c r="AA16" s="5">
        <v>5.7245297236898987</v>
      </c>
      <c r="AB16" s="5">
        <v>164.99258140850441</v>
      </c>
      <c r="AC16" s="5">
        <v>1.7000000000000002</v>
      </c>
    </row>
    <row r="17" spans="1:29" x14ac:dyDescent="0.25">
      <c r="A17" s="4" t="s">
        <v>34</v>
      </c>
      <c r="B17" s="4" t="s">
        <v>45</v>
      </c>
      <c r="C17">
        <v>24</v>
      </c>
      <c r="D17" s="4">
        <v>100</v>
      </c>
      <c r="E17" t="s">
        <v>19</v>
      </c>
      <c r="F17" t="s">
        <v>30</v>
      </c>
      <c r="G17" s="5">
        <v>2.9503495316732566</v>
      </c>
      <c r="H17" s="5">
        <v>88.828567934911248</v>
      </c>
      <c r="I17" s="5">
        <v>1.1000000000000001</v>
      </c>
      <c r="J17">
        <f t="shared" si="0"/>
        <v>45.973675883311387</v>
      </c>
      <c r="K17">
        <f t="shared" si="1"/>
        <v>92.849463674312872</v>
      </c>
      <c r="L17">
        <f t="shared" si="2"/>
        <v>100</v>
      </c>
      <c r="U17" s="4" t="s">
        <v>36</v>
      </c>
      <c r="V17" s="4" t="s">
        <v>42</v>
      </c>
      <c r="W17">
        <v>24</v>
      </c>
      <c r="X17" s="4">
        <v>200</v>
      </c>
      <c r="Y17" t="s">
        <v>19</v>
      </c>
      <c r="Z17" t="s">
        <v>25</v>
      </c>
      <c r="AA17" s="5">
        <v>7.5097410754505782</v>
      </c>
      <c r="AB17" s="5">
        <v>145.32147668389763</v>
      </c>
      <c r="AC17" s="5">
        <v>1.25</v>
      </c>
    </row>
    <row r="18" spans="1:29" x14ac:dyDescent="0.25">
      <c r="A18" s="4" t="s">
        <v>34</v>
      </c>
      <c r="B18" s="4" t="s">
        <v>45</v>
      </c>
      <c r="C18">
        <v>24</v>
      </c>
      <c r="D18" s="4">
        <v>100</v>
      </c>
      <c r="E18" t="s">
        <v>19</v>
      </c>
      <c r="F18" t="s">
        <v>26</v>
      </c>
      <c r="G18" s="5">
        <v>6.607018807571361</v>
      </c>
      <c r="H18" s="5">
        <v>105.6657348424439</v>
      </c>
      <c r="I18" s="5">
        <v>1.1499999999999999</v>
      </c>
      <c r="J18">
        <f t="shared" si="0"/>
        <v>79.650279934512</v>
      </c>
      <c r="K18">
        <f t="shared" si="1"/>
        <v>76.127953370479631</v>
      </c>
      <c r="L18">
        <f t="shared" si="2"/>
        <v>91.999999999999986</v>
      </c>
      <c r="U18" s="4" t="s">
        <v>36</v>
      </c>
      <c r="V18" s="4" t="s">
        <v>42</v>
      </c>
      <c r="W18">
        <v>24</v>
      </c>
      <c r="X18" s="4">
        <v>200</v>
      </c>
      <c r="Y18" t="s">
        <v>19</v>
      </c>
      <c r="Z18" t="s">
        <v>30</v>
      </c>
      <c r="AA18" s="5">
        <v>3.4148116032470344</v>
      </c>
      <c r="AB18" s="5">
        <v>60.930239022889744</v>
      </c>
      <c r="AC18" s="5">
        <v>1.2</v>
      </c>
    </row>
    <row r="19" spans="1:29" x14ac:dyDescent="0.25">
      <c r="A19" s="4" t="s">
        <v>34</v>
      </c>
      <c r="B19" s="4" t="s">
        <v>45</v>
      </c>
      <c r="C19">
        <v>24</v>
      </c>
      <c r="D19" s="4">
        <v>100</v>
      </c>
      <c r="E19" t="s">
        <v>19</v>
      </c>
      <c r="F19" t="s">
        <v>28</v>
      </c>
      <c r="G19" s="5">
        <v>2.2251973369314975</v>
      </c>
      <c r="H19" s="5">
        <v>29.549231266792773</v>
      </c>
      <c r="I19" s="5">
        <v>1.1499999999999999</v>
      </c>
      <c r="J19">
        <f t="shared" si="0"/>
        <v>52.962939638911863</v>
      </c>
      <c r="K19">
        <f t="shared" si="1"/>
        <v>45.967847877447952</v>
      </c>
      <c r="L19">
        <f t="shared" si="2"/>
        <v>114.99999999999999</v>
      </c>
      <c r="U19" s="4" t="s">
        <v>36</v>
      </c>
      <c r="V19" s="4" t="s">
        <v>42</v>
      </c>
      <c r="W19">
        <v>24</v>
      </c>
      <c r="X19" s="4">
        <v>200</v>
      </c>
      <c r="Y19" t="s">
        <v>19</v>
      </c>
      <c r="Z19" t="s">
        <v>26</v>
      </c>
      <c r="AA19" s="5">
        <v>5.8233480031040212</v>
      </c>
      <c r="AB19" s="5">
        <v>82.43811910295608</v>
      </c>
      <c r="AC19" s="5">
        <v>2.15</v>
      </c>
    </row>
    <row r="20" spans="1:29" x14ac:dyDescent="0.25">
      <c r="A20" s="4" t="s">
        <v>34</v>
      </c>
      <c r="B20" s="4" t="s">
        <v>45</v>
      </c>
      <c r="C20">
        <v>24</v>
      </c>
      <c r="D20" s="4">
        <v>100</v>
      </c>
      <c r="E20" t="s">
        <v>16</v>
      </c>
      <c r="F20" t="s">
        <v>21</v>
      </c>
      <c r="G20" s="5">
        <v>7.7505789552844213</v>
      </c>
      <c r="H20" s="5">
        <v>80.909658157618807</v>
      </c>
      <c r="I20" s="5">
        <v>1.4</v>
      </c>
      <c r="J20">
        <f t="shared" si="0"/>
        <v>106.46386474102755</v>
      </c>
      <c r="K20">
        <f t="shared" si="1"/>
        <v>76.166937909396722</v>
      </c>
      <c r="L20">
        <f t="shared" si="2"/>
        <v>112</v>
      </c>
      <c r="U20" s="4" t="s">
        <v>36</v>
      </c>
      <c r="V20" s="4" t="s">
        <v>42</v>
      </c>
      <c r="W20">
        <v>24</v>
      </c>
      <c r="X20" s="4">
        <v>200</v>
      </c>
      <c r="Y20" t="s">
        <v>19</v>
      </c>
      <c r="Z20" t="s">
        <v>28</v>
      </c>
      <c r="AA20" s="5">
        <v>4.4608105024207774</v>
      </c>
      <c r="AB20" s="5">
        <v>88.671411731928401</v>
      </c>
      <c r="AC20" s="5">
        <v>1.1000000000000001</v>
      </c>
    </row>
    <row r="21" spans="1:29" x14ac:dyDescent="0.25">
      <c r="A21" s="4" t="s">
        <v>34</v>
      </c>
      <c r="B21" s="4" t="s">
        <v>45</v>
      </c>
      <c r="C21">
        <v>24</v>
      </c>
      <c r="D21" s="4">
        <v>100</v>
      </c>
      <c r="E21" t="s">
        <v>16</v>
      </c>
      <c r="F21" t="s">
        <v>18</v>
      </c>
      <c r="G21" s="5">
        <v>2.4685560780339371</v>
      </c>
      <c r="H21" s="5">
        <v>42.833043999641973</v>
      </c>
      <c r="I21" s="5">
        <v>1.05</v>
      </c>
      <c r="J21">
        <f t="shared" si="0"/>
        <v>48.966385708890627</v>
      </c>
      <c r="K21">
        <f t="shared" si="1"/>
        <v>54.933057543162121</v>
      </c>
      <c r="L21">
        <f t="shared" si="2"/>
        <v>95.454545454545453</v>
      </c>
      <c r="U21" s="4" t="s">
        <v>36</v>
      </c>
      <c r="V21" s="4" t="s">
        <v>42</v>
      </c>
      <c r="W21">
        <v>24</v>
      </c>
      <c r="X21" s="4">
        <v>200</v>
      </c>
      <c r="Y21" t="s">
        <v>16</v>
      </c>
      <c r="Z21" t="s">
        <v>21</v>
      </c>
      <c r="AA21" s="5">
        <v>6.9432903109447626</v>
      </c>
      <c r="AB21" s="5">
        <v>124.38136310658533</v>
      </c>
      <c r="AC21" s="5">
        <v>1.2</v>
      </c>
    </row>
    <row r="22" spans="1:29" x14ac:dyDescent="0.25">
      <c r="A22" s="4" t="s">
        <v>34</v>
      </c>
      <c r="B22" s="4" t="s">
        <v>45</v>
      </c>
      <c r="C22">
        <v>24</v>
      </c>
      <c r="D22" s="4">
        <v>100</v>
      </c>
      <c r="E22" t="s">
        <v>16</v>
      </c>
      <c r="F22" t="s">
        <v>22</v>
      </c>
      <c r="G22" s="5">
        <v>2.3837094492865383</v>
      </c>
      <c r="H22" s="5">
        <v>40.462129104207222</v>
      </c>
      <c r="I22" s="5">
        <v>1</v>
      </c>
      <c r="J22">
        <f t="shared" si="0"/>
        <v>53.320313591462956</v>
      </c>
      <c r="K22">
        <f t="shared" si="1"/>
        <v>66.113179262141045</v>
      </c>
      <c r="L22">
        <f t="shared" si="2"/>
        <v>95.238095238095241</v>
      </c>
      <c r="U22" s="4" t="s">
        <v>36</v>
      </c>
      <c r="V22" s="4" t="s">
        <v>42</v>
      </c>
      <c r="W22">
        <v>24</v>
      </c>
      <c r="X22" s="4">
        <v>200</v>
      </c>
      <c r="Y22" t="s">
        <v>16</v>
      </c>
      <c r="Z22" t="s">
        <v>18</v>
      </c>
      <c r="AA22" s="5">
        <v>2.7486048838351929</v>
      </c>
      <c r="AB22" s="5">
        <v>52.801509142136865</v>
      </c>
      <c r="AC22" s="5">
        <v>1.1000000000000001</v>
      </c>
    </row>
    <row r="23" spans="1:29" x14ac:dyDescent="0.25">
      <c r="A23" s="4" t="s">
        <v>34</v>
      </c>
      <c r="B23" s="4" t="s">
        <v>45</v>
      </c>
      <c r="C23">
        <v>24</v>
      </c>
      <c r="D23" s="4">
        <v>100</v>
      </c>
      <c r="E23" t="s">
        <v>16</v>
      </c>
      <c r="F23" t="s">
        <v>24</v>
      </c>
      <c r="G23" s="5">
        <v>6.4621112096763174</v>
      </c>
      <c r="H23" s="5">
        <v>111.10323121433105</v>
      </c>
      <c r="I23" s="5">
        <v>1.3</v>
      </c>
      <c r="J23">
        <f t="shared" si="0"/>
        <v>61.948421511245371</v>
      </c>
      <c r="K23">
        <f t="shared" si="1"/>
        <v>56.543629642949803</v>
      </c>
      <c r="L23">
        <f t="shared" si="2"/>
        <v>100</v>
      </c>
      <c r="U23" s="4" t="s">
        <v>36</v>
      </c>
      <c r="V23" s="4" t="s">
        <v>42</v>
      </c>
      <c r="W23">
        <v>24</v>
      </c>
      <c r="X23" s="4">
        <v>200</v>
      </c>
      <c r="Y23" t="s">
        <v>16</v>
      </c>
      <c r="Z23" t="s">
        <v>22</v>
      </c>
      <c r="AA23" s="5">
        <v>3.5201529737489867</v>
      </c>
      <c r="AB23" s="5">
        <v>52.530297535423344</v>
      </c>
      <c r="AC23" s="5">
        <v>1</v>
      </c>
    </row>
    <row r="24" spans="1:29" x14ac:dyDescent="0.25">
      <c r="A24" s="4" t="s">
        <v>34</v>
      </c>
      <c r="B24" s="4" t="s">
        <v>45</v>
      </c>
      <c r="C24">
        <v>24</v>
      </c>
      <c r="D24" s="4">
        <v>100</v>
      </c>
      <c r="E24" t="s">
        <v>16</v>
      </c>
      <c r="F24" t="s">
        <v>29</v>
      </c>
      <c r="G24" s="5">
        <v>2.8494866848493832</v>
      </c>
      <c r="H24" s="5">
        <v>60.47077641962305</v>
      </c>
      <c r="I24" s="5">
        <v>1.1000000000000001</v>
      </c>
      <c r="J24">
        <f t="shared" si="0"/>
        <v>66.582180934936503</v>
      </c>
      <c r="K24">
        <f t="shared" si="1"/>
        <v>58.73005122727708</v>
      </c>
      <c r="L24">
        <f t="shared" si="2"/>
        <v>84.615384615384642</v>
      </c>
      <c r="U24" s="4" t="s">
        <v>36</v>
      </c>
      <c r="V24" s="4" t="s">
        <v>42</v>
      </c>
      <c r="W24">
        <v>24</v>
      </c>
      <c r="X24" s="4">
        <v>200</v>
      </c>
      <c r="Y24" t="s">
        <v>16</v>
      </c>
      <c r="Z24" t="s">
        <v>24</v>
      </c>
      <c r="AA24" s="5">
        <v>2.9406088724036774</v>
      </c>
      <c r="AB24" s="5">
        <v>55.85782967050352</v>
      </c>
      <c r="AC24" s="5">
        <v>1.35</v>
      </c>
    </row>
    <row r="25" spans="1:29" x14ac:dyDescent="0.25">
      <c r="A25" s="4" t="s">
        <v>34</v>
      </c>
      <c r="B25" s="4" t="s">
        <v>45</v>
      </c>
      <c r="C25">
        <v>24</v>
      </c>
      <c r="D25" s="4">
        <v>100</v>
      </c>
      <c r="E25" t="s">
        <v>16</v>
      </c>
      <c r="F25" t="s">
        <v>27</v>
      </c>
      <c r="G25" s="5">
        <v>2.3860023540477595</v>
      </c>
      <c r="H25" s="5">
        <v>48.057423613477411</v>
      </c>
      <c r="I25" s="5">
        <v>1.1499999999999999</v>
      </c>
      <c r="J25">
        <f t="shared" si="0"/>
        <v>35.245486468947483</v>
      </c>
      <c r="K25">
        <f t="shared" si="1"/>
        <v>36.143338755437377</v>
      </c>
      <c r="L25">
        <f t="shared" si="2"/>
        <v>95.833333333333329</v>
      </c>
      <c r="U25" s="4" t="s">
        <v>36</v>
      </c>
      <c r="V25" s="4" t="s">
        <v>42</v>
      </c>
      <c r="W25">
        <v>24</v>
      </c>
      <c r="X25" s="4">
        <v>200</v>
      </c>
      <c r="Y25" t="s">
        <v>16</v>
      </c>
      <c r="Z25" t="s">
        <v>29</v>
      </c>
      <c r="AA25" s="5">
        <v>3.2893366051581965</v>
      </c>
      <c r="AB25" s="5">
        <v>62.850233003335674</v>
      </c>
      <c r="AC25" s="5">
        <v>1.1499999999999999</v>
      </c>
    </row>
    <row r="26" spans="1:29" x14ac:dyDescent="0.25">
      <c r="A26" s="4" t="s">
        <v>34</v>
      </c>
      <c r="B26" s="4" t="s">
        <v>45</v>
      </c>
      <c r="C26">
        <v>24</v>
      </c>
      <c r="D26" s="4">
        <v>200</v>
      </c>
      <c r="E26" t="s">
        <v>19</v>
      </c>
      <c r="F26" t="s">
        <v>20</v>
      </c>
      <c r="G26" s="5">
        <v>2.4543680817830977</v>
      </c>
      <c r="H26" s="5">
        <v>28.24536358233135</v>
      </c>
      <c r="I26" s="5">
        <v>0.95</v>
      </c>
      <c r="J26">
        <f t="shared" si="0"/>
        <v>104.90856128352567</v>
      </c>
      <c r="K26">
        <f t="shared" si="1"/>
        <v>114.11084643700532</v>
      </c>
      <c r="L26">
        <f t="shared" si="2"/>
        <v>105.55555555555556</v>
      </c>
      <c r="U26" s="8" t="s">
        <v>36</v>
      </c>
      <c r="V26" s="4" t="s">
        <v>42</v>
      </c>
      <c r="W26">
        <v>24</v>
      </c>
      <c r="X26" s="4">
        <v>200</v>
      </c>
      <c r="Y26" t="s">
        <v>16</v>
      </c>
      <c r="Z26" t="s">
        <v>27</v>
      </c>
      <c r="AA26" s="5">
        <v>1.342391678356307</v>
      </c>
      <c r="AB26" s="5">
        <v>25.218403053687346</v>
      </c>
      <c r="AC26" s="5">
        <v>1.25</v>
      </c>
    </row>
    <row r="27" spans="1:29" x14ac:dyDescent="0.25">
      <c r="A27" s="4" t="s">
        <v>34</v>
      </c>
      <c r="B27" s="4" t="s">
        <v>45</v>
      </c>
      <c r="C27">
        <v>24</v>
      </c>
      <c r="D27" s="4">
        <v>200</v>
      </c>
      <c r="E27" t="s">
        <v>19</v>
      </c>
      <c r="F27" t="s">
        <v>23</v>
      </c>
      <c r="G27" s="5">
        <v>6.5084591788785326</v>
      </c>
      <c r="H27" s="5">
        <v>178.87440467405833</v>
      </c>
      <c r="I27" s="5">
        <v>1.95</v>
      </c>
      <c r="J27">
        <f t="shared" si="0"/>
        <v>91.754126208575371</v>
      </c>
      <c r="K27">
        <f t="shared" si="1"/>
        <v>91.638220054063254</v>
      </c>
      <c r="L27">
        <f t="shared" si="2"/>
        <v>134.48275862068965</v>
      </c>
    </row>
    <row r="28" spans="1:29" x14ac:dyDescent="0.25">
      <c r="A28" s="4" t="s">
        <v>34</v>
      </c>
      <c r="B28" s="4" t="s">
        <v>45</v>
      </c>
      <c r="C28">
        <v>24</v>
      </c>
      <c r="D28" s="4">
        <v>200</v>
      </c>
      <c r="E28" t="s">
        <v>19</v>
      </c>
      <c r="F28" t="s">
        <v>25</v>
      </c>
      <c r="G28" s="5">
        <v>7.952954465958479</v>
      </c>
      <c r="H28" s="5">
        <v>130.61300689745059</v>
      </c>
      <c r="I28" s="5">
        <v>1.1000000000000001</v>
      </c>
      <c r="J28">
        <f t="shared" si="0"/>
        <v>98.128809931084191</v>
      </c>
      <c r="K28">
        <f t="shared" si="1"/>
        <v>91.511206350690372</v>
      </c>
      <c r="L28">
        <f t="shared" si="2"/>
        <v>100</v>
      </c>
    </row>
    <row r="29" spans="1:29" x14ac:dyDescent="0.25">
      <c r="A29" s="4" t="s">
        <v>34</v>
      </c>
      <c r="B29" s="4" t="s">
        <v>45</v>
      </c>
      <c r="C29">
        <v>24</v>
      </c>
      <c r="D29" s="4">
        <v>200</v>
      </c>
      <c r="E29" t="s">
        <v>19</v>
      </c>
      <c r="F29" t="s">
        <v>30</v>
      </c>
      <c r="G29" s="5">
        <v>6.3805544300156374</v>
      </c>
      <c r="H29" s="5">
        <v>142.53664497508714</v>
      </c>
      <c r="I29" s="5">
        <v>1.05</v>
      </c>
      <c r="J29">
        <f t="shared" si="0"/>
        <v>99.424674321554889</v>
      </c>
      <c r="K29">
        <f t="shared" si="1"/>
        <v>148.98867951547155</v>
      </c>
      <c r="L29">
        <f t="shared" si="2"/>
        <v>95.454545454545453</v>
      </c>
    </row>
    <row r="30" spans="1:29" x14ac:dyDescent="0.25">
      <c r="A30" s="4" t="s">
        <v>34</v>
      </c>
      <c r="B30" s="4" t="s">
        <v>45</v>
      </c>
      <c r="C30">
        <v>24</v>
      </c>
      <c r="D30" s="4">
        <v>200</v>
      </c>
      <c r="E30" t="s">
        <v>19</v>
      </c>
      <c r="F30" t="s">
        <v>26</v>
      </c>
      <c r="G30" s="5">
        <v>8.6239258630072619</v>
      </c>
      <c r="H30" s="5">
        <v>146.32510489610434</v>
      </c>
      <c r="I30" s="5">
        <v>1.25</v>
      </c>
      <c r="J30">
        <f t="shared" si="0"/>
        <v>103.96490900492829</v>
      </c>
      <c r="K30">
        <f t="shared" si="1"/>
        <v>105.42141006326185</v>
      </c>
      <c r="L30">
        <f t="shared" si="2"/>
        <v>100</v>
      </c>
    </row>
    <row r="31" spans="1:29" x14ac:dyDescent="0.25">
      <c r="A31" s="4" t="s">
        <v>34</v>
      </c>
      <c r="B31" s="4" t="s">
        <v>45</v>
      </c>
      <c r="C31">
        <v>24</v>
      </c>
      <c r="D31" s="4">
        <v>200</v>
      </c>
      <c r="E31" t="s">
        <v>19</v>
      </c>
      <c r="F31" t="s">
        <v>28</v>
      </c>
      <c r="G31" s="5">
        <v>4.5180904094378711</v>
      </c>
      <c r="H31" s="5">
        <v>77.412075341862021</v>
      </c>
      <c r="I31" s="5">
        <v>1</v>
      </c>
      <c r="J31">
        <f t="shared" si="0"/>
        <v>107.53713644479842</v>
      </c>
      <c r="K31">
        <f t="shared" si="1"/>
        <v>120.4250110963541</v>
      </c>
      <c r="L31">
        <f t="shared" si="2"/>
        <v>100</v>
      </c>
    </row>
    <row r="32" spans="1:29" x14ac:dyDescent="0.25">
      <c r="A32" s="4" t="s">
        <v>34</v>
      </c>
      <c r="B32" s="4" t="s">
        <v>45</v>
      </c>
      <c r="C32">
        <v>24</v>
      </c>
      <c r="D32" s="4">
        <v>200</v>
      </c>
      <c r="E32" t="s">
        <v>16</v>
      </c>
      <c r="F32" t="s">
        <v>21</v>
      </c>
      <c r="G32" s="5">
        <v>11.77615385808974</v>
      </c>
      <c r="H32" s="5">
        <v>148.23829450730253</v>
      </c>
      <c r="I32" s="5">
        <v>1.1000000000000001</v>
      </c>
      <c r="J32">
        <f t="shared" si="0"/>
        <v>161.76015478977698</v>
      </c>
      <c r="K32">
        <f t="shared" si="1"/>
        <v>139.54893928160024</v>
      </c>
      <c r="L32">
        <f t="shared" si="2"/>
        <v>88.000000000000014</v>
      </c>
    </row>
    <row r="33" spans="1:12" x14ac:dyDescent="0.25">
      <c r="A33" s="4" t="s">
        <v>34</v>
      </c>
      <c r="B33" s="4" t="s">
        <v>45</v>
      </c>
      <c r="C33">
        <v>24</v>
      </c>
      <c r="D33" s="4">
        <v>200</v>
      </c>
      <c r="E33" t="s">
        <v>16</v>
      </c>
      <c r="F33" t="s">
        <v>18</v>
      </c>
      <c r="G33" s="5">
        <v>4.842339541693935</v>
      </c>
      <c r="H33" s="5">
        <v>74.672783370455477</v>
      </c>
      <c r="I33" s="5">
        <v>1.1000000000000001</v>
      </c>
      <c r="J33">
        <f t="shared" si="0"/>
        <v>96.052857717878481</v>
      </c>
      <c r="K33">
        <f t="shared" si="1"/>
        <v>95.767284385195609</v>
      </c>
      <c r="L33">
        <f t="shared" si="2"/>
        <v>100</v>
      </c>
    </row>
    <row r="34" spans="1:12" x14ac:dyDescent="0.25">
      <c r="A34" s="4" t="s">
        <v>34</v>
      </c>
      <c r="B34" s="4" t="s">
        <v>45</v>
      </c>
      <c r="C34">
        <v>24</v>
      </c>
      <c r="D34" s="4">
        <v>200</v>
      </c>
      <c r="E34" t="s">
        <v>16</v>
      </c>
      <c r="F34" t="s">
        <v>22</v>
      </c>
      <c r="G34" s="5">
        <v>4.1986555664462735</v>
      </c>
      <c r="H34" s="5">
        <v>61.09762492435685</v>
      </c>
      <c r="I34" s="5">
        <v>1</v>
      </c>
      <c r="J34">
        <f t="shared" si="0"/>
        <v>93.918170913180646</v>
      </c>
      <c r="K34">
        <f t="shared" si="1"/>
        <v>99.83059019736686</v>
      </c>
      <c r="L34">
        <f t="shared" si="2"/>
        <v>95.238095238095241</v>
      </c>
    </row>
    <row r="35" spans="1:12" x14ac:dyDescent="0.25">
      <c r="A35" s="4" t="s">
        <v>34</v>
      </c>
      <c r="B35" s="4" t="s">
        <v>45</v>
      </c>
      <c r="C35">
        <v>24</v>
      </c>
      <c r="D35" s="4">
        <v>200</v>
      </c>
      <c r="E35" t="s">
        <v>16</v>
      </c>
      <c r="F35" t="s">
        <v>24</v>
      </c>
      <c r="G35" s="5">
        <v>9.4636695116607967</v>
      </c>
      <c r="H35" s="5">
        <v>200.06089079322075</v>
      </c>
      <c r="I35" s="5">
        <v>1.25</v>
      </c>
      <c r="J35">
        <f t="shared" si="0"/>
        <v>90.722577951556175</v>
      </c>
      <c r="K35">
        <f t="shared" si="1"/>
        <v>101.81674098413944</v>
      </c>
      <c r="L35">
        <f t="shared" si="2"/>
        <v>96.153846153846146</v>
      </c>
    </row>
    <row r="36" spans="1:12" x14ac:dyDescent="0.25">
      <c r="A36" s="4" t="s">
        <v>34</v>
      </c>
      <c r="B36" s="4" t="s">
        <v>45</v>
      </c>
      <c r="C36">
        <v>24</v>
      </c>
      <c r="D36" s="4">
        <v>200</v>
      </c>
      <c r="E36" t="s">
        <v>16</v>
      </c>
      <c r="F36" t="s">
        <v>29</v>
      </c>
      <c r="G36" s="5">
        <v>5.1127144088985732</v>
      </c>
      <c r="H36" s="5">
        <v>100.24775277705055</v>
      </c>
      <c r="I36" s="5">
        <v>1.2</v>
      </c>
      <c r="J36">
        <f t="shared" si="0"/>
        <v>119.46561380753927</v>
      </c>
      <c r="K36">
        <f t="shared" si="1"/>
        <v>97.36199871422599</v>
      </c>
      <c r="L36">
        <f t="shared" si="2"/>
        <v>92.307692307692321</v>
      </c>
    </row>
    <row r="37" spans="1:12" x14ac:dyDescent="0.25">
      <c r="A37" s="4" t="s">
        <v>34</v>
      </c>
      <c r="B37" s="4" t="s">
        <v>45</v>
      </c>
      <c r="C37">
        <v>24</v>
      </c>
      <c r="D37" s="4">
        <v>200</v>
      </c>
      <c r="E37" t="s">
        <v>16</v>
      </c>
      <c r="F37" t="s">
        <v>27</v>
      </c>
      <c r="G37" s="5">
        <v>4.4160322582018683</v>
      </c>
      <c r="H37" s="5">
        <v>96.888911410975481</v>
      </c>
      <c r="I37" s="5">
        <v>1.3</v>
      </c>
      <c r="J37">
        <f t="shared" si="0"/>
        <v>65.232628517253374</v>
      </c>
      <c r="K37">
        <f t="shared" si="1"/>
        <v>72.86884072142324</v>
      </c>
      <c r="L37">
        <f t="shared" si="2"/>
        <v>108.33333333333334</v>
      </c>
    </row>
    <row r="38" spans="1:12" x14ac:dyDescent="0.25">
      <c r="A38" s="4" t="s">
        <v>34</v>
      </c>
      <c r="B38" s="4" t="s">
        <v>45</v>
      </c>
      <c r="C38">
        <v>24</v>
      </c>
      <c r="D38" s="4">
        <v>300</v>
      </c>
      <c r="E38" t="s">
        <v>19</v>
      </c>
      <c r="F38" t="s">
        <v>20</v>
      </c>
      <c r="G38" s="5">
        <v>3.7318591760576734</v>
      </c>
      <c r="H38" s="5">
        <v>49.055427229550787</v>
      </c>
      <c r="I38" s="5">
        <v>1</v>
      </c>
      <c r="J38">
        <f t="shared" si="0"/>
        <v>159.51314718390017</v>
      </c>
      <c r="K38">
        <f t="shared" si="1"/>
        <v>198.18319233796615</v>
      </c>
      <c r="L38">
        <f t="shared" si="2"/>
        <v>111.11111111111111</v>
      </c>
    </row>
    <row r="39" spans="1:12" x14ac:dyDescent="0.25">
      <c r="A39" s="4" t="s">
        <v>34</v>
      </c>
      <c r="B39" s="4" t="s">
        <v>45</v>
      </c>
      <c r="C39">
        <v>24</v>
      </c>
      <c r="D39" s="4">
        <v>300</v>
      </c>
      <c r="E39" t="s">
        <v>19</v>
      </c>
      <c r="F39" t="s">
        <v>23</v>
      </c>
      <c r="G39" s="5">
        <v>6.2750065648137561</v>
      </c>
      <c r="H39" s="5">
        <v>172.74410895743824</v>
      </c>
      <c r="I39" s="5">
        <v>1.8</v>
      </c>
      <c r="J39">
        <f t="shared" si="0"/>
        <v>88.462987703146155</v>
      </c>
      <c r="K39">
        <f t="shared" si="1"/>
        <v>88.497639997907342</v>
      </c>
      <c r="L39">
        <f t="shared" si="2"/>
        <v>124.13793103448276</v>
      </c>
    </row>
    <row r="40" spans="1:12" x14ac:dyDescent="0.25">
      <c r="A40" s="4" t="s">
        <v>34</v>
      </c>
      <c r="B40" s="4" t="s">
        <v>45</v>
      </c>
      <c r="C40">
        <v>24</v>
      </c>
      <c r="D40" s="4">
        <v>300</v>
      </c>
      <c r="E40" t="s">
        <v>19</v>
      </c>
      <c r="F40" t="s">
        <v>25</v>
      </c>
      <c r="G40" s="5">
        <v>10.810967495016031</v>
      </c>
      <c r="H40" s="5">
        <v>180.92111900055957</v>
      </c>
      <c r="I40" s="5">
        <v>1.1000000000000001</v>
      </c>
      <c r="J40">
        <f t="shared" si="0"/>
        <v>133.39286412747032</v>
      </c>
      <c r="K40">
        <f t="shared" si="1"/>
        <v>126.75850780356834</v>
      </c>
      <c r="L40">
        <f t="shared" si="2"/>
        <v>100</v>
      </c>
    </row>
    <row r="41" spans="1:12" x14ac:dyDescent="0.25">
      <c r="A41" s="4" t="s">
        <v>34</v>
      </c>
      <c r="B41" s="4" t="s">
        <v>45</v>
      </c>
      <c r="C41">
        <v>24</v>
      </c>
      <c r="D41" s="4">
        <v>300</v>
      </c>
      <c r="E41" t="s">
        <v>19</v>
      </c>
      <c r="F41" t="s">
        <v>30</v>
      </c>
      <c r="G41" s="5">
        <v>7.1108595964974439</v>
      </c>
      <c r="H41" s="5">
        <v>156.05202524321243</v>
      </c>
      <c r="I41" s="5">
        <v>1.1000000000000001</v>
      </c>
      <c r="J41">
        <f t="shared" si="0"/>
        <v>110.80461851437084</v>
      </c>
      <c r="K41">
        <f t="shared" si="1"/>
        <v>163.1158442151135</v>
      </c>
      <c r="L41">
        <f t="shared" si="2"/>
        <v>100</v>
      </c>
    </row>
    <row r="42" spans="1:12" x14ac:dyDescent="0.25">
      <c r="A42" s="4" t="s">
        <v>34</v>
      </c>
      <c r="B42" s="4" t="s">
        <v>45</v>
      </c>
      <c r="C42">
        <v>24</v>
      </c>
      <c r="D42" s="4">
        <v>300</v>
      </c>
      <c r="E42" t="s">
        <v>19</v>
      </c>
      <c r="F42" t="s">
        <v>26</v>
      </c>
      <c r="G42" s="5">
        <v>9.1004873179892094</v>
      </c>
      <c r="H42" s="5">
        <v>161.97927506068356</v>
      </c>
      <c r="I42" s="5">
        <v>1.2999999999999998</v>
      </c>
      <c r="J42">
        <f t="shared" si="0"/>
        <v>109.71004980153265</v>
      </c>
      <c r="K42">
        <f t="shared" si="1"/>
        <v>116.69961617349797</v>
      </c>
      <c r="L42">
        <f t="shared" si="2"/>
        <v>103.99999999999997</v>
      </c>
    </row>
    <row r="43" spans="1:12" x14ac:dyDescent="0.25">
      <c r="A43" s="4" t="s">
        <v>34</v>
      </c>
      <c r="B43" s="4" t="s">
        <v>45</v>
      </c>
      <c r="C43">
        <v>24</v>
      </c>
      <c r="D43" s="4">
        <v>300</v>
      </c>
      <c r="E43" t="s">
        <v>19</v>
      </c>
      <c r="F43" t="s">
        <v>28</v>
      </c>
      <c r="G43" s="5">
        <v>5.7598656792741503</v>
      </c>
      <c r="H43" s="5">
        <v>102.41473842863103</v>
      </c>
      <c r="I43" s="5">
        <v>1.1000000000000001</v>
      </c>
      <c r="J43">
        <f t="shared" si="0"/>
        <v>137.09319763985863</v>
      </c>
      <c r="K43">
        <f t="shared" si="1"/>
        <v>159.32005384473442</v>
      </c>
      <c r="L43">
        <f t="shared" si="2"/>
        <v>110.00000000000001</v>
      </c>
    </row>
    <row r="44" spans="1:12" x14ac:dyDescent="0.25">
      <c r="A44" s="4" t="s">
        <v>34</v>
      </c>
      <c r="B44" s="4" t="s">
        <v>45</v>
      </c>
      <c r="C44">
        <v>24</v>
      </c>
      <c r="D44" s="4">
        <v>300</v>
      </c>
      <c r="E44" t="s">
        <v>16</v>
      </c>
      <c r="F44" t="s">
        <v>21</v>
      </c>
      <c r="G44" s="5">
        <v>10.946098459607146</v>
      </c>
      <c r="H44" s="5">
        <v>117.04895362666656</v>
      </c>
      <c r="I44" s="5">
        <v>1.2000000000000002</v>
      </c>
      <c r="J44">
        <f t="shared" si="0"/>
        <v>150.35830904619436</v>
      </c>
      <c r="K44">
        <f t="shared" si="1"/>
        <v>110.18783895829213</v>
      </c>
      <c r="L44">
        <f t="shared" si="2"/>
        <v>96.000000000000014</v>
      </c>
    </row>
    <row r="45" spans="1:12" x14ac:dyDescent="0.25">
      <c r="A45" s="4" t="s">
        <v>34</v>
      </c>
      <c r="B45" s="4" t="s">
        <v>45</v>
      </c>
      <c r="C45">
        <v>24</v>
      </c>
      <c r="D45" s="4">
        <v>300</v>
      </c>
      <c r="E45" t="s">
        <v>16</v>
      </c>
      <c r="F45" t="s">
        <v>18</v>
      </c>
      <c r="G45" s="5">
        <v>6.2753720203472216</v>
      </c>
      <c r="H45" s="5">
        <v>101.78196898154782</v>
      </c>
      <c r="I45" s="5">
        <v>1.1000000000000001</v>
      </c>
      <c r="J45">
        <f t="shared" si="0"/>
        <v>124.47855227977441</v>
      </c>
      <c r="K45">
        <f t="shared" si="1"/>
        <v>130.53461152484149</v>
      </c>
      <c r="L45">
        <f t="shared" si="2"/>
        <v>100</v>
      </c>
    </row>
    <row r="46" spans="1:12" x14ac:dyDescent="0.25">
      <c r="A46" s="4" t="s">
        <v>34</v>
      </c>
      <c r="B46" s="4" t="s">
        <v>45</v>
      </c>
      <c r="C46">
        <v>24</v>
      </c>
      <c r="D46" s="4">
        <v>300</v>
      </c>
      <c r="E46" t="s">
        <v>16</v>
      </c>
      <c r="F46" t="s">
        <v>22</v>
      </c>
      <c r="G46" s="5">
        <v>4.9790665132156224</v>
      </c>
      <c r="H46" s="5">
        <v>65.623824361911971</v>
      </c>
      <c r="I46" s="5">
        <v>1</v>
      </c>
      <c r="J46">
        <f t="shared" si="0"/>
        <v>111.3748942669463</v>
      </c>
      <c r="K46">
        <f t="shared" si="1"/>
        <v>107.2261830990802</v>
      </c>
      <c r="L46">
        <f t="shared" si="2"/>
        <v>95.238095238095241</v>
      </c>
    </row>
    <row r="47" spans="1:12" x14ac:dyDescent="0.25">
      <c r="A47" s="4" t="s">
        <v>34</v>
      </c>
      <c r="B47" s="4" t="s">
        <v>45</v>
      </c>
      <c r="C47">
        <v>24</v>
      </c>
      <c r="D47" s="4">
        <v>300</v>
      </c>
      <c r="E47" t="s">
        <v>16</v>
      </c>
      <c r="F47" t="s">
        <v>24</v>
      </c>
      <c r="G47" s="5">
        <v>12.743570681804105</v>
      </c>
      <c r="H47" s="5">
        <v>275.29578913033299</v>
      </c>
      <c r="I47" s="5">
        <v>1.3</v>
      </c>
      <c r="J47">
        <f t="shared" si="0"/>
        <v>122.16504212627007</v>
      </c>
      <c r="K47">
        <f t="shared" si="1"/>
        <v>140.10594446906859</v>
      </c>
      <c r="L47">
        <f t="shared" si="2"/>
        <v>100</v>
      </c>
    </row>
    <row r="48" spans="1:12" x14ac:dyDescent="0.25">
      <c r="A48" s="4" t="s">
        <v>34</v>
      </c>
      <c r="B48" s="4" t="s">
        <v>45</v>
      </c>
      <c r="C48">
        <v>24</v>
      </c>
      <c r="D48" s="4">
        <v>300</v>
      </c>
      <c r="E48" t="s">
        <v>16</v>
      </c>
      <c r="F48" t="s">
        <v>29</v>
      </c>
      <c r="G48" s="5">
        <v>5.5729319831208652</v>
      </c>
      <c r="H48" s="5">
        <v>111.99548834994619</v>
      </c>
      <c r="I48" s="5">
        <v>1.2</v>
      </c>
      <c r="J48">
        <f t="shared" si="0"/>
        <v>130.21923127809288</v>
      </c>
      <c r="K48">
        <f t="shared" si="1"/>
        <v>108.77156136334679</v>
      </c>
      <c r="L48">
        <f t="shared" si="2"/>
        <v>92.307692307692321</v>
      </c>
    </row>
    <row r="49" spans="1:12" x14ac:dyDescent="0.25">
      <c r="A49" s="8" t="s">
        <v>34</v>
      </c>
      <c r="B49" s="4" t="s">
        <v>45</v>
      </c>
      <c r="C49">
        <v>24</v>
      </c>
      <c r="D49" s="4">
        <v>300</v>
      </c>
      <c r="E49" t="s">
        <v>16</v>
      </c>
      <c r="F49" t="s">
        <v>27</v>
      </c>
      <c r="G49" s="5">
        <v>4.9013807408099446</v>
      </c>
      <c r="H49" s="5">
        <v>106.87467496235584</v>
      </c>
      <c r="I49" s="5">
        <v>1.3</v>
      </c>
      <c r="J49">
        <f t="shared" si="0"/>
        <v>72.402086396231113</v>
      </c>
      <c r="K49">
        <f t="shared" si="1"/>
        <v>80.37899852081101</v>
      </c>
      <c r="L49">
        <f t="shared" si="2"/>
        <v>108.33333333333334</v>
      </c>
    </row>
    <row r="50" spans="1:12" x14ac:dyDescent="0.25">
      <c r="A50" s="4" t="s">
        <v>33</v>
      </c>
      <c r="B50" s="4" t="s">
        <v>45</v>
      </c>
      <c r="C50">
        <v>12</v>
      </c>
      <c r="D50" s="4">
        <v>200</v>
      </c>
      <c r="E50" t="s">
        <v>19</v>
      </c>
      <c r="F50" t="s">
        <v>20</v>
      </c>
      <c r="G50" s="5">
        <v>1.8181084722317098</v>
      </c>
      <c r="H50" s="5">
        <v>10.987198654812481</v>
      </c>
      <c r="I50" s="5">
        <v>0.6</v>
      </c>
      <c r="J50">
        <f t="shared" si="0"/>
        <v>77.712526289312137</v>
      </c>
      <c r="K50">
        <f t="shared" si="1"/>
        <v>44.388118241694592</v>
      </c>
      <c r="L50">
        <f t="shared" si="2"/>
        <v>66.666666666666671</v>
      </c>
    </row>
    <row r="51" spans="1:12" x14ac:dyDescent="0.25">
      <c r="A51" s="4" t="s">
        <v>33</v>
      </c>
      <c r="B51" s="4" t="s">
        <v>45</v>
      </c>
      <c r="C51">
        <v>12</v>
      </c>
      <c r="D51" s="4">
        <v>200</v>
      </c>
      <c r="E51" t="s">
        <v>19</v>
      </c>
      <c r="F51" t="s">
        <v>23</v>
      </c>
      <c r="G51" s="5">
        <v>2.9944786413795068</v>
      </c>
      <c r="H51" s="5">
        <v>71.763031260790314</v>
      </c>
      <c r="I51" s="5">
        <v>1.25</v>
      </c>
      <c r="J51">
        <f t="shared" si="0"/>
        <v>42.215179297991924</v>
      </c>
      <c r="K51">
        <f t="shared" si="1"/>
        <v>36.764546959113694</v>
      </c>
      <c r="L51">
        <f t="shared" si="2"/>
        <v>86.206896551724142</v>
      </c>
    </row>
    <row r="52" spans="1:12" x14ac:dyDescent="0.25">
      <c r="A52" s="4" t="s">
        <v>33</v>
      </c>
      <c r="B52" s="4" t="s">
        <v>45</v>
      </c>
      <c r="C52">
        <v>12</v>
      </c>
      <c r="D52" s="4">
        <v>200</v>
      </c>
      <c r="E52" t="s">
        <v>19</v>
      </c>
      <c r="F52" t="s">
        <v>25</v>
      </c>
      <c r="G52" s="5">
        <v>4.164278114129921</v>
      </c>
      <c r="H52" s="5">
        <v>49.836016474052329</v>
      </c>
      <c r="I52" s="5">
        <v>0.85000000000000009</v>
      </c>
      <c r="J52">
        <f t="shared" si="0"/>
        <v>51.381616393094809</v>
      </c>
      <c r="K52">
        <f t="shared" si="1"/>
        <v>34.916537759781292</v>
      </c>
      <c r="L52">
        <f t="shared" si="2"/>
        <v>77.27272727272728</v>
      </c>
    </row>
    <row r="53" spans="1:12" x14ac:dyDescent="0.25">
      <c r="A53" s="4" t="s">
        <v>33</v>
      </c>
      <c r="B53" s="4" t="s">
        <v>45</v>
      </c>
      <c r="C53">
        <v>12</v>
      </c>
      <c r="D53" s="4">
        <v>200</v>
      </c>
      <c r="E53" t="s">
        <v>19</v>
      </c>
      <c r="F53" t="s">
        <v>30</v>
      </c>
      <c r="G53" s="5">
        <v>3.1968178259672237</v>
      </c>
      <c r="H53" s="5">
        <v>49.099434496764474</v>
      </c>
      <c r="I53" s="5">
        <v>0.7</v>
      </c>
      <c r="J53">
        <f t="shared" si="0"/>
        <v>49.814255908064311</v>
      </c>
      <c r="K53">
        <f t="shared" si="1"/>
        <v>51.321959429506052</v>
      </c>
      <c r="L53">
        <f t="shared" si="2"/>
        <v>63.636363636363633</v>
      </c>
    </row>
    <row r="54" spans="1:12" x14ac:dyDescent="0.25">
      <c r="A54" s="4" t="s">
        <v>33</v>
      </c>
      <c r="B54" s="4" t="s">
        <v>45</v>
      </c>
      <c r="C54">
        <v>12</v>
      </c>
      <c r="D54" s="4">
        <v>200</v>
      </c>
      <c r="E54" t="s">
        <v>19</v>
      </c>
      <c r="F54" t="s">
        <v>26</v>
      </c>
      <c r="G54" s="5">
        <v>4.3838016524366719</v>
      </c>
      <c r="H54" s="5">
        <v>50.048294071946408</v>
      </c>
      <c r="I54" s="5">
        <v>1.1000000000000001</v>
      </c>
      <c r="J54">
        <f t="shared" si="0"/>
        <v>52.84849929499552</v>
      </c>
      <c r="K54">
        <f t="shared" si="1"/>
        <v>36.057802494463466</v>
      </c>
      <c r="L54">
        <f t="shared" si="2"/>
        <v>88.000000000000014</v>
      </c>
    </row>
    <row r="55" spans="1:12" x14ac:dyDescent="0.25">
      <c r="A55" s="4" t="s">
        <v>33</v>
      </c>
      <c r="B55" s="4" t="s">
        <v>45</v>
      </c>
      <c r="C55">
        <v>12</v>
      </c>
      <c r="D55" s="4">
        <v>200</v>
      </c>
      <c r="E55" t="s">
        <v>19</v>
      </c>
      <c r="F55" t="s">
        <v>28</v>
      </c>
      <c r="G55" s="5">
        <v>2.8091916643560539</v>
      </c>
      <c r="H55" s="5">
        <v>35.19863618013153</v>
      </c>
      <c r="I55" s="5">
        <v>0.75</v>
      </c>
      <c r="J55">
        <f t="shared" si="0"/>
        <v>66.862855749500795</v>
      </c>
      <c r="K55">
        <f t="shared" si="1"/>
        <v>54.756265528986049</v>
      </c>
      <c r="L55">
        <f t="shared" si="2"/>
        <v>75</v>
      </c>
    </row>
    <row r="56" spans="1:12" x14ac:dyDescent="0.25">
      <c r="A56" s="4" t="s">
        <v>33</v>
      </c>
      <c r="B56" s="4" t="s">
        <v>45</v>
      </c>
      <c r="C56">
        <v>12</v>
      </c>
      <c r="D56" s="4">
        <v>200</v>
      </c>
      <c r="E56" t="s">
        <v>16</v>
      </c>
      <c r="F56" t="s">
        <v>21</v>
      </c>
      <c r="G56" s="5">
        <v>4.2473528525656592</v>
      </c>
      <c r="H56" s="5">
        <v>47.768088342442653</v>
      </c>
      <c r="I56" s="5">
        <v>1.4</v>
      </c>
      <c r="J56">
        <f t="shared" si="0"/>
        <v>58.342686683381316</v>
      </c>
      <c r="K56">
        <f t="shared" si="1"/>
        <v>44.968043391576295</v>
      </c>
      <c r="L56">
        <f t="shared" si="2"/>
        <v>112</v>
      </c>
    </row>
    <row r="57" spans="1:12" x14ac:dyDescent="0.25">
      <c r="A57" s="4" t="s">
        <v>33</v>
      </c>
      <c r="B57" s="4" t="s">
        <v>45</v>
      </c>
      <c r="C57">
        <v>12</v>
      </c>
      <c r="D57" s="4">
        <v>200</v>
      </c>
      <c r="E57" t="s">
        <v>16</v>
      </c>
      <c r="F57" t="s">
        <v>18</v>
      </c>
      <c r="G57" s="5">
        <v>2.3928051109652988</v>
      </c>
      <c r="H57" s="5">
        <v>30.744736736033154</v>
      </c>
      <c r="I57" s="5">
        <v>0.7</v>
      </c>
      <c r="J57">
        <f t="shared" si="0"/>
        <v>47.463786232090968</v>
      </c>
      <c r="K57">
        <f t="shared" si="1"/>
        <v>39.429894178989393</v>
      </c>
      <c r="L57">
        <f t="shared" si="2"/>
        <v>63.636363636363633</v>
      </c>
    </row>
    <row r="58" spans="1:12" x14ac:dyDescent="0.25">
      <c r="A58" s="4" t="s">
        <v>33</v>
      </c>
      <c r="B58" s="4" t="s">
        <v>45</v>
      </c>
      <c r="C58">
        <v>12</v>
      </c>
      <c r="D58" s="4">
        <v>200</v>
      </c>
      <c r="E58" t="s">
        <v>16</v>
      </c>
      <c r="F58" t="s">
        <v>22</v>
      </c>
      <c r="G58" s="5">
        <v>2.1853240141254462</v>
      </c>
      <c r="H58" s="5">
        <v>17.930560165025319</v>
      </c>
      <c r="I58" s="5">
        <v>0.7</v>
      </c>
      <c r="J58">
        <f t="shared" si="0"/>
        <v>48.882703287097065</v>
      </c>
      <c r="K58">
        <f t="shared" si="1"/>
        <v>29.297675745334484</v>
      </c>
      <c r="L58">
        <f t="shared" si="2"/>
        <v>66.666666666666657</v>
      </c>
    </row>
    <row r="59" spans="1:12" x14ac:dyDescent="0.25">
      <c r="A59" s="4" t="s">
        <v>33</v>
      </c>
      <c r="B59" s="4" t="s">
        <v>45</v>
      </c>
      <c r="C59">
        <v>12</v>
      </c>
      <c r="D59" s="4">
        <v>200</v>
      </c>
      <c r="E59" t="s">
        <v>16</v>
      </c>
      <c r="F59" t="s">
        <v>24</v>
      </c>
      <c r="G59" s="5">
        <v>3.8013939260208782</v>
      </c>
      <c r="H59" s="5">
        <v>66.906206122808271</v>
      </c>
      <c r="I59" s="5">
        <v>1.05</v>
      </c>
      <c r="J59">
        <f t="shared" si="0"/>
        <v>36.441705445552806</v>
      </c>
      <c r="K59">
        <f t="shared" si="1"/>
        <v>34.050492487701405</v>
      </c>
      <c r="L59">
        <f t="shared" si="2"/>
        <v>80.769230769230759</v>
      </c>
    </row>
    <row r="60" spans="1:12" x14ac:dyDescent="0.25">
      <c r="A60" s="4" t="s">
        <v>33</v>
      </c>
      <c r="B60" s="4" t="s">
        <v>45</v>
      </c>
      <c r="C60">
        <v>12</v>
      </c>
      <c r="D60" s="4">
        <v>200</v>
      </c>
      <c r="E60" t="s">
        <v>16</v>
      </c>
      <c r="F60" t="s">
        <v>29</v>
      </c>
      <c r="G60" s="5">
        <v>3.191460256192137</v>
      </c>
      <c r="H60" s="5">
        <v>47.150875696015845</v>
      </c>
      <c r="I60" s="5">
        <v>0.85000000000000009</v>
      </c>
      <c r="J60">
        <f t="shared" si="0"/>
        <v>74.572864423009435</v>
      </c>
      <c r="K60">
        <f t="shared" si="1"/>
        <v>45.793580122437035</v>
      </c>
      <c r="L60">
        <f t="shared" si="2"/>
        <v>65.384615384615401</v>
      </c>
    </row>
    <row r="61" spans="1:12" x14ac:dyDescent="0.25">
      <c r="A61" s="4" t="s">
        <v>33</v>
      </c>
      <c r="B61" s="4" t="s">
        <v>45</v>
      </c>
      <c r="C61">
        <v>12</v>
      </c>
      <c r="D61" s="4">
        <v>200</v>
      </c>
      <c r="E61" t="s">
        <v>16</v>
      </c>
      <c r="F61" t="s">
        <v>27</v>
      </c>
      <c r="G61" s="5">
        <v>1.6081351433599804</v>
      </c>
      <c r="H61" s="5">
        <v>27.188663555823808</v>
      </c>
      <c r="I61" s="5">
        <v>1.05</v>
      </c>
      <c r="J61">
        <f t="shared" si="0"/>
        <v>23.755008179006424</v>
      </c>
      <c r="K61">
        <f t="shared" si="1"/>
        <v>20.448226378289771</v>
      </c>
      <c r="L61">
        <f t="shared" si="2"/>
        <v>87.5</v>
      </c>
    </row>
    <row r="62" spans="1:12" x14ac:dyDescent="0.25">
      <c r="A62" s="4" t="s">
        <v>33</v>
      </c>
      <c r="B62" s="4" t="s">
        <v>45</v>
      </c>
      <c r="C62">
        <v>24</v>
      </c>
      <c r="D62" s="4">
        <v>200</v>
      </c>
      <c r="E62" t="s">
        <v>19</v>
      </c>
      <c r="F62" t="s">
        <v>20</v>
      </c>
      <c r="G62" s="5">
        <v>2.2194824050251398</v>
      </c>
      <c r="H62" s="5">
        <v>24.683176489950668</v>
      </c>
      <c r="I62" s="5">
        <v>0.95</v>
      </c>
      <c r="J62">
        <f t="shared" si="0"/>
        <v>94.868698641210599</v>
      </c>
      <c r="K62">
        <f t="shared" si="1"/>
        <v>99.719663859599692</v>
      </c>
      <c r="L62">
        <f t="shared" si="2"/>
        <v>105.55555555555556</v>
      </c>
    </row>
    <row r="63" spans="1:12" x14ac:dyDescent="0.25">
      <c r="A63" s="4" t="s">
        <v>33</v>
      </c>
      <c r="B63" s="4" t="s">
        <v>45</v>
      </c>
      <c r="C63">
        <v>24</v>
      </c>
      <c r="D63" s="4">
        <v>200</v>
      </c>
      <c r="E63" t="s">
        <v>19</v>
      </c>
      <c r="F63" t="s">
        <v>23</v>
      </c>
      <c r="G63" s="5">
        <v>5.7373224947046211</v>
      </c>
      <c r="H63" s="5">
        <v>164.13853884957933</v>
      </c>
      <c r="I63" s="5">
        <v>2</v>
      </c>
      <c r="J63">
        <f t="shared" si="0"/>
        <v>80.88289375568209</v>
      </c>
      <c r="K63">
        <f t="shared" si="1"/>
        <v>84.088964935247503</v>
      </c>
      <c r="L63">
        <f t="shared" si="2"/>
        <v>137.93103448275863</v>
      </c>
    </row>
    <row r="64" spans="1:12" x14ac:dyDescent="0.25">
      <c r="A64" s="4" t="s">
        <v>33</v>
      </c>
      <c r="B64" s="4" t="s">
        <v>45</v>
      </c>
      <c r="C64">
        <v>24</v>
      </c>
      <c r="D64" s="4">
        <v>200</v>
      </c>
      <c r="E64" t="s">
        <v>19</v>
      </c>
      <c r="F64" t="s">
        <v>25</v>
      </c>
      <c r="G64" s="5">
        <v>8.7752725366310642</v>
      </c>
      <c r="H64" s="5">
        <v>154.57182676309142</v>
      </c>
      <c r="I64" s="5">
        <v>1.1000000000000001</v>
      </c>
      <c r="J64">
        <f t="shared" si="0"/>
        <v>108.27511392481654</v>
      </c>
      <c r="K64">
        <f t="shared" si="1"/>
        <v>108.29744043812011</v>
      </c>
      <c r="L64">
        <f t="shared" si="2"/>
        <v>100</v>
      </c>
    </row>
    <row r="65" spans="1:12" x14ac:dyDescent="0.25">
      <c r="A65" s="4" t="s">
        <v>33</v>
      </c>
      <c r="B65" s="4" t="s">
        <v>45</v>
      </c>
      <c r="C65">
        <v>24</v>
      </c>
      <c r="D65" s="4">
        <v>200</v>
      </c>
      <c r="E65" t="s">
        <v>19</v>
      </c>
      <c r="F65" t="s">
        <v>30</v>
      </c>
      <c r="G65" s="5">
        <v>5.7346171135392261</v>
      </c>
      <c r="H65" s="5">
        <v>91.202125742197794</v>
      </c>
      <c r="I65" s="5">
        <v>1.05</v>
      </c>
      <c r="J65">
        <f t="shared" si="0"/>
        <v>89.359387985199803</v>
      </c>
      <c r="K65">
        <f t="shared" si="1"/>
        <v>95.330462462540766</v>
      </c>
      <c r="L65">
        <f t="shared" si="2"/>
        <v>95.454545454545453</v>
      </c>
    </row>
    <row r="66" spans="1:12" x14ac:dyDescent="0.25">
      <c r="A66" s="4" t="s">
        <v>33</v>
      </c>
      <c r="B66" s="4" t="s">
        <v>45</v>
      </c>
      <c r="C66">
        <v>24</v>
      </c>
      <c r="D66" s="4">
        <v>200</v>
      </c>
      <c r="E66" t="s">
        <v>19</v>
      </c>
      <c r="F66" t="s">
        <v>26</v>
      </c>
      <c r="G66" s="5">
        <v>8.296213507052574</v>
      </c>
      <c r="H66" s="5">
        <v>150.93349538509622</v>
      </c>
      <c r="I66" s="5">
        <v>1.2</v>
      </c>
      <c r="J66">
        <f t="shared" si="0"/>
        <v>100.0142042090108</v>
      </c>
      <c r="K66">
        <f t="shared" si="1"/>
        <v>108.74157186199488</v>
      </c>
      <c r="L66">
        <f t="shared" si="2"/>
        <v>96</v>
      </c>
    </row>
    <row r="67" spans="1:12" x14ac:dyDescent="0.25">
      <c r="A67" s="4" t="s">
        <v>33</v>
      </c>
      <c r="B67" s="4" t="s">
        <v>45</v>
      </c>
      <c r="C67">
        <v>24</v>
      </c>
      <c r="D67" s="4">
        <v>200</v>
      </c>
      <c r="E67" t="s">
        <v>19</v>
      </c>
      <c r="F67" t="s">
        <v>28</v>
      </c>
      <c r="G67" s="5">
        <v>4.4763972592875136</v>
      </c>
      <c r="H67" s="5">
        <v>78.538762010381419</v>
      </c>
      <c r="I67" s="5">
        <v>1.05</v>
      </c>
      <c r="J67">
        <f t="shared" ref="J67:J130" si="3">100*G67/INDEX($AA$2:$AA$13,MATCH(F67,$Z$2:$Z$13,0))</f>
        <v>106.54477870729792</v>
      </c>
      <c r="K67">
        <f t="shared" ref="K67:K130" si="4">100*H67/INDEX($AB$2:$AB$13,MATCH(F67,$Z$2:$Z$13,0))</f>
        <v>122.177725436583</v>
      </c>
      <c r="L67">
        <f t="shared" ref="L67:L130" si="5">100*I67/INDEX($AC$2:$AC$13,MATCH(F67,$Z$2:$Z$13,0))</f>
        <v>105</v>
      </c>
    </row>
    <row r="68" spans="1:12" x14ac:dyDescent="0.25">
      <c r="A68" s="4" t="s">
        <v>33</v>
      </c>
      <c r="B68" s="4" t="s">
        <v>45</v>
      </c>
      <c r="C68">
        <v>24</v>
      </c>
      <c r="D68" s="4">
        <v>200</v>
      </c>
      <c r="E68" t="s">
        <v>16</v>
      </c>
      <c r="F68" t="s">
        <v>21</v>
      </c>
      <c r="G68" s="5">
        <v>8.5929470788111573</v>
      </c>
      <c r="H68" s="5">
        <v>125.87255011668231</v>
      </c>
      <c r="I68" s="5">
        <v>1.1499999999999999</v>
      </c>
      <c r="J68">
        <f t="shared" si="3"/>
        <v>118.0348411135936</v>
      </c>
      <c r="K68">
        <f t="shared" si="4"/>
        <v>118.4942184597771</v>
      </c>
      <c r="L68">
        <f t="shared" si="5"/>
        <v>91.999999999999986</v>
      </c>
    </row>
    <row r="69" spans="1:12" x14ac:dyDescent="0.25">
      <c r="A69" s="4" t="s">
        <v>33</v>
      </c>
      <c r="B69" s="4" t="s">
        <v>45</v>
      </c>
      <c r="C69">
        <v>24</v>
      </c>
      <c r="D69" s="4">
        <v>200</v>
      </c>
      <c r="E69" t="s">
        <v>16</v>
      </c>
      <c r="F69" t="s">
        <v>18</v>
      </c>
      <c r="G69" s="5">
        <v>4.7715356996094602</v>
      </c>
      <c r="H69" s="5">
        <v>79.415233341380187</v>
      </c>
      <c r="I69" s="5">
        <v>1.05</v>
      </c>
      <c r="J69">
        <f t="shared" si="3"/>
        <v>94.648389627390117</v>
      </c>
      <c r="K69">
        <f t="shared" si="4"/>
        <v>101.84944088919175</v>
      </c>
      <c r="L69">
        <f t="shared" si="5"/>
        <v>95.454545454545453</v>
      </c>
    </row>
    <row r="70" spans="1:12" x14ac:dyDescent="0.25">
      <c r="A70" s="4" t="s">
        <v>33</v>
      </c>
      <c r="B70" s="4" t="s">
        <v>45</v>
      </c>
      <c r="C70">
        <v>24</v>
      </c>
      <c r="D70" s="4">
        <v>200</v>
      </c>
      <c r="E70" t="s">
        <v>16</v>
      </c>
      <c r="F70" t="s">
        <v>22</v>
      </c>
      <c r="G70" s="5">
        <v>4.0916421595345174</v>
      </c>
      <c r="H70" s="5">
        <v>57.232457778294162</v>
      </c>
      <c r="I70" s="5">
        <v>1</v>
      </c>
      <c r="J70">
        <f t="shared" si="3"/>
        <v>91.52442765863529</v>
      </c>
      <c r="K70">
        <f t="shared" si="4"/>
        <v>93.515092371049818</v>
      </c>
      <c r="L70">
        <f t="shared" si="5"/>
        <v>95.238095238095241</v>
      </c>
    </row>
    <row r="71" spans="1:12" x14ac:dyDescent="0.25">
      <c r="A71" s="4" t="s">
        <v>33</v>
      </c>
      <c r="B71" s="4" t="s">
        <v>45</v>
      </c>
      <c r="C71">
        <v>24</v>
      </c>
      <c r="D71" s="4">
        <v>200</v>
      </c>
      <c r="E71" t="s">
        <v>16</v>
      </c>
      <c r="F71" t="s">
        <v>24</v>
      </c>
      <c r="G71" s="5">
        <v>8.6270955458486753</v>
      </c>
      <c r="H71" s="5">
        <v>190.25060421877288</v>
      </c>
      <c r="I71" s="5">
        <v>1.2</v>
      </c>
      <c r="J71">
        <f t="shared" si="3"/>
        <v>82.702840287205575</v>
      </c>
      <c r="K71">
        <f t="shared" si="4"/>
        <v>96.824004007060111</v>
      </c>
      <c r="L71">
        <f t="shared" si="5"/>
        <v>92.307692307692307</v>
      </c>
    </row>
    <row r="72" spans="1:12" x14ac:dyDescent="0.25">
      <c r="A72" s="4" t="s">
        <v>33</v>
      </c>
      <c r="B72" s="4" t="s">
        <v>45</v>
      </c>
      <c r="C72">
        <v>24</v>
      </c>
      <c r="D72" s="4">
        <v>200</v>
      </c>
      <c r="E72" t="s">
        <v>16</v>
      </c>
      <c r="F72" t="s">
        <v>29</v>
      </c>
      <c r="G72" s="5">
        <v>5.9978333689653098</v>
      </c>
      <c r="H72" s="5">
        <v>119.49354808857132</v>
      </c>
      <c r="I72" s="5">
        <v>1.2</v>
      </c>
      <c r="J72">
        <f t="shared" si="3"/>
        <v>140.14763736688829</v>
      </c>
      <c r="K72">
        <f t="shared" si="4"/>
        <v>116.05378029003711</v>
      </c>
      <c r="L72">
        <f t="shared" si="5"/>
        <v>92.307692307692321</v>
      </c>
    </row>
    <row r="73" spans="1:12" x14ac:dyDescent="0.25">
      <c r="A73" s="4" t="s">
        <v>33</v>
      </c>
      <c r="B73" s="4" t="s">
        <v>45</v>
      </c>
      <c r="C73">
        <v>24</v>
      </c>
      <c r="D73" s="4">
        <v>200</v>
      </c>
      <c r="E73" t="s">
        <v>16</v>
      </c>
      <c r="F73" t="s">
        <v>27</v>
      </c>
      <c r="G73" s="5">
        <v>3.7539625167436244</v>
      </c>
      <c r="H73" s="5">
        <v>81.98440180242963</v>
      </c>
      <c r="I73" s="5">
        <v>1.25</v>
      </c>
      <c r="J73">
        <f t="shared" si="3"/>
        <v>55.452684220685832</v>
      </c>
      <c r="K73">
        <f t="shared" si="4"/>
        <v>61.659360494225425</v>
      </c>
      <c r="L73">
        <f t="shared" si="5"/>
        <v>104.16666666666667</v>
      </c>
    </row>
    <row r="74" spans="1:12" x14ac:dyDescent="0.25">
      <c r="A74" s="4" t="s">
        <v>33</v>
      </c>
      <c r="B74" s="4" t="s">
        <v>45</v>
      </c>
      <c r="C74">
        <v>36</v>
      </c>
      <c r="D74" s="4">
        <v>200</v>
      </c>
      <c r="E74" t="s">
        <v>19</v>
      </c>
      <c r="F74" t="s">
        <v>20</v>
      </c>
      <c r="G74" s="5">
        <v>2.5883037663923991</v>
      </c>
      <c r="H74" s="5">
        <v>42.447697719931128</v>
      </c>
      <c r="I74" s="5">
        <v>1.35</v>
      </c>
      <c r="J74">
        <f t="shared" si="3"/>
        <v>110.63345645355975</v>
      </c>
      <c r="K74">
        <f t="shared" si="4"/>
        <v>171.48806394382703</v>
      </c>
      <c r="L74">
        <f t="shared" si="5"/>
        <v>150</v>
      </c>
    </row>
    <row r="75" spans="1:12" x14ac:dyDescent="0.25">
      <c r="A75" s="4" t="s">
        <v>33</v>
      </c>
      <c r="B75" s="4" t="s">
        <v>45</v>
      </c>
      <c r="C75">
        <v>36</v>
      </c>
      <c r="D75" s="4">
        <v>200</v>
      </c>
      <c r="E75" t="s">
        <v>19</v>
      </c>
      <c r="F75" t="s">
        <v>23</v>
      </c>
      <c r="G75" s="5">
        <v>7.6453686647231125</v>
      </c>
      <c r="H75" s="5">
        <v>229.56868361841819</v>
      </c>
      <c r="I75" s="5">
        <v>2.4</v>
      </c>
      <c r="J75">
        <f t="shared" si="3"/>
        <v>107.78190384148121</v>
      </c>
      <c r="K75">
        <f t="shared" si="4"/>
        <v>117.60914360710217</v>
      </c>
      <c r="L75">
        <f t="shared" si="5"/>
        <v>165.51724137931035</v>
      </c>
    </row>
    <row r="76" spans="1:12" x14ac:dyDescent="0.25">
      <c r="A76" s="4" t="s">
        <v>33</v>
      </c>
      <c r="B76" s="4" t="s">
        <v>45</v>
      </c>
      <c r="C76">
        <v>36</v>
      </c>
      <c r="D76" s="4">
        <v>200</v>
      </c>
      <c r="E76" t="s">
        <v>19</v>
      </c>
      <c r="F76" t="s">
        <v>25</v>
      </c>
      <c r="G76" s="5">
        <v>13.133483843895762</v>
      </c>
      <c r="H76" s="5">
        <v>265.48207419238167</v>
      </c>
      <c r="I76" s="5">
        <v>1.5</v>
      </c>
      <c r="J76">
        <f t="shared" si="3"/>
        <v>162.04960626481986</v>
      </c>
      <c r="K76">
        <f t="shared" si="4"/>
        <v>186.0043302800843</v>
      </c>
      <c r="L76">
        <f t="shared" si="5"/>
        <v>136.36363636363635</v>
      </c>
    </row>
    <row r="77" spans="1:12" x14ac:dyDescent="0.25">
      <c r="A77" s="4" t="s">
        <v>33</v>
      </c>
      <c r="B77" s="4" t="s">
        <v>45</v>
      </c>
      <c r="C77">
        <v>36</v>
      </c>
      <c r="D77" s="4">
        <v>200</v>
      </c>
      <c r="E77" t="s">
        <v>19</v>
      </c>
      <c r="F77" t="s">
        <v>30</v>
      </c>
      <c r="G77" s="5">
        <v>7.5457151084159939</v>
      </c>
      <c r="H77" s="5">
        <v>191.37838798281794</v>
      </c>
      <c r="I77" s="5">
        <v>1.5</v>
      </c>
      <c r="J77">
        <f t="shared" si="3"/>
        <v>117.58073305483234</v>
      </c>
      <c r="K77">
        <f t="shared" si="4"/>
        <v>200.04128284584806</v>
      </c>
      <c r="L77">
        <f t="shared" si="5"/>
        <v>136.36363636363635</v>
      </c>
    </row>
    <row r="78" spans="1:12" x14ac:dyDescent="0.25">
      <c r="A78" s="4" t="s">
        <v>33</v>
      </c>
      <c r="B78" s="4" t="s">
        <v>45</v>
      </c>
      <c r="C78">
        <v>36</v>
      </c>
      <c r="D78" s="4">
        <v>200</v>
      </c>
      <c r="E78" t="s">
        <v>19</v>
      </c>
      <c r="F78" t="s">
        <v>26</v>
      </c>
      <c r="G78" s="5">
        <v>10.817084088698003</v>
      </c>
      <c r="H78" s="5">
        <v>217.82914789323542</v>
      </c>
      <c r="I78" s="5">
        <v>1.55</v>
      </c>
      <c r="J78">
        <f t="shared" si="3"/>
        <v>130.40431711085995</v>
      </c>
      <c r="K78">
        <f t="shared" si="4"/>
        <v>156.93722509263725</v>
      </c>
      <c r="L78">
        <f t="shared" si="5"/>
        <v>124</v>
      </c>
    </row>
    <row r="79" spans="1:12" x14ac:dyDescent="0.25">
      <c r="A79" s="4" t="s">
        <v>33</v>
      </c>
      <c r="B79" s="4" t="s">
        <v>45</v>
      </c>
      <c r="C79">
        <v>36</v>
      </c>
      <c r="D79" s="4">
        <v>200</v>
      </c>
      <c r="E79" t="s">
        <v>19</v>
      </c>
      <c r="F79" t="s">
        <v>28</v>
      </c>
      <c r="G79" s="5">
        <v>5.4541610493379196</v>
      </c>
      <c r="H79" s="5">
        <v>111.63921309190255</v>
      </c>
      <c r="I79" s="5">
        <v>1.4</v>
      </c>
      <c r="J79">
        <f t="shared" si="3"/>
        <v>129.81698191106599</v>
      </c>
      <c r="K79">
        <f t="shared" si="4"/>
        <v>173.66997869530604</v>
      </c>
      <c r="L79">
        <f t="shared" si="5"/>
        <v>140</v>
      </c>
    </row>
    <row r="80" spans="1:12" x14ac:dyDescent="0.25">
      <c r="A80" s="4" t="s">
        <v>33</v>
      </c>
      <c r="B80" s="4" t="s">
        <v>45</v>
      </c>
      <c r="C80">
        <v>36</v>
      </c>
      <c r="D80" s="4">
        <v>200</v>
      </c>
      <c r="E80" t="s">
        <v>16</v>
      </c>
      <c r="F80" t="s">
        <v>21</v>
      </c>
      <c r="G80" s="5">
        <v>12.046766831885829</v>
      </c>
      <c r="H80" s="5">
        <v>188.99779681125574</v>
      </c>
      <c r="I80" s="5">
        <v>1.35</v>
      </c>
      <c r="J80">
        <f t="shared" si="3"/>
        <v>165.47736136306796</v>
      </c>
      <c r="K80">
        <f t="shared" si="4"/>
        <v>177.91922228483875</v>
      </c>
      <c r="L80">
        <f t="shared" si="5"/>
        <v>108</v>
      </c>
    </row>
    <row r="81" spans="1:12" x14ac:dyDescent="0.25">
      <c r="A81" s="4" t="s">
        <v>33</v>
      </c>
      <c r="B81" s="4" t="s">
        <v>45</v>
      </c>
      <c r="C81">
        <v>36</v>
      </c>
      <c r="D81" s="4">
        <v>200</v>
      </c>
      <c r="E81" t="s">
        <v>16</v>
      </c>
      <c r="F81" t="s">
        <v>18</v>
      </c>
      <c r="G81" s="5">
        <v>6.1922490324240727</v>
      </c>
      <c r="H81" s="5">
        <v>119.60544447453586</v>
      </c>
      <c r="I81" s="5">
        <v>1.5</v>
      </c>
      <c r="J81">
        <f t="shared" si="3"/>
        <v>122.82972107673278</v>
      </c>
      <c r="K81">
        <f t="shared" si="4"/>
        <v>153.39308511088024</v>
      </c>
      <c r="L81">
        <f t="shared" si="5"/>
        <v>136.36363636363635</v>
      </c>
    </row>
    <row r="82" spans="1:12" x14ac:dyDescent="0.25">
      <c r="A82" s="4" t="s">
        <v>33</v>
      </c>
      <c r="B82" s="4" t="s">
        <v>45</v>
      </c>
      <c r="C82">
        <v>36</v>
      </c>
      <c r="D82" s="4">
        <v>200</v>
      </c>
      <c r="E82" t="s">
        <v>16</v>
      </c>
      <c r="F82" t="s">
        <v>22</v>
      </c>
      <c r="G82" s="5">
        <v>5.4893881251598557</v>
      </c>
      <c r="H82" s="5">
        <v>95.947557157654131</v>
      </c>
      <c r="I82" s="5">
        <v>1.4</v>
      </c>
      <c r="J82">
        <f t="shared" si="3"/>
        <v>122.79008934850781</v>
      </c>
      <c r="K82">
        <f t="shared" si="4"/>
        <v>156.77370881279037</v>
      </c>
      <c r="L82">
        <f t="shared" si="5"/>
        <v>133.33333333333331</v>
      </c>
    </row>
    <row r="83" spans="1:12" x14ac:dyDescent="0.25">
      <c r="A83" s="4" t="s">
        <v>33</v>
      </c>
      <c r="B83" s="4" t="s">
        <v>45</v>
      </c>
      <c r="C83">
        <v>36</v>
      </c>
      <c r="D83" s="4">
        <v>200</v>
      </c>
      <c r="E83" t="s">
        <v>16</v>
      </c>
      <c r="F83" t="s">
        <v>24</v>
      </c>
      <c r="G83" s="5">
        <v>12.920977119432749</v>
      </c>
      <c r="H83" s="5">
        <v>288.9636063729007</v>
      </c>
      <c r="I83" s="5">
        <v>1.6</v>
      </c>
      <c r="J83">
        <f t="shared" si="3"/>
        <v>123.86573225994825</v>
      </c>
      <c r="K83">
        <f t="shared" si="4"/>
        <v>147.06188974396701</v>
      </c>
      <c r="L83">
        <f t="shared" si="5"/>
        <v>123.07692307692307</v>
      </c>
    </row>
    <row r="84" spans="1:12" x14ac:dyDescent="0.25">
      <c r="A84" s="4" t="s">
        <v>33</v>
      </c>
      <c r="B84" s="4" t="s">
        <v>45</v>
      </c>
      <c r="C84">
        <v>36</v>
      </c>
      <c r="D84" s="4">
        <v>200</v>
      </c>
      <c r="E84" t="s">
        <v>16</v>
      </c>
      <c r="F84" t="s">
        <v>29</v>
      </c>
      <c r="G84" s="5">
        <v>8.332023031915563</v>
      </c>
      <c r="H84" s="5">
        <v>187.58124561652909</v>
      </c>
      <c r="I84" s="5">
        <v>1.6</v>
      </c>
      <c r="J84">
        <f t="shared" si="3"/>
        <v>194.6891936764336</v>
      </c>
      <c r="K84">
        <f t="shared" si="4"/>
        <v>182.1814902439427</v>
      </c>
      <c r="L84">
        <f t="shared" si="5"/>
        <v>123.07692307692309</v>
      </c>
    </row>
    <row r="85" spans="1:12" x14ac:dyDescent="0.25">
      <c r="A85" s="8" t="s">
        <v>33</v>
      </c>
      <c r="B85" s="4" t="s">
        <v>45</v>
      </c>
      <c r="C85">
        <v>36</v>
      </c>
      <c r="D85" s="4">
        <v>200</v>
      </c>
      <c r="E85" t="s">
        <v>16</v>
      </c>
      <c r="F85" t="s">
        <v>27</v>
      </c>
      <c r="G85" s="5">
        <v>5.18430566967508</v>
      </c>
      <c r="H85" s="5">
        <v>121.12297552254763</v>
      </c>
      <c r="I85" s="5">
        <v>1.6</v>
      </c>
      <c r="J85">
        <f t="shared" si="3"/>
        <v>76.581389377691806</v>
      </c>
      <c r="K85">
        <f t="shared" si="4"/>
        <v>91.094952792064888</v>
      </c>
      <c r="L85">
        <f t="shared" si="5"/>
        <v>133.33333333333334</v>
      </c>
    </row>
    <row r="86" spans="1:12" x14ac:dyDescent="0.25">
      <c r="A86" s="4" t="s">
        <v>35</v>
      </c>
      <c r="B86" s="4" t="s">
        <v>42</v>
      </c>
      <c r="C86">
        <v>24</v>
      </c>
      <c r="D86" s="4">
        <v>200</v>
      </c>
      <c r="E86" t="s">
        <v>19</v>
      </c>
      <c r="F86" t="s">
        <v>20</v>
      </c>
      <c r="G86" s="5">
        <v>1.1220695997905552</v>
      </c>
      <c r="H86" s="5">
        <v>15.341609517513206</v>
      </c>
      <c r="I86" s="5">
        <v>0.95</v>
      </c>
      <c r="J86">
        <f t="shared" si="3"/>
        <v>47.961309571989254</v>
      </c>
      <c r="K86">
        <f t="shared" si="4"/>
        <v>61.979873002751837</v>
      </c>
      <c r="L86">
        <f t="shared" si="5"/>
        <v>105.55555555555556</v>
      </c>
    </row>
    <row r="87" spans="1:12" x14ac:dyDescent="0.25">
      <c r="A87" s="4" t="s">
        <v>35</v>
      </c>
      <c r="B87" s="4" t="s">
        <v>42</v>
      </c>
      <c r="C87">
        <v>24</v>
      </c>
      <c r="D87" s="4">
        <v>200</v>
      </c>
      <c r="E87" t="s">
        <v>19</v>
      </c>
      <c r="F87" t="s">
        <v>23</v>
      </c>
      <c r="G87" s="5">
        <v>4.2975555112020132</v>
      </c>
      <c r="H87" s="5">
        <v>121.24216963961415</v>
      </c>
      <c r="I87" s="5">
        <v>2.2999999999999998</v>
      </c>
      <c r="J87">
        <f t="shared" si="3"/>
        <v>60.585530296148043</v>
      </c>
      <c r="K87">
        <f t="shared" si="4"/>
        <v>62.11294814097203</v>
      </c>
      <c r="L87">
        <f t="shared" si="5"/>
        <v>158.62068965517241</v>
      </c>
    </row>
    <row r="88" spans="1:12" x14ac:dyDescent="0.25">
      <c r="A88" s="4" t="s">
        <v>35</v>
      </c>
      <c r="B88" s="4" t="s">
        <v>42</v>
      </c>
      <c r="C88">
        <v>24</v>
      </c>
      <c r="D88" s="4">
        <v>200</v>
      </c>
      <c r="E88" t="s">
        <v>19</v>
      </c>
      <c r="F88" t="s">
        <v>25</v>
      </c>
      <c r="G88" s="5">
        <v>7.9779287603285409</v>
      </c>
      <c r="H88" s="5">
        <v>152.9564342418372</v>
      </c>
      <c r="I88" s="5">
        <v>1.2</v>
      </c>
      <c r="J88">
        <f t="shared" si="3"/>
        <v>98.436959285628177</v>
      </c>
      <c r="K88">
        <f t="shared" si="4"/>
        <v>107.16565025993422</v>
      </c>
      <c r="L88">
        <f t="shared" si="5"/>
        <v>109.09090909090908</v>
      </c>
    </row>
    <row r="89" spans="1:12" x14ac:dyDescent="0.25">
      <c r="A89" s="4" t="s">
        <v>35</v>
      </c>
      <c r="B89" s="4" t="s">
        <v>42</v>
      </c>
      <c r="C89">
        <v>24</v>
      </c>
      <c r="D89" s="4">
        <v>200</v>
      </c>
      <c r="E89" t="s">
        <v>19</v>
      </c>
      <c r="F89" t="s">
        <v>30</v>
      </c>
      <c r="G89" s="5">
        <v>4.4669227255761346</v>
      </c>
      <c r="H89" s="5">
        <v>67.216406971604627</v>
      </c>
      <c r="I89" s="5">
        <v>1.05</v>
      </c>
      <c r="J89">
        <f t="shared" si="3"/>
        <v>69.605602785974682</v>
      </c>
      <c r="K89">
        <f t="shared" si="4"/>
        <v>70.25901106500902</v>
      </c>
      <c r="L89">
        <f t="shared" si="5"/>
        <v>95.454545454545453</v>
      </c>
    </row>
    <row r="90" spans="1:12" x14ac:dyDescent="0.25">
      <c r="A90" s="4" t="s">
        <v>35</v>
      </c>
      <c r="B90" s="4" t="s">
        <v>42</v>
      </c>
      <c r="C90">
        <v>24</v>
      </c>
      <c r="D90" s="4">
        <v>200</v>
      </c>
      <c r="E90" t="s">
        <v>19</v>
      </c>
      <c r="F90" t="s">
        <v>26</v>
      </c>
      <c r="G90" s="5">
        <v>7.5149600735396875</v>
      </c>
      <c r="H90" s="5">
        <v>120.82207573285427</v>
      </c>
      <c r="I90" s="5">
        <v>1.4</v>
      </c>
      <c r="J90">
        <f t="shared" si="3"/>
        <v>90.595878562988631</v>
      </c>
      <c r="K90">
        <f t="shared" si="4"/>
        <v>87.047493316827399</v>
      </c>
      <c r="L90">
        <f t="shared" si="5"/>
        <v>112</v>
      </c>
    </row>
    <row r="91" spans="1:12" x14ac:dyDescent="0.25">
      <c r="A91" s="4" t="s">
        <v>35</v>
      </c>
      <c r="B91" s="4" t="s">
        <v>42</v>
      </c>
      <c r="C91">
        <v>24</v>
      </c>
      <c r="D91" s="4">
        <v>200</v>
      </c>
      <c r="E91" t="s">
        <v>19</v>
      </c>
      <c r="F91" t="s">
        <v>28</v>
      </c>
      <c r="G91" s="5">
        <v>4.6866427910056512</v>
      </c>
      <c r="H91" s="5">
        <v>91.724388602185172</v>
      </c>
      <c r="I91" s="5">
        <v>1.05</v>
      </c>
      <c r="J91">
        <f t="shared" si="3"/>
        <v>111.5489287756662</v>
      </c>
      <c r="K91">
        <f t="shared" si="4"/>
        <v>142.68976082147694</v>
      </c>
      <c r="L91">
        <f t="shared" si="5"/>
        <v>105</v>
      </c>
    </row>
    <row r="92" spans="1:12" x14ac:dyDescent="0.25">
      <c r="A92" s="4" t="s">
        <v>35</v>
      </c>
      <c r="B92" s="4" t="s">
        <v>42</v>
      </c>
      <c r="C92">
        <v>24</v>
      </c>
      <c r="D92" s="4">
        <v>200</v>
      </c>
      <c r="E92" t="s">
        <v>16</v>
      </c>
      <c r="F92" t="s">
        <v>21</v>
      </c>
      <c r="G92" s="5">
        <v>9.6362905607690283</v>
      </c>
      <c r="H92" s="5">
        <v>147.12928473964274</v>
      </c>
      <c r="I92" s="5">
        <v>1.25</v>
      </c>
      <c r="J92">
        <f t="shared" si="3"/>
        <v>132.36646459390937</v>
      </c>
      <c r="K92">
        <f t="shared" si="4"/>
        <v>138.50493687153315</v>
      </c>
      <c r="L92">
        <f t="shared" si="5"/>
        <v>100</v>
      </c>
    </row>
    <row r="93" spans="1:12" x14ac:dyDescent="0.25">
      <c r="A93" s="4" t="s">
        <v>35</v>
      </c>
      <c r="B93" s="4" t="s">
        <v>42</v>
      </c>
      <c r="C93">
        <v>24</v>
      </c>
      <c r="D93" s="4">
        <v>200</v>
      </c>
      <c r="E93" t="s">
        <v>16</v>
      </c>
      <c r="F93" t="s">
        <v>18</v>
      </c>
      <c r="G93" s="5">
        <v>3.4549647031702491</v>
      </c>
      <c r="H93" s="5">
        <v>52.851531112813248</v>
      </c>
      <c r="I93" s="5">
        <v>1.05</v>
      </c>
      <c r="J93">
        <f t="shared" si="3"/>
        <v>68.532830091012997</v>
      </c>
      <c r="K93">
        <f t="shared" si="4"/>
        <v>67.781692094744898</v>
      </c>
      <c r="L93">
        <f t="shared" si="5"/>
        <v>95.454545454545453</v>
      </c>
    </row>
    <row r="94" spans="1:12" x14ac:dyDescent="0.25">
      <c r="A94" s="4" t="s">
        <v>35</v>
      </c>
      <c r="B94" s="4" t="s">
        <v>42</v>
      </c>
      <c r="C94">
        <v>24</v>
      </c>
      <c r="D94" s="4">
        <v>200</v>
      </c>
      <c r="E94" t="s">
        <v>16</v>
      </c>
      <c r="F94" t="s">
        <v>22</v>
      </c>
      <c r="G94" s="5">
        <v>4.0773858983251579</v>
      </c>
      <c r="H94" s="5">
        <v>52.768623684583844</v>
      </c>
      <c r="I94" s="5">
        <v>1</v>
      </c>
      <c r="J94">
        <f t="shared" si="3"/>
        <v>91.2055346330812</v>
      </c>
      <c r="K94">
        <f t="shared" si="4"/>
        <v>86.221401451477291</v>
      </c>
      <c r="L94">
        <f t="shared" si="5"/>
        <v>95.238095238095241</v>
      </c>
    </row>
    <row r="95" spans="1:12" x14ac:dyDescent="0.25">
      <c r="A95" s="4" t="s">
        <v>35</v>
      </c>
      <c r="B95" s="4" t="s">
        <v>42</v>
      </c>
      <c r="C95">
        <v>24</v>
      </c>
      <c r="D95" s="4">
        <v>200</v>
      </c>
      <c r="E95" t="s">
        <v>16</v>
      </c>
      <c r="F95" t="s">
        <v>24</v>
      </c>
      <c r="G95" s="5">
        <v>7.5593821127055616</v>
      </c>
      <c r="H95" s="5">
        <v>162.95690880014601</v>
      </c>
      <c r="I95" s="5">
        <v>1.35</v>
      </c>
      <c r="J95">
        <f t="shared" si="3"/>
        <v>72.467305852185902</v>
      </c>
      <c r="K95">
        <f t="shared" si="4"/>
        <v>82.933457454357821</v>
      </c>
      <c r="L95">
        <f t="shared" si="5"/>
        <v>103.84615384615384</v>
      </c>
    </row>
    <row r="96" spans="1:12" x14ac:dyDescent="0.25">
      <c r="A96" s="4" t="s">
        <v>35</v>
      </c>
      <c r="B96" s="4" t="s">
        <v>42</v>
      </c>
      <c r="C96">
        <v>24</v>
      </c>
      <c r="D96" s="4">
        <v>200</v>
      </c>
      <c r="E96" t="s">
        <v>16</v>
      </c>
      <c r="F96" t="s">
        <v>29</v>
      </c>
      <c r="G96" s="5">
        <v>4.344090909151145</v>
      </c>
      <c r="H96" s="5">
        <v>77.661946325584452</v>
      </c>
      <c r="I96" s="5">
        <v>1.1000000000000001</v>
      </c>
      <c r="J96">
        <f t="shared" si="3"/>
        <v>101.50566712551698</v>
      </c>
      <c r="K96">
        <f t="shared" si="4"/>
        <v>75.426352300505968</v>
      </c>
      <c r="L96">
        <f t="shared" si="5"/>
        <v>84.615384615384642</v>
      </c>
    </row>
    <row r="97" spans="1:12" x14ac:dyDescent="0.25">
      <c r="A97" s="8" t="s">
        <v>35</v>
      </c>
      <c r="B97" s="4" t="s">
        <v>42</v>
      </c>
      <c r="C97">
        <v>24</v>
      </c>
      <c r="D97" s="4">
        <v>200</v>
      </c>
      <c r="E97" t="s">
        <v>16</v>
      </c>
      <c r="F97" t="s">
        <v>27</v>
      </c>
      <c r="G97" s="5">
        <v>2.7425302790196509</v>
      </c>
      <c r="H97" s="5">
        <v>55.415915462069115</v>
      </c>
      <c r="I97" s="5">
        <v>1.2</v>
      </c>
      <c r="J97">
        <f t="shared" si="3"/>
        <v>40.512036241658727</v>
      </c>
      <c r="K97">
        <f t="shared" si="4"/>
        <v>41.677561017368781</v>
      </c>
      <c r="L97">
        <f t="shared" si="5"/>
        <v>100</v>
      </c>
    </row>
    <row r="98" spans="1:12" x14ac:dyDescent="0.25">
      <c r="A98" s="4" t="s">
        <v>36</v>
      </c>
      <c r="B98" s="4" t="s">
        <v>42</v>
      </c>
      <c r="C98">
        <v>24</v>
      </c>
      <c r="D98" s="4">
        <v>200</v>
      </c>
      <c r="E98" t="s">
        <v>19</v>
      </c>
      <c r="F98" t="s">
        <v>20</v>
      </c>
      <c r="G98" s="5">
        <v>1.0055003726259377</v>
      </c>
      <c r="H98" s="5">
        <v>12.103173730440444</v>
      </c>
      <c r="I98" s="5">
        <v>1</v>
      </c>
      <c r="J98">
        <f t="shared" ref="J98:J109" si="6">100*G98/INDEX($AA$15:$AA$26,MATCH(F98,$Z$15:$Z$26,0))</f>
        <v>100</v>
      </c>
      <c r="K98">
        <f t="shared" ref="K98:K109" si="7">100*H98/INDEX($AB$15:$AB$26,MATCH(F98,$Z$15:$Z$26,0))</f>
        <v>100</v>
      </c>
      <c r="L98">
        <f t="shared" ref="L98:L109" si="8">100*I98/INDEX($AC$15:$AC$26,MATCH(F98,$Z$15:$Z$26,0))</f>
        <v>100</v>
      </c>
    </row>
    <row r="99" spans="1:12" x14ac:dyDescent="0.25">
      <c r="A99" s="4" t="s">
        <v>36</v>
      </c>
      <c r="B99" s="4" t="s">
        <v>42</v>
      </c>
      <c r="C99">
        <v>24</v>
      </c>
      <c r="D99" s="4">
        <v>200</v>
      </c>
      <c r="E99" t="s">
        <v>19</v>
      </c>
      <c r="F99" t="s">
        <v>23</v>
      </c>
      <c r="G99" s="5">
        <v>5.7245297236898987</v>
      </c>
      <c r="H99" s="5">
        <v>164.99258140850441</v>
      </c>
      <c r="I99" s="5">
        <v>1.7000000000000002</v>
      </c>
      <c r="J99">
        <f t="shared" si="6"/>
        <v>100</v>
      </c>
      <c r="K99">
        <f t="shared" si="7"/>
        <v>100</v>
      </c>
      <c r="L99">
        <f t="shared" si="8"/>
        <v>100</v>
      </c>
    </row>
    <row r="100" spans="1:12" x14ac:dyDescent="0.25">
      <c r="A100" s="4" t="s">
        <v>36</v>
      </c>
      <c r="B100" s="4" t="s">
        <v>42</v>
      </c>
      <c r="C100">
        <v>24</v>
      </c>
      <c r="D100" s="4">
        <v>200</v>
      </c>
      <c r="E100" t="s">
        <v>19</v>
      </c>
      <c r="F100" t="s">
        <v>25</v>
      </c>
      <c r="G100" s="5">
        <v>7.5097410754505782</v>
      </c>
      <c r="H100" s="5">
        <v>145.32147668389763</v>
      </c>
      <c r="I100" s="5">
        <v>1.25</v>
      </c>
      <c r="J100">
        <f t="shared" si="6"/>
        <v>100</v>
      </c>
      <c r="K100">
        <f t="shared" si="7"/>
        <v>100</v>
      </c>
      <c r="L100">
        <f t="shared" si="8"/>
        <v>100</v>
      </c>
    </row>
    <row r="101" spans="1:12" x14ac:dyDescent="0.25">
      <c r="A101" s="4" t="s">
        <v>36</v>
      </c>
      <c r="B101" s="4" t="s">
        <v>42</v>
      </c>
      <c r="C101">
        <v>24</v>
      </c>
      <c r="D101" s="4">
        <v>200</v>
      </c>
      <c r="E101" t="s">
        <v>19</v>
      </c>
      <c r="F101" t="s">
        <v>30</v>
      </c>
      <c r="G101" s="5">
        <v>3.4148116032470344</v>
      </c>
      <c r="H101" s="5">
        <v>60.930239022889744</v>
      </c>
      <c r="I101" s="5">
        <v>1.2</v>
      </c>
      <c r="J101">
        <f t="shared" si="6"/>
        <v>99.999999999999986</v>
      </c>
      <c r="K101">
        <f t="shared" si="7"/>
        <v>100</v>
      </c>
      <c r="L101">
        <f t="shared" si="8"/>
        <v>100</v>
      </c>
    </row>
    <row r="102" spans="1:12" x14ac:dyDescent="0.25">
      <c r="A102" s="4" t="s">
        <v>36</v>
      </c>
      <c r="B102" s="4" t="s">
        <v>42</v>
      </c>
      <c r="C102">
        <v>24</v>
      </c>
      <c r="D102" s="4">
        <v>200</v>
      </c>
      <c r="E102" t="s">
        <v>19</v>
      </c>
      <c r="F102" t="s">
        <v>26</v>
      </c>
      <c r="G102" s="5">
        <v>5.8233480031040212</v>
      </c>
      <c r="H102" s="5">
        <v>82.43811910295608</v>
      </c>
      <c r="I102" s="5">
        <v>2.15</v>
      </c>
      <c r="J102">
        <f t="shared" si="6"/>
        <v>100</v>
      </c>
      <c r="K102">
        <f t="shared" si="7"/>
        <v>100</v>
      </c>
      <c r="L102">
        <f t="shared" si="8"/>
        <v>100</v>
      </c>
    </row>
    <row r="103" spans="1:12" x14ac:dyDescent="0.25">
      <c r="A103" s="4" t="s">
        <v>36</v>
      </c>
      <c r="B103" s="4" t="s">
        <v>42</v>
      </c>
      <c r="C103">
        <v>24</v>
      </c>
      <c r="D103" s="4">
        <v>200</v>
      </c>
      <c r="E103" t="s">
        <v>19</v>
      </c>
      <c r="F103" t="s">
        <v>28</v>
      </c>
      <c r="G103" s="5">
        <v>4.4608105024207774</v>
      </c>
      <c r="H103" s="5">
        <v>88.671411731928401</v>
      </c>
      <c r="I103" s="5">
        <v>1.1000000000000001</v>
      </c>
      <c r="J103">
        <f t="shared" si="6"/>
        <v>100</v>
      </c>
      <c r="K103">
        <f t="shared" si="7"/>
        <v>100</v>
      </c>
      <c r="L103">
        <f t="shared" si="8"/>
        <v>100</v>
      </c>
    </row>
    <row r="104" spans="1:12" x14ac:dyDescent="0.25">
      <c r="A104" s="4" t="s">
        <v>36</v>
      </c>
      <c r="B104" s="4" t="s">
        <v>42</v>
      </c>
      <c r="C104">
        <v>24</v>
      </c>
      <c r="D104" s="4">
        <v>200</v>
      </c>
      <c r="E104" t="s">
        <v>16</v>
      </c>
      <c r="F104" t="s">
        <v>21</v>
      </c>
      <c r="G104" s="5">
        <v>6.9432903109447626</v>
      </c>
      <c r="H104" s="5">
        <v>124.38136310658533</v>
      </c>
      <c r="I104" s="5">
        <v>1.2</v>
      </c>
      <c r="J104">
        <f t="shared" si="6"/>
        <v>100</v>
      </c>
      <c r="K104">
        <f t="shared" si="7"/>
        <v>100</v>
      </c>
      <c r="L104">
        <f t="shared" si="8"/>
        <v>100</v>
      </c>
    </row>
    <row r="105" spans="1:12" x14ac:dyDescent="0.25">
      <c r="A105" s="4" t="s">
        <v>36</v>
      </c>
      <c r="B105" s="4" t="s">
        <v>42</v>
      </c>
      <c r="C105">
        <v>24</v>
      </c>
      <c r="D105" s="4">
        <v>200</v>
      </c>
      <c r="E105" t="s">
        <v>16</v>
      </c>
      <c r="F105" t="s">
        <v>18</v>
      </c>
      <c r="G105" s="5">
        <v>2.7486048838351929</v>
      </c>
      <c r="H105" s="5">
        <v>52.801509142136865</v>
      </c>
      <c r="I105" s="5">
        <v>1.1000000000000001</v>
      </c>
      <c r="J105">
        <f t="shared" si="6"/>
        <v>100</v>
      </c>
      <c r="K105">
        <f t="shared" si="7"/>
        <v>100</v>
      </c>
      <c r="L105">
        <f t="shared" si="8"/>
        <v>100</v>
      </c>
    </row>
    <row r="106" spans="1:12" x14ac:dyDescent="0.25">
      <c r="A106" s="4" t="s">
        <v>36</v>
      </c>
      <c r="B106" s="4" t="s">
        <v>42</v>
      </c>
      <c r="C106">
        <v>24</v>
      </c>
      <c r="D106" s="4">
        <v>200</v>
      </c>
      <c r="E106" t="s">
        <v>16</v>
      </c>
      <c r="F106" t="s">
        <v>22</v>
      </c>
      <c r="G106" s="5">
        <v>3.5201529737489867</v>
      </c>
      <c r="H106" s="5">
        <v>52.530297535423344</v>
      </c>
      <c r="I106" s="5">
        <v>1</v>
      </c>
      <c r="J106">
        <f t="shared" si="6"/>
        <v>100</v>
      </c>
      <c r="K106">
        <f t="shared" si="7"/>
        <v>100</v>
      </c>
      <c r="L106">
        <f t="shared" si="8"/>
        <v>100</v>
      </c>
    </row>
    <row r="107" spans="1:12" x14ac:dyDescent="0.25">
      <c r="A107" s="4" t="s">
        <v>36</v>
      </c>
      <c r="B107" s="4" t="s">
        <v>42</v>
      </c>
      <c r="C107">
        <v>24</v>
      </c>
      <c r="D107" s="4">
        <v>200</v>
      </c>
      <c r="E107" t="s">
        <v>16</v>
      </c>
      <c r="F107" t="s">
        <v>24</v>
      </c>
      <c r="G107" s="5">
        <v>2.9406088724036774</v>
      </c>
      <c r="H107" s="5">
        <v>55.85782967050352</v>
      </c>
      <c r="I107" s="5">
        <v>1.35</v>
      </c>
      <c r="J107">
        <f t="shared" si="6"/>
        <v>99.999999999999986</v>
      </c>
      <c r="K107">
        <f t="shared" si="7"/>
        <v>100.00000000000001</v>
      </c>
      <c r="L107">
        <f t="shared" si="8"/>
        <v>100</v>
      </c>
    </row>
    <row r="108" spans="1:12" x14ac:dyDescent="0.25">
      <c r="A108" s="4" t="s">
        <v>36</v>
      </c>
      <c r="B108" s="4" t="s">
        <v>42</v>
      </c>
      <c r="C108">
        <v>24</v>
      </c>
      <c r="D108" s="4">
        <v>200</v>
      </c>
      <c r="E108" t="s">
        <v>16</v>
      </c>
      <c r="F108" t="s">
        <v>29</v>
      </c>
      <c r="G108" s="5">
        <v>3.2893366051581965</v>
      </c>
      <c r="H108" s="5">
        <v>62.850233003335674</v>
      </c>
      <c r="I108" s="5">
        <v>1.1499999999999999</v>
      </c>
      <c r="J108">
        <f t="shared" si="6"/>
        <v>100</v>
      </c>
      <c r="K108">
        <f t="shared" si="7"/>
        <v>100</v>
      </c>
      <c r="L108">
        <f t="shared" si="8"/>
        <v>100</v>
      </c>
    </row>
    <row r="109" spans="1:12" x14ac:dyDescent="0.25">
      <c r="A109" s="8" t="s">
        <v>36</v>
      </c>
      <c r="B109" s="4" t="s">
        <v>42</v>
      </c>
      <c r="C109">
        <v>24</v>
      </c>
      <c r="D109" s="4">
        <v>200</v>
      </c>
      <c r="E109" t="s">
        <v>16</v>
      </c>
      <c r="F109" t="s">
        <v>27</v>
      </c>
      <c r="G109" s="5">
        <v>1.342391678356307</v>
      </c>
      <c r="H109" s="5">
        <v>25.218403053687346</v>
      </c>
      <c r="I109" s="5">
        <v>1.25</v>
      </c>
      <c r="J109">
        <f t="shared" si="6"/>
        <v>100</v>
      </c>
      <c r="K109">
        <f t="shared" si="7"/>
        <v>100</v>
      </c>
      <c r="L109">
        <f t="shared" si="8"/>
        <v>100</v>
      </c>
    </row>
    <row r="110" spans="1:12" x14ac:dyDescent="0.25">
      <c r="A110" s="4" t="s">
        <v>37</v>
      </c>
      <c r="B110" s="4" t="s">
        <v>45</v>
      </c>
      <c r="C110">
        <v>24</v>
      </c>
      <c r="D110" s="4">
        <v>100</v>
      </c>
      <c r="E110" t="s">
        <v>19</v>
      </c>
      <c r="F110" t="s">
        <v>20</v>
      </c>
      <c r="G110" s="5">
        <v>0.53034837776986232</v>
      </c>
      <c r="H110" s="5">
        <v>4.5525109156008341</v>
      </c>
      <c r="I110" s="5">
        <v>0.95</v>
      </c>
      <c r="J110">
        <f>100*G110/INDEX($AA$15:$AA$26,MATCH(F110,$Z$15:$Z$26,0))</f>
        <v>52.744722151103609</v>
      </c>
      <c r="K110">
        <f>100*H110/INDEX($AB$15:$AB$26,MATCH(F110,$Z$15:$Z$26,0))</f>
        <v>37.614191260850099</v>
      </c>
      <c r="L110">
        <f>100*I110/INDEX($AC$15:$AC$26,MATCH(F110,$Z$15:$Z$26,0))</f>
        <v>95</v>
      </c>
    </row>
    <row r="111" spans="1:12" x14ac:dyDescent="0.25">
      <c r="A111" s="4" t="s">
        <v>37</v>
      </c>
      <c r="B111" s="4" t="s">
        <v>45</v>
      </c>
      <c r="C111">
        <v>24</v>
      </c>
      <c r="D111" s="4">
        <v>100</v>
      </c>
      <c r="E111" t="s">
        <v>19</v>
      </c>
      <c r="F111" t="s">
        <v>23</v>
      </c>
      <c r="G111" s="5">
        <v>4.7607917367362607</v>
      </c>
      <c r="H111" s="5">
        <v>133.25898840977538</v>
      </c>
      <c r="I111" s="5">
        <v>1.8</v>
      </c>
      <c r="J111">
        <f t="shared" ref="J111:J174" si="9">100*G111/INDEX($AA$15:$AA$26,MATCH(F111,$Z$15:$Z$26,0))</f>
        <v>83.164765780403101</v>
      </c>
      <c r="K111">
        <f t="shared" ref="K111:K174" si="10">100*H111/INDEX($AB$15:$AB$26,MATCH(F111,$Z$15:$Z$26,0))</f>
        <v>80.766654641180523</v>
      </c>
      <c r="L111">
        <f t="shared" ref="L111:L174" si="11">100*I111/INDEX($AC$15:$AC$26,MATCH(F111,$Z$15:$Z$26,0))</f>
        <v>105.88235294117646</v>
      </c>
    </row>
    <row r="112" spans="1:12" x14ac:dyDescent="0.25">
      <c r="A112" s="4" t="s">
        <v>37</v>
      </c>
      <c r="B112" s="4" t="s">
        <v>45</v>
      </c>
      <c r="C112">
        <v>24</v>
      </c>
      <c r="D112" s="4">
        <v>100</v>
      </c>
      <c r="E112" t="s">
        <v>19</v>
      </c>
      <c r="F112" t="s">
        <v>25</v>
      </c>
      <c r="G112" s="5">
        <v>1.7153017128222312</v>
      </c>
      <c r="H112" s="5">
        <v>37.289125684779862</v>
      </c>
      <c r="I112" s="5">
        <v>1.1000000000000001</v>
      </c>
      <c r="J112">
        <f t="shared" si="9"/>
        <v>22.841023353382585</v>
      </c>
      <c r="K112">
        <f t="shared" si="10"/>
        <v>25.659748672861983</v>
      </c>
      <c r="L112">
        <f t="shared" si="11"/>
        <v>88.000000000000014</v>
      </c>
    </row>
    <row r="113" spans="1:12" x14ac:dyDescent="0.25">
      <c r="A113" s="4" t="s">
        <v>37</v>
      </c>
      <c r="B113" s="4" t="s">
        <v>45</v>
      </c>
      <c r="C113">
        <v>24</v>
      </c>
      <c r="D113" s="4">
        <v>100</v>
      </c>
      <c r="E113" t="s">
        <v>19</v>
      </c>
      <c r="F113" t="s">
        <v>30</v>
      </c>
      <c r="G113" s="5">
        <v>1.3884146940307136</v>
      </c>
      <c r="H113" s="5">
        <v>20.54531821443712</v>
      </c>
      <c r="I113" s="5">
        <v>1.05</v>
      </c>
      <c r="J113">
        <f t="shared" si="9"/>
        <v>40.658603031292117</v>
      </c>
      <c r="K113">
        <f t="shared" si="10"/>
        <v>33.719411812448058</v>
      </c>
      <c r="L113">
        <f t="shared" si="11"/>
        <v>87.5</v>
      </c>
    </row>
    <row r="114" spans="1:12" x14ac:dyDescent="0.25">
      <c r="A114" s="4" t="s">
        <v>37</v>
      </c>
      <c r="B114" s="4" t="s">
        <v>45</v>
      </c>
      <c r="C114">
        <v>24</v>
      </c>
      <c r="D114" s="4">
        <v>100</v>
      </c>
      <c r="E114" t="s">
        <v>19</v>
      </c>
      <c r="F114" t="s">
        <v>26</v>
      </c>
      <c r="G114" s="5">
        <v>5.6800093050084604</v>
      </c>
      <c r="H114" s="5">
        <v>26.58519082314363</v>
      </c>
      <c r="I114" s="5">
        <v>0.75</v>
      </c>
      <c r="J114">
        <f t="shared" si="9"/>
        <v>97.538551740010092</v>
      </c>
      <c r="K114">
        <f t="shared" si="10"/>
        <v>32.248662527030334</v>
      </c>
      <c r="L114">
        <f t="shared" si="11"/>
        <v>34.883720930232556</v>
      </c>
    </row>
    <row r="115" spans="1:12" x14ac:dyDescent="0.25">
      <c r="A115" s="4" t="s">
        <v>37</v>
      </c>
      <c r="B115" s="4" t="s">
        <v>45</v>
      </c>
      <c r="C115">
        <v>24</v>
      </c>
      <c r="D115" s="4">
        <v>100</v>
      </c>
      <c r="E115" t="s">
        <v>19</v>
      </c>
      <c r="F115" t="s">
        <v>28</v>
      </c>
      <c r="G115" s="5">
        <v>2.2960553717611862</v>
      </c>
      <c r="H115" s="5">
        <v>46.887781149827774</v>
      </c>
      <c r="I115" s="5">
        <v>1.1000000000000001</v>
      </c>
      <c r="J115">
        <f t="shared" si="9"/>
        <v>51.471708347959876</v>
      </c>
      <c r="K115">
        <f t="shared" si="10"/>
        <v>52.878126370175551</v>
      </c>
      <c r="L115">
        <f t="shared" si="11"/>
        <v>100</v>
      </c>
    </row>
    <row r="116" spans="1:12" x14ac:dyDescent="0.25">
      <c r="A116" s="4" t="s">
        <v>37</v>
      </c>
      <c r="B116" s="4" t="s">
        <v>45</v>
      </c>
      <c r="C116">
        <v>24</v>
      </c>
      <c r="D116" s="4">
        <v>100</v>
      </c>
      <c r="E116" t="s">
        <v>16</v>
      </c>
      <c r="F116" t="s">
        <v>21</v>
      </c>
      <c r="G116" s="5">
        <v>4.7440751367968357</v>
      </c>
      <c r="H116" s="5">
        <v>77.38414953393972</v>
      </c>
      <c r="I116" s="5">
        <v>1.2</v>
      </c>
      <c r="J116">
        <f t="shared" si="9"/>
        <v>68.326037430967176</v>
      </c>
      <c r="K116">
        <f t="shared" si="10"/>
        <v>62.215228713667827</v>
      </c>
      <c r="L116">
        <f t="shared" si="11"/>
        <v>100</v>
      </c>
    </row>
    <row r="117" spans="1:12" x14ac:dyDescent="0.25">
      <c r="A117" s="4" t="s">
        <v>37</v>
      </c>
      <c r="B117" s="4" t="s">
        <v>45</v>
      </c>
      <c r="C117">
        <v>24</v>
      </c>
      <c r="D117" s="4">
        <v>100</v>
      </c>
      <c r="E117" t="s">
        <v>16</v>
      </c>
      <c r="F117" t="s">
        <v>18</v>
      </c>
      <c r="G117" s="5">
        <v>1.2676812794180208</v>
      </c>
      <c r="H117" s="5">
        <v>25.299817674541451</v>
      </c>
      <c r="I117" s="5">
        <v>1.1000000000000001</v>
      </c>
      <c r="J117">
        <f t="shared" si="9"/>
        <v>46.120898892138889</v>
      </c>
      <c r="K117">
        <f t="shared" si="10"/>
        <v>47.914951836767848</v>
      </c>
      <c r="L117">
        <f t="shared" si="11"/>
        <v>100</v>
      </c>
    </row>
    <row r="118" spans="1:12" x14ac:dyDescent="0.25">
      <c r="A118" s="4" t="s">
        <v>37</v>
      </c>
      <c r="B118" s="4" t="s">
        <v>45</v>
      </c>
      <c r="C118">
        <v>24</v>
      </c>
      <c r="D118" s="4">
        <v>100</v>
      </c>
      <c r="E118" t="s">
        <v>16</v>
      </c>
      <c r="F118" t="s">
        <v>22</v>
      </c>
      <c r="G118" s="5">
        <v>2.0481932986398155</v>
      </c>
      <c r="H118" s="5">
        <v>37.257910327442922</v>
      </c>
      <c r="I118" s="5">
        <v>1.05</v>
      </c>
      <c r="J118">
        <f t="shared" si="9"/>
        <v>58.184780999971025</v>
      </c>
      <c r="K118">
        <f t="shared" si="10"/>
        <v>70.926516839769235</v>
      </c>
      <c r="L118">
        <f t="shared" si="11"/>
        <v>105</v>
      </c>
    </row>
    <row r="119" spans="1:12" x14ac:dyDescent="0.25">
      <c r="A119" s="4" t="s">
        <v>37</v>
      </c>
      <c r="B119" s="4" t="s">
        <v>45</v>
      </c>
      <c r="C119">
        <v>24</v>
      </c>
      <c r="D119" s="4">
        <v>100</v>
      </c>
      <c r="E119" t="s">
        <v>16</v>
      </c>
      <c r="F119" t="s">
        <v>24</v>
      </c>
      <c r="G119" s="5">
        <v>2.2970910022510944</v>
      </c>
      <c r="H119" s="5">
        <v>47.559938684569104</v>
      </c>
      <c r="I119" s="5">
        <v>1.55</v>
      </c>
      <c r="J119">
        <f t="shared" si="9"/>
        <v>78.116169199116698</v>
      </c>
      <c r="K119">
        <f t="shared" si="10"/>
        <v>85.144623350240494</v>
      </c>
      <c r="L119">
        <f t="shared" si="11"/>
        <v>114.81481481481481</v>
      </c>
    </row>
    <row r="120" spans="1:12" x14ac:dyDescent="0.25">
      <c r="A120" s="4" t="s">
        <v>37</v>
      </c>
      <c r="B120" s="4" t="s">
        <v>45</v>
      </c>
      <c r="C120">
        <v>24</v>
      </c>
      <c r="D120" s="4">
        <v>100</v>
      </c>
      <c r="E120" t="s">
        <v>16</v>
      </c>
      <c r="F120" t="s">
        <v>29</v>
      </c>
      <c r="G120" s="5">
        <v>2.1394531682207578</v>
      </c>
      <c r="H120" s="5">
        <v>39.485207160727249</v>
      </c>
      <c r="I120" s="5">
        <v>1.2</v>
      </c>
      <c r="J120">
        <f t="shared" si="9"/>
        <v>65.042086749825458</v>
      </c>
      <c r="K120">
        <f t="shared" si="10"/>
        <v>62.824281269779284</v>
      </c>
      <c r="L120">
        <f t="shared" si="11"/>
        <v>104.34782608695653</v>
      </c>
    </row>
    <row r="121" spans="1:12" x14ac:dyDescent="0.25">
      <c r="A121" s="4" t="s">
        <v>37</v>
      </c>
      <c r="B121" s="4" t="s">
        <v>45</v>
      </c>
      <c r="C121">
        <v>24</v>
      </c>
      <c r="D121" s="4">
        <v>100</v>
      </c>
      <c r="E121" t="s">
        <v>16</v>
      </c>
      <c r="F121" t="s">
        <v>27</v>
      </c>
      <c r="G121" s="5">
        <v>0.89398293028189113</v>
      </c>
      <c r="H121" s="5">
        <v>11.555248581061724</v>
      </c>
      <c r="I121" s="5">
        <v>1.1499999999999999</v>
      </c>
      <c r="J121">
        <f t="shared" si="9"/>
        <v>66.596280705235714</v>
      </c>
      <c r="K121">
        <f t="shared" si="10"/>
        <v>45.820699100025507</v>
      </c>
      <c r="L121">
        <f t="shared" si="11"/>
        <v>91.999999999999986</v>
      </c>
    </row>
    <row r="122" spans="1:12" x14ac:dyDescent="0.25">
      <c r="A122" s="4" t="s">
        <v>37</v>
      </c>
      <c r="B122" s="4" t="s">
        <v>45</v>
      </c>
      <c r="C122">
        <v>24</v>
      </c>
      <c r="D122" s="4">
        <v>200</v>
      </c>
      <c r="E122" t="s">
        <v>19</v>
      </c>
      <c r="F122" t="s">
        <v>20</v>
      </c>
      <c r="G122" s="5">
        <v>1.1551122189216545</v>
      </c>
      <c r="H122" s="5">
        <v>13.212796358762294</v>
      </c>
      <c r="I122" s="5">
        <v>1</v>
      </c>
      <c r="J122">
        <f t="shared" si="9"/>
        <v>114.87934270029105</v>
      </c>
      <c r="K122">
        <f t="shared" si="10"/>
        <v>109.1680302459103</v>
      </c>
      <c r="L122">
        <f t="shared" si="11"/>
        <v>100</v>
      </c>
    </row>
    <row r="123" spans="1:12" x14ac:dyDescent="0.25">
      <c r="A123" s="4" t="s">
        <v>37</v>
      </c>
      <c r="B123" s="4" t="s">
        <v>45</v>
      </c>
      <c r="C123">
        <v>24</v>
      </c>
      <c r="D123" s="4">
        <v>200</v>
      </c>
      <c r="E123" t="s">
        <v>19</v>
      </c>
      <c r="F123" t="s">
        <v>23</v>
      </c>
      <c r="G123" s="5">
        <v>5.1892297465394002</v>
      </c>
      <c r="H123" s="5">
        <v>148.01581022068916</v>
      </c>
      <c r="I123" s="5">
        <v>1.85</v>
      </c>
      <c r="J123">
        <f t="shared" si="9"/>
        <v>90.6490139279868</v>
      </c>
      <c r="K123">
        <f t="shared" si="10"/>
        <v>89.71058514092671</v>
      </c>
      <c r="L123">
        <f t="shared" si="11"/>
        <v>108.8235294117647</v>
      </c>
    </row>
    <row r="124" spans="1:12" x14ac:dyDescent="0.25">
      <c r="A124" s="4" t="s">
        <v>37</v>
      </c>
      <c r="B124" s="4" t="s">
        <v>45</v>
      </c>
      <c r="C124">
        <v>24</v>
      </c>
      <c r="D124" s="4">
        <v>200</v>
      </c>
      <c r="E124" t="s">
        <v>19</v>
      </c>
      <c r="F124" t="s">
        <v>25</v>
      </c>
      <c r="G124" s="5">
        <v>3.1218649353379728</v>
      </c>
      <c r="H124" s="5">
        <v>68.546044085889392</v>
      </c>
      <c r="I124" s="5">
        <v>1.2</v>
      </c>
      <c r="J124">
        <f t="shared" si="9"/>
        <v>41.570873136270727</v>
      </c>
      <c r="K124">
        <f t="shared" si="10"/>
        <v>47.168557359894102</v>
      </c>
      <c r="L124">
        <f t="shared" si="11"/>
        <v>96</v>
      </c>
    </row>
    <row r="125" spans="1:12" x14ac:dyDescent="0.25">
      <c r="A125" s="4" t="s">
        <v>37</v>
      </c>
      <c r="B125" s="4" t="s">
        <v>45</v>
      </c>
      <c r="C125">
        <v>24</v>
      </c>
      <c r="D125" s="4">
        <v>200</v>
      </c>
      <c r="E125" t="s">
        <v>19</v>
      </c>
      <c r="F125" t="s">
        <v>30</v>
      </c>
      <c r="G125" s="5">
        <v>3.8280957574310568</v>
      </c>
      <c r="H125" s="5">
        <v>76.623581003275831</v>
      </c>
      <c r="I125" s="5">
        <v>1.1000000000000001</v>
      </c>
      <c r="J125">
        <f t="shared" si="9"/>
        <v>112.10269268708832</v>
      </c>
      <c r="K125">
        <f t="shared" si="10"/>
        <v>125.75624555566006</v>
      </c>
      <c r="L125">
        <f t="shared" si="11"/>
        <v>91.666666666666686</v>
      </c>
    </row>
    <row r="126" spans="1:12" x14ac:dyDescent="0.25">
      <c r="A126" s="4" t="s">
        <v>37</v>
      </c>
      <c r="B126" s="4" t="s">
        <v>45</v>
      </c>
      <c r="C126">
        <v>24</v>
      </c>
      <c r="D126" s="4">
        <v>200</v>
      </c>
      <c r="E126" t="s">
        <v>19</v>
      </c>
      <c r="F126" t="s">
        <v>26</v>
      </c>
      <c r="G126" s="5">
        <v>7.209260532590716</v>
      </c>
      <c r="H126" s="5">
        <v>47.278287022613867</v>
      </c>
      <c r="I126" s="5">
        <v>1.85</v>
      </c>
      <c r="J126">
        <f t="shared" si="9"/>
        <v>123.79923935076457</v>
      </c>
      <c r="K126">
        <f t="shared" si="10"/>
        <v>57.350031195603243</v>
      </c>
      <c r="L126">
        <f t="shared" si="11"/>
        <v>86.04651162790698</v>
      </c>
    </row>
    <row r="127" spans="1:12" x14ac:dyDescent="0.25">
      <c r="A127" s="4" t="s">
        <v>37</v>
      </c>
      <c r="B127" s="4" t="s">
        <v>45</v>
      </c>
      <c r="C127">
        <v>24</v>
      </c>
      <c r="D127" s="4">
        <v>200</v>
      </c>
      <c r="E127" t="s">
        <v>19</v>
      </c>
      <c r="F127" t="s">
        <v>28</v>
      </c>
      <c r="G127" s="5">
        <v>4.5777702705480916</v>
      </c>
      <c r="H127" s="5">
        <v>89.192960575073243</v>
      </c>
      <c r="I127" s="5">
        <v>1.1499999999999999</v>
      </c>
      <c r="J127">
        <f t="shared" si="9"/>
        <v>102.62193984846124</v>
      </c>
      <c r="K127">
        <f t="shared" si="10"/>
        <v>100.58818150400221</v>
      </c>
      <c r="L127">
        <f t="shared" si="11"/>
        <v>104.54545454545452</v>
      </c>
    </row>
    <row r="128" spans="1:12" x14ac:dyDescent="0.25">
      <c r="A128" s="4" t="s">
        <v>37</v>
      </c>
      <c r="B128" s="4" t="s">
        <v>45</v>
      </c>
      <c r="C128">
        <v>24</v>
      </c>
      <c r="D128" s="4">
        <v>200</v>
      </c>
      <c r="E128" t="s">
        <v>16</v>
      </c>
      <c r="F128" t="s">
        <v>21</v>
      </c>
      <c r="G128" s="5">
        <v>6.0547645539494361</v>
      </c>
      <c r="H128" s="5">
        <v>115.05460093711295</v>
      </c>
      <c r="I128" s="5">
        <v>1.25</v>
      </c>
      <c r="J128">
        <f t="shared" si="9"/>
        <v>87.20310231599079</v>
      </c>
      <c r="K128">
        <f t="shared" si="10"/>
        <v>92.501479372371847</v>
      </c>
      <c r="L128">
        <f t="shared" si="11"/>
        <v>104.16666666666667</v>
      </c>
    </row>
    <row r="129" spans="1:12" x14ac:dyDescent="0.25">
      <c r="A129" s="4" t="s">
        <v>37</v>
      </c>
      <c r="B129" s="4" t="s">
        <v>45</v>
      </c>
      <c r="C129">
        <v>24</v>
      </c>
      <c r="D129" s="4">
        <v>200</v>
      </c>
      <c r="E129" t="s">
        <v>16</v>
      </c>
      <c r="F129" t="s">
        <v>18</v>
      </c>
      <c r="G129" s="5">
        <v>2.5865320526363265</v>
      </c>
      <c r="H129" s="5">
        <v>48.468516543898133</v>
      </c>
      <c r="I129" s="5">
        <v>1.1499999999999999</v>
      </c>
      <c r="J129">
        <f t="shared" si="9"/>
        <v>94.103451094333991</v>
      </c>
      <c r="K129">
        <f t="shared" si="10"/>
        <v>91.793809175842469</v>
      </c>
      <c r="L129">
        <f t="shared" si="11"/>
        <v>104.54545454545452</v>
      </c>
    </row>
    <row r="130" spans="1:12" x14ac:dyDescent="0.25">
      <c r="A130" s="4" t="s">
        <v>37</v>
      </c>
      <c r="B130" s="4" t="s">
        <v>45</v>
      </c>
      <c r="C130">
        <v>24</v>
      </c>
      <c r="D130" s="4">
        <v>200</v>
      </c>
      <c r="E130" t="s">
        <v>16</v>
      </c>
      <c r="F130" t="s">
        <v>22</v>
      </c>
      <c r="G130" s="5">
        <v>3.4855309148028768</v>
      </c>
      <c r="H130" s="5">
        <v>55.626336868419358</v>
      </c>
      <c r="I130" s="5">
        <v>1</v>
      </c>
      <c r="J130">
        <f t="shared" si="9"/>
        <v>99.01646152299918</v>
      </c>
      <c r="K130">
        <f t="shared" si="10"/>
        <v>105.89381647973387</v>
      </c>
      <c r="L130">
        <f t="shared" si="11"/>
        <v>100</v>
      </c>
    </row>
    <row r="131" spans="1:12" x14ac:dyDescent="0.25">
      <c r="A131" s="4" t="s">
        <v>37</v>
      </c>
      <c r="B131" s="4" t="s">
        <v>45</v>
      </c>
      <c r="C131">
        <v>24</v>
      </c>
      <c r="D131" s="4">
        <v>200</v>
      </c>
      <c r="E131" t="s">
        <v>16</v>
      </c>
      <c r="F131" t="s">
        <v>24</v>
      </c>
      <c r="G131" s="5">
        <v>2.5621591450862291</v>
      </c>
      <c r="H131" s="5">
        <v>54.888012667805803</v>
      </c>
      <c r="I131" s="5">
        <v>1.4</v>
      </c>
      <c r="J131">
        <f t="shared" si="9"/>
        <v>87.130225618611419</v>
      </c>
      <c r="K131">
        <f t="shared" si="10"/>
        <v>98.263776075048909</v>
      </c>
      <c r="L131">
        <f t="shared" si="11"/>
        <v>103.7037037037037</v>
      </c>
    </row>
    <row r="132" spans="1:12" x14ac:dyDescent="0.25">
      <c r="A132" s="4" t="s">
        <v>37</v>
      </c>
      <c r="B132" s="4" t="s">
        <v>45</v>
      </c>
      <c r="C132">
        <v>24</v>
      </c>
      <c r="D132" s="4">
        <v>200</v>
      </c>
      <c r="E132" t="s">
        <v>16</v>
      </c>
      <c r="F132" t="s">
        <v>29</v>
      </c>
      <c r="G132" s="5">
        <v>2.9308794900164914</v>
      </c>
      <c r="H132" s="5">
        <v>59.058231200371992</v>
      </c>
      <c r="I132" s="5">
        <v>1.2</v>
      </c>
      <c r="J132">
        <f t="shared" si="9"/>
        <v>89.102449576623201</v>
      </c>
      <c r="K132">
        <f t="shared" si="10"/>
        <v>93.966606611048803</v>
      </c>
      <c r="L132">
        <f t="shared" si="11"/>
        <v>104.34782608695653</v>
      </c>
    </row>
    <row r="133" spans="1:12" x14ac:dyDescent="0.25">
      <c r="A133" s="4" t="s">
        <v>37</v>
      </c>
      <c r="B133" s="4" t="s">
        <v>45</v>
      </c>
      <c r="C133">
        <v>24</v>
      </c>
      <c r="D133" s="4">
        <v>200</v>
      </c>
      <c r="E133" t="s">
        <v>16</v>
      </c>
      <c r="F133" t="s">
        <v>27</v>
      </c>
      <c r="G133" s="5">
        <v>1.2127211628861509</v>
      </c>
      <c r="H133" s="5">
        <v>22.100208739513803</v>
      </c>
      <c r="I133" s="5">
        <v>1.25</v>
      </c>
      <c r="J133">
        <f t="shared" si="9"/>
        <v>90.34033676155299</v>
      </c>
      <c r="K133">
        <f t="shared" si="10"/>
        <v>87.635242772767043</v>
      </c>
      <c r="L133">
        <f t="shared" si="11"/>
        <v>100</v>
      </c>
    </row>
    <row r="134" spans="1:12" x14ac:dyDescent="0.25">
      <c r="A134" s="4" t="s">
        <v>37</v>
      </c>
      <c r="B134" s="4" t="s">
        <v>45</v>
      </c>
      <c r="C134">
        <v>24</v>
      </c>
      <c r="D134" s="4">
        <v>300</v>
      </c>
      <c r="E134" t="s">
        <v>19</v>
      </c>
      <c r="F134" t="s">
        <v>20</v>
      </c>
      <c r="G134" s="5">
        <v>1.416053432208797</v>
      </c>
      <c r="H134" s="5">
        <v>22.188824733193027</v>
      </c>
      <c r="I134" s="5">
        <v>0.95</v>
      </c>
      <c r="J134">
        <f t="shared" si="9"/>
        <v>140.83072177394325</v>
      </c>
      <c r="K134">
        <f t="shared" si="10"/>
        <v>183.33063068727478</v>
      </c>
      <c r="L134">
        <f t="shared" si="11"/>
        <v>95</v>
      </c>
    </row>
    <row r="135" spans="1:12" x14ac:dyDescent="0.25">
      <c r="A135" s="4" t="s">
        <v>37</v>
      </c>
      <c r="B135" s="4" t="s">
        <v>45</v>
      </c>
      <c r="C135">
        <v>24</v>
      </c>
      <c r="D135" s="4">
        <v>300</v>
      </c>
      <c r="E135" t="s">
        <v>19</v>
      </c>
      <c r="F135" t="s">
        <v>23</v>
      </c>
      <c r="G135" s="5">
        <v>5.4444118628273515</v>
      </c>
      <c r="H135" s="5">
        <v>148.2049188221842</v>
      </c>
      <c r="I135" s="5">
        <v>1.7</v>
      </c>
      <c r="J135">
        <f t="shared" si="9"/>
        <v>95.106709644578629</v>
      </c>
      <c r="K135">
        <f t="shared" si="10"/>
        <v>89.825201567847643</v>
      </c>
      <c r="L135">
        <f t="shared" si="11"/>
        <v>99.999999999999986</v>
      </c>
    </row>
    <row r="136" spans="1:12" x14ac:dyDescent="0.25">
      <c r="A136" s="4" t="s">
        <v>37</v>
      </c>
      <c r="B136" s="4" t="s">
        <v>45</v>
      </c>
      <c r="C136">
        <v>24</v>
      </c>
      <c r="D136" s="4">
        <v>300</v>
      </c>
      <c r="E136" t="s">
        <v>19</v>
      </c>
      <c r="F136" t="s">
        <v>25</v>
      </c>
      <c r="G136" s="5">
        <v>3.75185707194633</v>
      </c>
      <c r="H136" s="5">
        <v>76.804547135668912</v>
      </c>
      <c r="I136" s="5">
        <v>1.1000000000000001</v>
      </c>
      <c r="J136">
        <f t="shared" si="9"/>
        <v>49.959872574184878</v>
      </c>
      <c r="K136">
        <f t="shared" si="10"/>
        <v>52.851477213332814</v>
      </c>
      <c r="L136">
        <f t="shared" si="11"/>
        <v>88.000000000000014</v>
      </c>
    </row>
    <row r="137" spans="1:12" x14ac:dyDescent="0.25">
      <c r="A137" s="4" t="s">
        <v>37</v>
      </c>
      <c r="B137" s="4" t="s">
        <v>45</v>
      </c>
      <c r="C137">
        <v>24</v>
      </c>
      <c r="D137" s="4">
        <v>300</v>
      </c>
      <c r="E137" t="s">
        <v>19</v>
      </c>
      <c r="F137" t="s">
        <v>30</v>
      </c>
      <c r="G137" s="5">
        <v>4.9715958935427134</v>
      </c>
      <c r="H137" s="5">
        <v>100.71119316494318</v>
      </c>
      <c r="I137" s="5">
        <v>1.2</v>
      </c>
      <c r="J137">
        <f t="shared" si="9"/>
        <v>145.58917068266322</v>
      </c>
      <c r="K137">
        <f t="shared" si="10"/>
        <v>165.28934529061814</v>
      </c>
      <c r="L137">
        <f t="shared" si="11"/>
        <v>100</v>
      </c>
    </row>
    <row r="138" spans="1:12" x14ac:dyDescent="0.25">
      <c r="A138" s="4" t="s">
        <v>37</v>
      </c>
      <c r="B138" s="4" t="s">
        <v>45</v>
      </c>
      <c r="C138">
        <v>24</v>
      </c>
      <c r="D138" s="4">
        <v>300</v>
      </c>
      <c r="E138" t="s">
        <v>19</v>
      </c>
      <c r="F138" t="s">
        <v>26</v>
      </c>
      <c r="G138" s="5">
        <v>8.2309293444217957</v>
      </c>
      <c r="H138" s="5">
        <v>94.587675969796095</v>
      </c>
      <c r="I138" s="5">
        <v>1.25</v>
      </c>
      <c r="J138">
        <f t="shared" si="9"/>
        <v>141.34359375456285</v>
      </c>
      <c r="K138">
        <f t="shared" si="10"/>
        <v>114.737789992111</v>
      </c>
      <c r="L138">
        <f t="shared" si="11"/>
        <v>58.139534883720934</v>
      </c>
    </row>
    <row r="139" spans="1:12" x14ac:dyDescent="0.25">
      <c r="A139" s="4" t="s">
        <v>37</v>
      </c>
      <c r="B139" s="4" t="s">
        <v>45</v>
      </c>
      <c r="C139">
        <v>24</v>
      </c>
      <c r="D139" s="4">
        <v>300</v>
      </c>
      <c r="E139" t="s">
        <v>19</v>
      </c>
      <c r="F139" t="s">
        <v>28</v>
      </c>
      <c r="G139" s="5">
        <v>5.9428464894538937</v>
      </c>
      <c r="H139" s="5">
        <v>122.79778674961926</v>
      </c>
      <c r="I139" s="5">
        <v>1.1499999999999999</v>
      </c>
      <c r="J139">
        <f t="shared" si="9"/>
        <v>133.22346883439343</v>
      </c>
      <c r="K139">
        <f t="shared" si="10"/>
        <v>138.4863332511969</v>
      </c>
      <c r="L139">
        <f t="shared" si="11"/>
        <v>104.54545454545452</v>
      </c>
    </row>
    <row r="140" spans="1:12" x14ac:dyDescent="0.25">
      <c r="A140" s="4" t="s">
        <v>37</v>
      </c>
      <c r="B140" s="4" t="s">
        <v>45</v>
      </c>
      <c r="C140">
        <v>24</v>
      </c>
      <c r="D140" s="4">
        <v>300</v>
      </c>
      <c r="E140" t="s">
        <v>16</v>
      </c>
      <c r="F140" t="s">
        <v>21</v>
      </c>
      <c r="G140" s="5">
        <v>6.6572698601537255</v>
      </c>
      <c r="H140" s="5">
        <v>115.81796339942855</v>
      </c>
      <c r="I140" s="5">
        <v>1.25</v>
      </c>
      <c r="J140">
        <f t="shared" si="9"/>
        <v>95.880620887474905</v>
      </c>
      <c r="K140">
        <f t="shared" si="10"/>
        <v>93.115206737348103</v>
      </c>
      <c r="L140">
        <f t="shared" si="11"/>
        <v>104.16666666666667</v>
      </c>
    </row>
    <row r="141" spans="1:12" x14ac:dyDescent="0.25">
      <c r="A141" s="4" t="s">
        <v>37</v>
      </c>
      <c r="B141" s="4" t="s">
        <v>45</v>
      </c>
      <c r="C141">
        <v>24</v>
      </c>
      <c r="D141" s="4">
        <v>300</v>
      </c>
      <c r="E141" t="s">
        <v>16</v>
      </c>
      <c r="F141" t="s">
        <v>18</v>
      </c>
      <c r="G141" s="5">
        <v>3.1583172892785503</v>
      </c>
      <c r="H141" s="5">
        <v>59.481776874402151</v>
      </c>
      <c r="I141" s="5">
        <v>1.1499999999999999</v>
      </c>
      <c r="J141">
        <f t="shared" si="9"/>
        <v>114.90619506109863</v>
      </c>
      <c r="K141">
        <f t="shared" si="10"/>
        <v>112.65166060743191</v>
      </c>
      <c r="L141">
        <f t="shared" si="11"/>
        <v>104.54545454545452</v>
      </c>
    </row>
    <row r="142" spans="1:12" x14ac:dyDescent="0.25">
      <c r="A142" s="4" t="s">
        <v>37</v>
      </c>
      <c r="B142" s="4" t="s">
        <v>45</v>
      </c>
      <c r="C142">
        <v>24</v>
      </c>
      <c r="D142" s="4">
        <v>300</v>
      </c>
      <c r="E142" t="s">
        <v>16</v>
      </c>
      <c r="F142" t="s">
        <v>22</v>
      </c>
      <c r="G142" s="5">
        <v>3.7972441806632595</v>
      </c>
      <c r="H142" s="5">
        <v>59.529847396593652</v>
      </c>
      <c r="I142" s="5">
        <v>1</v>
      </c>
      <c r="J142">
        <f t="shared" si="9"/>
        <v>107.87156720121651</v>
      </c>
      <c r="K142">
        <f t="shared" si="10"/>
        <v>113.32478624635664</v>
      </c>
      <c r="L142">
        <f t="shared" si="11"/>
        <v>100</v>
      </c>
    </row>
    <row r="143" spans="1:12" x14ac:dyDescent="0.25">
      <c r="A143" s="4" t="s">
        <v>37</v>
      </c>
      <c r="B143" s="4" t="s">
        <v>45</v>
      </c>
      <c r="C143">
        <v>24</v>
      </c>
      <c r="D143" s="4">
        <v>300</v>
      </c>
      <c r="E143" t="s">
        <v>16</v>
      </c>
      <c r="F143" t="s">
        <v>24</v>
      </c>
      <c r="G143" s="5">
        <v>4.367246244069392</v>
      </c>
      <c r="H143" s="5">
        <v>95.727467048337076</v>
      </c>
      <c r="I143" s="5">
        <v>1.45</v>
      </c>
      <c r="J143">
        <f t="shared" si="9"/>
        <v>148.51503323186159</v>
      </c>
      <c r="K143">
        <f t="shared" si="10"/>
        <v>171.37698978463399</v>
      </c>
      <c r="L143">
        <f t="shared" si="11"/>
        <v>107.4074074074074</v>
      </c>
    </row>
    <row r="144" spans="1:12" x14ac:dyDescent="0.25">
      <c r="A144" s="4" t="s">
        <v>37</v>
      </c>
      <c r="B144" s="4" t="s">
        <v>45</v>
      </c>
      <c r="C144">
        <v>24</v>
      </c>
      <c r="D144" s="4">
        <v>300</v>
      </c>
      <c r="E144" t="s">
        <v>16</v>
      </c>
      <c r="F144" t="s">
        <v>29</v>
      </c>
      <c r="G144" s="5">
        <v>3.1008463323488797</v>
      </c>
      <c r="H144" s="5">
        <v>62.8730794839867</v>
      </c>
      <c r="I144" s="5">
        <v>1.2</v>
      </c>
      <c r="J144">
        <f t="shared" si="9"/>
        <v>94.269656911556737</v>
      </c>
      <c r="K144">
        <f t="shared" si="10"/>
        <v>100.03635066977368</v>
      </c>
      <c r="L144">
        <f t="shared" si="11"/>
        <v>104.34782608695653</v>
      </c>
    </row>
    <row r="145" spans="1:12" x14ac:dyDescent="0.25">
      <c r="A145" s="8" t="s">
        <v>37</v>
      </c>
      <c r="B145" s="4" t="s">
        <v>45</v>
      </c>
      <c r="C145">
        <v>24</v>
      </c>
      <c r="D145" s="4">
        <v>300</v>
      </c>
      <c r="E145" t="s">
        <v>16</v>
      </c>
      <c r="F145" t="s">
        <v>27</v>
      </c>
      <c r="G145" s="5">
        <v>1.9052610041736218</v>
      </c>
      <c r="H145" s="5">
        <v>38.717140342332719</v>
      </c>
      <c r="I145" s="5">
        <v>1.2</v>
      </c>
      <c r="J145">
        <f t="shared" si="9"/>
        <v>141.93033485625602</v>
      </c>
      <c r="K145">
        <f t="shared" si="10"/>
        <v>153.52732787999292</v>
      </c>
      <c r="L145">
        <f t="shared" si="11"/>
        <v>96</v>
      </c>
    </row>
    <row r="146" spans="1:12" x14ac:dyDescent="0.25">
      <c r="A146" s="4" t="s">
        <v>38</v>
      </c>
      <c r="B146" s="4" t="s">
        <v>45</v>
      </c>
      <c r="C146">
        <v>12</v>
      </c>
      <c r="D146" s="4">
        <v>200</v>
      </c>
      <c r="E146" t="s">
        <v>19</v>
      </c>
      <c r="F146" t="s">
        <v>20</v>
      </c>
      <c r="G146" s="5">
        <v>0.67437755903509955</v>
      </c>
      <c r="H146" s="5">
        <v>1.1551250142489558</v>
      </c>
      <c r="I146" s="5">
        <v>0.7</v>
      </c>
      <c r="J146">
        <f t="shared" si="9"/>
        <v>67.068852224680256</v>
      </c>
      <c r="K146">
        <f t="shared" si="10"/>
        <v>9.543984412482855</v>
      </c>
      <c r="L146">
        <f t="shared" si="11"/>
        <v>70</v>
      </c>
    </row>
    <row r="147" spans="1:12" x14ac:dyDescent="0.25">
      <c r="A147" s="4" t="s">
        <v>38</v>
      </c>
      <c r="B147" s="4" t="s">
        <v>45</v>
      </c>
      <c r="C147">
        <v>12</v>
      </c>
      <c r="D147" s="4">
        <v>200</v>
      </c>
      <c r="E147" t="s">
        <v>19</v>
      </c>
      <c r="F147" t="s">
        <v>23</v>
      </c>
      <c r="G147" s="5">
        <v>3.1575820693207488</v>
      </c>
      <c r="H147" s="5">
        <v>75.265999606631567</v>
      </c>
      <c r="I147" s="5">
        <v>1.5499999999999998</v>
      </c>
      <c r="J147">
        <f t="shared" si="9"/>
        <v>55.158802936312554</v>
      </c>
      <c r="K147">
        <f t="shared" si="10"/>
        <v>45.617808366959729</v>
      </c>
      <c r="L147">
        <f t="shared" si="11"/>
        <v>91.176470588235262</v>
      </c>
    </row>
    <row r="148" spans="1:12" x14ac:dyDescent="0.25">
      <c r="A148" s="4" t="s">
        <v>38</v>
      </c>
      <c r="B148" s="4" t="s">
        <v>45</v>
      </c>
      <c r="C148">
        <v>12</v>
      </c>
      <c r="D148" s="4">
        <v>200</v>
      </c>
      <c r="E148" t="s">
        <v>19</v>
      </c>
      <c r="F148" t="s">
        <v>25</v>
      </c>
      <c r="G148" s="5">
        <v>1.7853637318585962</v>
      </c>
      <c r="H148" s="5">
        <v>29.735767350024489</v>
      </c>
      <c r="I148" s="5">
        <v>0.85000000000000009</v>
      </c>
      <c r="J148">
        <f t="shared" si="9"/>
        <v>23.773971884263343</v>
      </c>
      <c r="K148">
        <f t="shared" si="10"/>
        <v>20.462059723426528</v>
      </c>
      <c r="L148">
        <f t="shared" si="11"/>
        <v>68.000000000000014</v>
      </c>
    </row>
    <row r="149" spans="1:12" x14ac:dyDescent="0.25">
      <c r="A149" s="4" t="s">
        <v>38</v>
      </c>
      <c r="B149" s="4" t="s">
        <v>45</v>
      </c>
      <c r="C149">
        <v>12</v>
      </c>
      <c r="D149" s="4">
        <v>200</v>
      </c>
      <c r="E149" t="s">
        <v>19</v>
      </c>
      <c r="F149" t="s">
        <v>30</v>
      </c>
      <c r="G149" s="5">
        <v>2.3631600821871435</v>
      </c>
      <c r="H149" s="5">
        <v>26.310111581431102</v>
      </c>
      <c r="I149" s="5">
        <v>0.75</v>
      </c>
      <c r="J149">
        <f t="shared" si="9"/>
        <v>69.203234519295023</v>
      </c>
      <c r="K149">
        <f t="shared" si="10"/>
        <v>43.180712899463842</v>
      </c>
      <c r="L149">
        <f t="shared" si="11"/>
        <v>62.5</v>
      </c>
    </row>
    <row r="150" spans="1:12" x14ac:dyDescent="0.25">
      <c r="A150" s="4" t="s">
        <v>38</v>
      </c>
      <c r="B150" s="4" t="s">
        <v>45</v>
      </c>
      <c r="C150">
        <v>12</v>
      </c>
      <c r="D150" s="4">
        <v>200</v>
      </c>
      <c r="E150" t="s">
        <v>19</v>
      </c>
      <c r="F150" t="s">
        <v>26</v>
      </c>
      <c r="G150" s="5">
        <v>4.3196525565604036</v>
      </c>
      <c r="H150" s="5">
        <v>61.628038307630007</v>
      </c>
      <c r="I150" s="5">
        <v>1.95</v>
      </c>
      <c r="J150">
        <f t="shared" si="9"/>
        <v>74.178162703961675</v>
      </c>
      <c r="K150">
        <f t="shared" si="10"/>
        <v>74.756725381693158</v>
      </c>
      <c r="L150">
        <f t="shared" si="11"/>
        <v>90.697674418604649</v>
      </c>
    </row>
    <row r="151" spans="1:12" x14ac:dyDescent="0.25">
      <c r="A151" s="4" t="s">
        <v>38</v>
      </c>
      <c r="B151" s="4" t="s">
        <v>45</v>
      </c>
      <c r="C151">
        <v>12</v>
      </c>
      <c r="D151" s="4">
        <v>200</v>
      </c>
      <c r="E151" t="s">
        <v>19</v>
      </c>
      <c r="F151" t="s">
        <v>28</v>
      </c>
      <c r="G151" s="5">
        <v>3.0166714561515233</v>
      </c>
      <c r="H151" s="5">
        <v>51.305993109150016</v>
      </c>
      <c r="I151" s="5">
        <v>0.9</v>
      </c>
      <c r="J151">
        <f t="shared" si="9"/>
        <v>67.626083970938609</v>
      </c>
      <c r="K151">
        <f t="shared" si="10"/>
        <v>57.860805537029677</v>
      </c>
      <c r="L151">
        <f t="shared" si="11"/>
        <v>81.818181818181813</v>
      </c>
    </row>
    <row r="152" spans="1:12" x14ac:dyDescent="0.25">
      <c r="A152" s="4" t="s">
        <v>38</v>
      </c>
      <c r="B152" s="4" t="s">
        <v>45</v>
      </c>
      <c r="C152">
        <v>12</v>
      </c>
      <c r="D152" s="4">
        <v>200</v>
      </c>
      <c r="E152" t="s">
        <v>16</v>
      </c>
      <c r="F152" t="s">
        <v>21</v>
      </c>
      <c r="G152" s="5">
        <v>2.593327769871971</v>
      </c>
      <c r="H152" s="5">
        <v>43.501250068251963</v>
      </c>
      <c r="I152" s="5">
        <v>1.3</v>
      </c>
      <c r="J152">
        <f t="shared" si="9"/>
        <v>37.350127298927546</v>
      </c>
      <c r="K152">
        <f t="shared" si="10"/>
        <v>34.974090154466886</v>
      </c>
      <c r="L152">
        <f t="shared" si="11"/>
        <v>108.33333333333334</v>
      </c>
    </row>
    <row r="153" spans="1:12" x14ac:dyDescent="0.25">
      <c r="A153" s="4" t="s">
        <v>38</v>
      </c>
      <c r="B153" s="4" t="s">
        <v>45</v>
      </c>
      <c r="C153">
        <v>12</v>
      </c>
      <c r="D153" s="4">
        <v>200</v>
      </c>
      <c r="E153" t="s">
        <v>16</v>
      </c>
      <c r="F153" t="s">
        <v>18</v>
      </c>
      <c r="G153" s="5">
        <v>1.061144962912979</v>
      </c>
      <c r="H153" s="5">
        <v>17.573667081306905</v>
      </c>
      <c r="I153" s="5">
        <v>0.9</v>
      </c>
      <c r="J153">
        <f t="shared" si="9"/>
        <v>38.606675304758191</v>
      </c>
      <c r="K153">
        <f t="shared" si="10"/>
        <v>33.282509092685572</v>
      </c>
      <c r="L153">
        <f t="shared" si="11"/>
        <v>81.818181818181813</v>
      </c>
    </row>
    <row r="154" spans="1:12" x14ac:dyDescent="0.25">
      <c r="A154" s="4" t="s">
        <v>38</v>
      </c>
      <c r="B154" s="4" t="s">
        <v>45</v>
      </c>
      <c r="C154">
        <v>12</v>
      </c>
      <c r="D154" s="4">
        <v>200</v>
      </c>
      <c r="E154" t="s">
        <v>16</v>
      </c>
      <c r="F154" t="s">
        <v>22</v>
      </c>
      <c r="G154" s="5">
        <v>1.9565357355965243</v>
      </c>
      <c r="H154" s="5">
        <v>29.876609691382296</v>
      </c>
      <c r="I154" s="5">
        <v>0.75</v>
      </c>
      <c r="J154">
        <f t="shared" si="9"/>
        <v>55.580986115861904</v>
      </c>
      <c r="K154">
        <f t="shared" si="10"/>
        <v>56.875005650282617</v>
      </c>
      <c r="L154">
        <f t="shared" si="11"/>
        <v>75</v>
      </c>
    </row>
    <row r="155" spans="1:12" x14ac:dyDescent="0.25">
      <c r="A155" s="4" t="s">
        <v>38</v>
      </c>
      <c r="B155" s="4" t="s">
        <v>45</v>
      </c>
      <c r="C155">
        <v>12</v>
      </c>
      <c r="D155" s="4">
        <v>200</v>
      </c>
      <c r="E155" t="s">
        <v>16</v>
      </c>
      <c r="F155" t="s">
        <v>24</v>
      </c>
      <c r="G155" s="5">
        <v>1.5996636569153795</v>
      </c>
      <c r="H155" s="5">
        <v>37.242977240387347</v>
      </c>
      <c r="I155" s="5">
        <v>1.4</v>
      </c>
      <c r="J155">
        <f t="shared" si="9"/>
        <v>54.399062450212959</v>
      </c>
      <c r="K155">
        <f t="shared" si="10"/>
        <v>66.67458700074414</v>
      </c>
      <c r="L155">
        <f t="shared" si="11"/>
        <v>103.7037037037037</v>
      </c>
    </row>
    <row r="156" spans="1:12" x14ac:dyDescent="0.25">
      <c r="A156" s="4" t="s">
        <v>38</v>
      </c>
      <c r="B156" s="4" t="s">
        <v>45</v>
      </c>
      <c r="C156">
        <v>12</v>
      </c>
      <c r="D156" s="4">
        <v>200</v>
      </c>
      <c r="E156" t="s">
        <v>16</v>
      </c>
      <c r="F156" t="s">
        <v>29</v>
      </c>
      <c r="G156" s="5">
        <v>1.5314838486409224</v>
      </c>
      <c r="H156" s="5">
        <v>22.274706575826656</v>
      </c>
      <c r="I156" s="5">
        <v>0.8</v>
      </c>
      <c r="J156">
        <f t="shared" si="9"/>
        <v>46.559049208868288</v>
      </c>
      <c r="K156">
        <f t="shared" si="10"/>
        <v>35.440929192170955</v>
      </c>
      <c r="L156">
        <f t="shared" si="11"/>
        <v>69.565217391304358</v>
      </c>
    </row>
    <row r="157" spans="1:12" x14ac:dyDescent="0.25">
      <c r="A157" s="4" t="s">
        <v>38</v>
      </c>
      <c r="B157" s="4" t="s">
        <v>45</v>
      </c>
      <c r="C157">
        <v>12</v>
      </c>
      <c r="D157" s="4">
        <v>200</v>
      </c>
      <c r="E157" t="s">
        <v>16</v>
      </c>
      <c r="F157" t="s">
        <v>27</v>
      </c>
      <c r="G157" s="5">
        <v>0.63626791443118713</v>
      </c>
      <c r="H157" s="5">
        <v>10.054907491911194</v>
      </c>
      <c r="I157" s="5">
        <v>0.85000000000000009</v>
      </c>
      <c r="J157">
        <f t="shared" si="9"/>
        <v>47.398082444183956</v>
      </c>
      <c r="K157">
        <f t="shared" si="10"/>
        <v>39.871309339078081</v>
      </c>
      <c r="L157">
        <f t="shared" si="11"/>
        <v>68.000000000000014</v>
      </c>
    </row>
    <row r="158" spans="1:12" x14ac:dyDescent="0.25">
      <c r="A158" s="4" t="s">
        <v>38</v>
      </c>
      <c r="B158" s="4" t="s">
        <v>45</v>
      </c>
      <c r="C158">
        <v>24</v>
      </c>
      <c r="D158" s="4">
        <v>200</v>
      </c>
      <c r="E158" t="s">
        <v>19</v>
      </c>
      <c r="F158" t="s">
        <v>20</v>
      </c>
      <c r="G158" s="5">
        <v>0.8747169020576584</v>
      </c>
      <c r="H158" s="5">
        <v>9.3424997873232911</v>
      </c>
      <c r="I158" s="5">
        <v>0.95</v>
      </c>
      <c r="J158">
        <f t="shared" si="9"/>
        <v>86.993195216156039</v>
      </c>
      <c r="K158">
        <f t="shared" si="10"/>
        <v>77.1904956121233</v>
      </c>
      <c r="L158">
        <f t="shared" si="11"/>
        <v>95</v>
      </c>
    </row>
    <row r="159" spans="1:12" x14ac:dyDescent="0.25">
      <c r="A159" s="4" t="s">
        <v>38</v>
      </c>
      <c r="B159" s="4" t="s">
        <v>45</v>
      </c>
      <c r="C159">
        <v>24</v>
      </c>
      <c r="D159" s="4">
        <v>200</v>
      </c>
      <c r="E159" t="s">
        <v>19</v>
      </c>
      <c r="F159" t="s">
        <v>23</v>
      </c>
      <c r="G159" s="5">
        <v>5.5959554301046026</v>
      </c>
      <c r="H159" s="5">
        <v>156.93452749594692</v>
      </c>
      <c r="I159" s="5">
        <v>1.7999999999999998</v>
      </c>
      <c r="J159">
        <f t="shared" si="9"/>
        <v>97.753976312618036</v>
      </c>
      <c r="K159">
        <f t="shared" si="10"/>
        <v>95.116111376785739</v>
      </c>
      <c r="L159">
        <f t="shared" si="11"/>
        <v>105.88235294117645</v>
      </c>
    </row>
    <row r="160" spans="1:12" x14ac:dyDescent="0.25">
      <c r="A160" s="4" t="s">
        <v>38</v>
      </c>
      <c r="B160" s="4" t="s">
        <v>45</v>
      </c>
      <c r="C160">
        <v>24</v>
      </c>
      <c r="D160" s="4">
        <v>200</v>
      </c>
      <c r="E160" t="s">
        <v>19</v>
      </c>
      <c r="F160" t="s">
        <v>25</v>
      </c>
      <c r="G160" s="5">
        <v>3.7959933011072984</v>
      </c>
      <c r="H160" s="5">
        <v>86.633313550819125</v>
      </c>
      <c r="I160" s="5">
        <v>1.2999999999999998</v>
      </c>
      <c r="J160">
        <f t="shared" si="9"/>
        <v>50.54759229338066</v>
      </c>
      <c r="K160">
        <f t="shared" si="10"/>
        <v>59.614941664309796</v>
      </c>
      <c r="L160">
        <f t="shared" si="11"/>
        <v>103.99999999999997</v>
      </c>
    </row>
    <row r="161" spans="1:12" x14ac:dyDescent="0.25">
      <c r="A161" s="4" t="s">
        <v>38</v>
      </c>
      <c r="B161" s="4" t="s">
        <v>45</v>
      </c>
      <c r="C161">
        <v>24</v>
      </c>
      <c r="D161" s="4">
        <v>200</v>
      </c>
      <c r="E161" t="s">
        <v>19</v>
      </c>
      <c r="F161" t="s">
        <v>30</v>
      </c>
      <c r="G161" s="5">
        <v>4.5690996095365364</v>
      </c>
      <c r="H161" s="5">
        <v>77.594837122192075</v>
      </c>
      <c r="I161" s="5">
        <v>1.1000000000000001</v>
      </c>
      <c r="J161">
        <f t="shared" si="9"/>
        <v>133.80239206145154</v>
      </c>
      <c r="K161">
        <f t="shared" si="10"/>
        <v>127.35029168856849</v>
      </c>
      <c r="L161">
        <f t="shared" si="11"/>
        <v>91.666666666666686</v>
      </c>
    </row>
    <row r="162" spans="1:12" x14ac:dyDescent="0.25">
      <c r="A162" s="4" t="s">
        <v>38</v>
      </c>
      <c r="B162" s="4" t="s">
        <v>45</v>
      </c>
      <c r="C162">
        <v>24</v>
      </c>
      <c r="D162" s="4">
        <v>200</v>
      </c>
      <c r="E162" t="s">
        <v>19</v>
      </c>
      <c r="F162" t="s">
        <v>26</v>
      </c>
      <c r="G162" s="5">
        <v>4.7417306010904055</v>
      </c>
      <c r="H162" s="5">
        <v>29.832721334331733</v>
      </c>
      <c r="I162" s="5">
        <v>1</v>
      </c>
      <c r="J162">
        <f t="shared" si="9"/>
        <v>81.426193292293689</v>
      </c>
      <c r="K162">
        <f t="shared" si="10"/>
        <v>36.188017944798048</v>
      </c>
      <c r="L162">
        <f t="shared" si="11"/>
        <v>46.511627906976749</v>
      </c>
    </row>
    <row r="163" spans="1:12" x14ac:dyDescent="0.25">
      <c r="A163" s="4" t="s">
        <v>38</v>
      </c>
      <c r="B163" s="4" t="s">
        <v>45</v>
      </c>
      <c r="C163">
        <v>24</v>
      </c>
      <c r="D163" s="4">
        <v>200</v>
      </c>
      <c r="E163" t="s">
        <v>19</v>
      </c>
      <c r="F163" t="s">
        <v>28</v>
      </c>
      <c r="G163" s="5">
        <v>4.5167692325680076</v>
      </c>
      <c r="H163" s="5">
        <v>90.987061684457302</v>
      </c>
      <c r="I163" s="5">
        <v>1.1000000000000001</v>
      </c>
      <c r="J163">
        <f t="shared" si="9"/>
        <v>101.25445208033075</v>
      </c>
      <c r="K163">
        <f t="shared" si="10"/>
        <v>102.61149552860348</v>
      </c>
      <c r="L163">
        <f t="shared" si="11"/>
        <v>100</v>
      </c>
    </row>
    <row r="164" spans="1:12" x14ac:dyDescent="0.25">
      <c r="A164" s="4" t="s">
        <v>38</v>
      </c>
      <c r="B164" s="4" t="s">
        <v>45</v>
      </c>
      <c r="C164">
        <v>24</v>
      </c>
      <c r="D164" s="4">
        <v>200</v>
      </c>
      <c r="E164" t="s">
        <v>16</v>
      </c>
      <c r="F164" t="s">
        <v>21</v>
      </c>
      <c r="G164" s="5">
        <v>5.7616734338069957</v>
      </c>
      <c r="H164" s="5">
        <v>115.44566369088162</v>
      </c>
      <c r="I164" s="5">
        <v>1.4</v>
      </c>
      <c r="J164">
        <f t="shared" si="9"/>
        <v>82.981888640387467</v>
      </c>
      <c r="K164">
        <f t="shared" si="10"/>
        <v>92.815885601730784</v>
      </c>
      <c r="L164">
        <f t="shared" si="11"/>
        <v>116.66666666666667</v>
      </c>
    </row>
    <row r="165" spans="1:12" x14ac:dyDescent="0.25">
      <c r="A165" s="4" t="s">
        <v>38</v>
      </c>
      <c r="B165" s="4" t="s">
        <v>45</v>
      </c>
      <c r="C165">
        <v>24</v>
      </c>
      <c r="D165" s="4">
        <v>200</v>
      </c>
      <c r="E165" t="s">
        <v>16</v>
      </c>
      <c r="F165" t="s">
        <v>18</v>
      </c>
      <c r="G165" s="5">
        <v>2.354113006370401</v>
      </c>
      <c r="H165" s="5">
        <v>44.73971715444403</v>
      </c>
      <c r="I165" s="5">
        <v>1.1499999999999999</v>
      </c>
      <c r="J165">
        <f t="shared" si="9"/>
        <v>85.647559611611101</v>
      </c>
      <c r="K165">
        <f t="shared" si="10"/>
        <v>84.73189096548127</v>
      </c>
      <c r="L165">
        <f t="shared" si="11"/>
        <v>104.54545454545452</v>
      </c>
    </row>
    <row r="166" spans="1:12" x14ac:dyDescent="0.25">
      <c r="A166" s="4" t="s">
        <v>38</v>
      </c>
      <c r="B166" s="4" t="s">
        <v>45</v>
      </c>
      <c r="C166">
        <v>24</v>
      </c>
      <c r="D166" s="4">
        <v>200</v>
      </c>
      <c r="E166" t="s">
        <v>16</v>
      </c>
      <c r="F166" t="s">
        <v>22</v>
      </c>
      <c r="G166" s="5">
        <v>3.3326149077501723</v>
      </c>
      <c r="H166" s="5">
        <v>54.251086221359792</v>
      </c>
      <c r="I166" s="5">
        <v>1</v>
      </c>
      <c r="J166">
        <f t="shared" si="9"/>
        <v>94.672445561390333</v>
      </c>
      <c r="K166">
        <f t="shared" si="10"/>
        <v>103.27580228300829</v>
      </c>
      <c r="L166">
        <f t="shared" si="11"/>
        <v>100</v>
      </c>
    </row>
    <row r="167" spans="1:12" x14ac:dyDescent="0.25">
      <c r="A167" s="4" t="s">
        <v>38</v>
      </c>
      <c r="B167" s="4" t="s">
        <v>45</v>
      </c>
      <c r="C167">
        <v>24</v>
      </c>
      <c r="D167" s="4">
        <v>200</v>
      </c>
      <c r="E167" t="s">
        <v>16</v>
      </c>
      <c r="F167" t="s">
        <v>24</v>
      </c>
      <c r="G167" s="5">
        <v>3.2401522090678592</v>
      </c>
      <c r="H167" s="5">
        <v>75.233503566649631</v>
      </c>
      <c r="I167" s="5">
        <v>1.5</v>
      </c>
      <c r="J167">
        <f t="shared" si="9"/>
        <v>110.18643926008878</v>
      </c>
      <c r="K167">
        <f t="shared" si="10"/>
        <v>134.68748071745742</v>
      </c>
      <c r="L167">
        <f t="shared" si="11"/>
        <v>111.1111111111111</v>
      </c>
    </row>
    <row r="168" spans="1:12" x14ac:dyDescent="0.25">
      <c r="A168" s="4" t="s">
        <v>38</v>
      </c>
      <c r="B168" s="4" t="s">
        <v>45</v>
      </c>
      <c r="C168">
        <v>24</v>
      </c>
      <c r="D168" s="4">
        <v>200</v>
      </c>
      <c r="E168" t="s">
        <v>16</v>
      </c>
      <c r="F168" t="s">
        <v>29</v>
      </c>
      <c r="G168" s="5">
        <v>2.6152718177877476</v>
      </c>
      <c r="H168" s="5">
        <v>49.425910936893999</v>
      </c>
      <c r="I168" s="5">
        <v>1.2</v>
      </c>
      <c r="J168">
        <f t="shared" si="9"/>
        <v>79.507576503012515</v>
      </c>
      <c r="K168">
        <f t="shared" si="10"/>
        <v>78.640775976551751</v>
      </c>
      <c r="L168">
        <f t="shared" si="11"/>
        <v>104.34782608695653</v>
      </c>
    </row>
    <row r="169" spans="1:12" x14ac:dyDescent="0.25">
      <c r="A169" s="4" t="s">
        <v>38</v>
      </c>
      <c r="B169" s="4" t="s">
        <v>45</v>
      </c>
      <c r="C169">
        <v>24</v>
      </c>
      <c r="D169" s="4">
        <v>200</v>
      </c>
      <c r="E169" t="s">
        <v>16</v>
      </c>
      <c r="F169" t="s">
        <v>27</v>
      </c>
      <c r="G169" s="5">
        <v>1.0286164763317527</v>
      </c>
      <c r="H169" s="5">
        <v>17.579017556624457</v>
      </c>
      <c r="I169" s="5">
        <v>1.25</v>
      </c>
      <c r="J169">
        <f t="shared" si="9"/>
        <v>76.625659479001186</v>
      </c>
      <c r="K169">
        <f t="shared" si="10"/>
        <v>69.707100482138245</v>
      </c>
      <c r="L169">
        <f t="shared" si="11"/>
        <v>100</v>
      </c>
    </row>
    <row r="170" spans="1:12" x14ac:dyDescent="0.25">
      <c r="A170" s="4" t="s">
        <v>38</v>
      </c>
      <c r="B170" s="4" t="s">
        <v>45</v>
      </c>
      <c r="C170">
        <v>36</v>
      </c>
      <c r="D170" s="4">
        <v>200</v>
      </c>
      <c r="E170" t="s">
        <v>19</v>
      </c>
      <c r="F170" t="s">
        <v>20</v>
      </c>
      <c r="G170" s="5">
        <v>1.0025702934529459</v>
      </c>
      <c r="H170" s="5">
        <v>12.064962958990806</v>
      </c>
      <c r="I170" s="5">
        <v>1.25</v>
      </c>
      <c r="J170">
        <f t="shared" si="9"/>
        <v>99.708594919230151</v>
      </c>
      <c r="K170">
        <f t="shared" si="10"/>
        <v>99.684291308208401</v>
      </c>
      <c r="L170">
        <f t="shared" si="11"/>
        <v>125</v>
      </c>
    </row>
    <row r="171" spans="1:12" x14ac:dyDescent="0.25">
      <c r="A171" s="4" t="s">
        <v>38</v>
      </c>
      <c r="B171" s="4" t="s">
        <v>45</v>
      </c>
      <c r="C171">
        <v>36</v>
      </c>
      <c r="D171" s="4">
        <v>200</v>
      </c>
      <c r="E171" t="s">
        <v>19</v>
      </c>
      <c r="F171" t="s">
        <v>23</v>
      </c>
      <c r="G171" s="5">
        <v>5.2511235962421186</v>
      </c>
      <c r="H171" s="5">
        <v>156.51675620338608</v>
      </c>
      <c r="I171" s="5">
        <v>2.7</v>
      </c>
      <c r="J171">
        <f t="shared" si="9"/>
        <v>91.730218021426694</v>
      </c>
      <c r="K171">
        <f t="shared" si="10"/>
        <v>94.862905269581148</v>
      </c>
      <c r="L171">
        <f t="shared" si="11"/>
        <v>158.8235294117647</v>
      </c>
    </row>
    <row r="172" spans="1:12" x14ac:dyDescent="0.25">
      <c r="A172" s="4" t="s">
        <v>38</v>
      </c>
      <c r="B172" s="4" t="s">
        <v>45</v>
      </c>
      <c r="C172">
        <v>36</v>
      </c>
      <c r="D172" s="4">
        <v>200</v>
      </c>
      <c r="E172" t="s">
        <v>19</v>
      </c>
      <c r="F172" t="s">
        <v>25</v>
      </c>
      <c r="G172" s="5">
        <v>4.7335953667805111</v>
      </c>
      <c r="H172" s="5">
        <v>111.27296038811838</v>
      </c>
      <c r="I172" s="5">
        <v>1.55</v>
      </c>
      <c r="J172">
        <f t="shared" si="9"/>
        <v>63.032737337039265</v>
      </c>
      <c r="K172">
        <f t="shared" si="10"/>
        <v>76.570210355182823</v>
      </c>
      <c r="L172">
        <f t="shared" si="11"/>
        <v>124</v>
      </c>
    </row>
    <row r="173" spans="1:12" x14ac:dyDescent="0.25">
      <c r="A173" s="4" t="s">
        <v>38</v>
      </c>
      <c r="B173" s="4" t="s">
        <v>45</v>
      </c>
      <c r="C173">
        <v>36</v>
      </c>
      <c r="D173" s="4">
        <v>200</v>
      </c>
      <c r="E173" t="s">
        <v>19</v>
      </c>
      <c r="F173" t="s">
        <v>30</v>
      </c>
      <c r="G173" s="5">
        <v>5.9178910332927011</v>
      </c>
      <c r="H173" s="5">
        <v>123.96864615275146</v>
      </c>
      <c r="I173" s="5">
        <v>1.45</v>
      </c>
      <c r="J173">
        <f t="shared" si="9"/>
        <v>173.30065962249773</v>
      </c>
      <c r="K173">
        <f t="shared" si="10"/>
        <v>203.45997019013825</v>
      </c>
      <c r="L173">
        <f t="shared" si="11"/>
        <v>120.83333333333334</v>
      </c>
    </row>
    <row r="174" spans="1:12" x14ac:dyDescent="0.25">
      <c r="A174" s="4" t="s">
        <v>38</v>
      </c>
      <c r="B174" s="4" t="s">
        <v>45</v>
      </c>
      <c r="C174">
        <v>36</v>
      </c>
      <c r="D174" s="4">
        <v>200</v>
      </c>
      <c r="E174" t="s">
        <v>19</v>
      </c>
      <c r="F174" t="s">
        <v>26</v>
      </c>
      <c r="G174" s="5">
        <v>8.0130930018316384</v>
      </c>
      <c r="H174" s="5">
        <v>99.186138299935195</v>
      </c>
      <c r="I174" s="5">
        <v>1.75</v>
      </c>
      <c r="J174">
        <f t="shared" si="9"/>
        <v>137.60285316214001</v>
      </c>
      <c r="K174">
        <f t="shared" si="10"/>
        <v>120.31586768259801</v>
      </c>
      <c r="L174">
        <f t="shared" si="11"/>
        <v>81.395348837209312</v>
      </c>
    </row>
    <row r="175" spans="1:12" x14ac:dyDescent="0.25">
      <c r="A175" s="4" t="s">
        <v>38</v>
      </c>
      <c r="B175" s="4" t="s">
        <v>45</v>
      </c>
      <c r="C175">
        <v>36</v>
      </c>
      <c r="D175" s="4">
        <v>200</v>
      </c>
      <c r="E175" t="s">
        <v>19</v>
      </c>
      <c r="F175" t="s">
        <v>28</v>
      </c>
      <c r="G175" s="5">
        <v>5.4031070952596831</v>
      </c>
      <c r="H175" s="5">
        <v>130.04763740897829</v>
      </c>
      <c r="I175" s="5">
        <v>1.45</v>
      </c>
      <c r="J175">
        <f t="shared" ref="J175:J193" si="12">100*G175/INDEX($AA$15:$AA$26,MATCH(F175,$Z$15:$Z$26,0))</f>
        <v>121.12388751612612</v>
      </c>
      <c r="K175">
        <f t="shared" ref="K175:K193" si="13">100*H175/INDEX($AB$15:$AB$26,MATCH(F175,$Z$15:$Z$26,0))</f>
        <v>146.66241900167168</v>
      </c>
      <c r="L175">
        <f t="shared" ref="L175:L193" si="14">100*I175/INDEX($AC$15:$AC$26,MATCH(F175,$Z$15:$Z$26,0))</f>
        <v>131.81818181818181</v>
      </c>
    </row>
    <row r="176" spans="1:12" x14ac:dyDescent="0.25">
      <c r="A176" s="4" t="s">
        <v>38</v>
      </c>
      <c r="B176" s="4" t="s">
        <v>45</v>
      </c>
      <c r="C176">
        <v>36</v>
      </c>
      <c r="D176" s="4">
        <v>200</v>
      </c>
      <c r="E176" t="s">
        <v>16</v>
      </c>
      <c r="F176" t="s">
        <v>21</v>
      </c>
      <c r="G176" s="5">
        <v>8.0337708460970845</v>
      </c>
      <c r="H176" s="5">
        <v>143.28685654800773</v>
      </c>
      <c r="I176" s="5">
        <v>1.65</v>
      </c>
      <c r="J176">
        <f t="shared" si="12"/>
        <v>115.70552989025086</v>
      </c>
      <c r="K176">
        <f t="shared" si="13"/>
        <v>115.19961911433776</v>
      </c>
      <c r="L176">
        <f t="shared" si="14"/>
        <v>137.5</v>
      </c>
    </row>
    <row r="177" spans="1:12" x14ac:dyDescent="0.25">
      <c r="A177" s="4" t="s">
        <v>38</v>
      </c>
      <c r="B177" s="4" t="s">
        <v>45</v>
      </c>
      <c r="C177">
        <v>36</v>
      </c>
      <c r="D177" s="4">
        <v>200</v>
      </c>
      <c r="E177" t="s">
        <v>16</v>
      </c>
      <c r="F177" t="s">
        <v>18</v>
      </c>
      <c r="G177" s="5">
        <v>3.5990295395713821</v>
      </c>
      <c r="H177" s="5">
        <v>78.851711205802957</v>
      </c>
      <c r="I177" s="5">
        <v>1.5</v>
      </c>
      <c r="J177">
        <f t="shared" si="12"/>
        <v>130.94022937736949</v>
      </c>
      <c r="K177">
        <f t="shared" si="13"/>
        <v>149.3360937725119</v>
      </c>
      <c r="L177">
        <f t="shared" si="14"/>
        <v>136.36363636363635</v>
      </c>
    </row>
    <row r="178" spans="1:12" x14ac:dyDescent="0.25">
      <c r="A178" s="4" t="s">
        <v>38</v>
      </c>
      <c r="B178" s="4" t="s">
        <v>45</v>
      </c>
      <c r="C178">
        <v>36</v>
      </c>
      <c r="D178" s="4">
        <v>200</v>
      </c>
      <c r="E178" t="s">
        <v>16</v>
      </c>
      <c r="F178" t="s">
        <v>22</v>
      </c>
      <c r="G178" s="5">
        <v>4.1949456523288182</v>
      </c>
      <c r="H178" s="5">
        <v>83.701139198501863</v>
      </c>
      <c r="I178" s="5">
        <v>1.4</v>
      </c>
      <c r="J178">
        <f t="shared" si="12"/>
        <v>119.16941347753909</v>
      </c>
      <c r="K178">
        <f t="shared" si="13"/>
        <v>159.33878756741998</v>
      </c>
      <c r="L178">
        <f t="shared" si="14"/>
        <v>140</v>
      </c>
    </row>
    <row r="179" spans="1:12" x14ac:dyDescent="0.25">
      <c r="A179" s="4" t="s">
        <v>38</v>
      </c>
      <c r="B179" s="4" t="s">
        <v>45</v>
      </c>
      <c r="C179">
        <v>36</v>
      </c>
      <c r="D179" s="4">
        <v>200</v>
      </c>
      <c r="E179" t="s">
        <v>16</v>
      </c>
      <c r="F179" t="s">
        <v>24</v>
      </c>
      <c r="G179" s="5">
        <v>4.3067200753309773</v>
      </c>
      <c r="H179" s="5">
        <v>100.35115252845517</v>
      </c>
      <c r="I179" s="5">
        <v>1.75</v>
      </c>
      <c r="J179">
        <f t="shared" si="12"/>
        <v>146.45674627957678</v>
      </c>
      <c r="K179">
        <f t="shared" si="13"/>
        <v>179.65458579470541</v>
      </c>
      <c r="L179">
        <f t="shared" si="14"/>
        <v>129.62962962962962</v>
      </c>
    </row>
    <row r="180" spans="1:12" x14ac:dyDescent="0.25">
      <c r="A180" s="4" t="s">
        <v>38</v>
      </c>
      <c r="B180" s="4" t="s">
        <v>45</v>
      </c>
      <c r="C180">
        <v>36</v>
      </c>
      <c r="D180" s="4">
        <v>200</v>
      </c>
      <c r="E180" t="s">
        <v>16</v>
      </c>
      <c r="F180" t="s">
        <v>29</v>
      </c>
      <c r="G180" s="5">
        <v>3.4386471157163796</v>
      </c>
      <c r="H180" s="5">
        <v>78.910271966315904</v>
      </c>
      <c r="I180" s="5">
        <v>1.5</v>
      </c>
      <c r="J180">
        <f t="shared" si="12"/>
        <v>104.53922867985115</v>
      </c>
      <c r="K180">
        <f t="shared" si="13"/>
        <v>125.55287100069759</v>
      </c>
      <c r="L180">
        <f t="shared" si="14"/>
        <v>130.43478260869566</v>
      </c>
    </row>
    <row r="181" spans="1:12" x14ac:dyDescent="0.25">
      <c r="A181" s="8" t="s">
        <v>38</v>
      </c>
      <c r="B181" s="4" t="s">
        <v>45</v>
      </c>
      <c r="C181">
        <v>36</v>
      </c>
      <c r="D181" s="4">
        <v>200</v>
      </c>
      <c r="E181" t="s">
        <v>16</v>
      </c>
      <c r="F181" t="s">
        <v>27</v>
      </c>
      <c r="G181" s="5">
        <v>1.4198534442500346</v>
      </c>
      <c r="H181" s="5">
        <v>32.08366154410357</v>
      </c>
      <c r="I181" s="5">
        <v>1.5</v>
      </c>
      <c r="J181">
        <f t="shared" si="12"/>
        <v>105.77042953578018</v>
      </c>
      <c r="K181">
        <f t="shared" si="13"/>
        <v>127.22320868534302</v>
      </c>
      <c r="L181">
        <f t="shared" si="14"/>
        <v>120</v>
      </c>
    </row>
    <row r="182" spans="1:12" x14ac:dyDescent="0.25">
      <c r="A182" s="4" t="s">
        <v>39</v>
      </c>
      <c r="B182" s="4" t="s">
        <v>42</v>
      </c>
      <c r="C182">
        <v>24</v>
      </c>
      <c r="D182" s="4">
        <v>200</v>
      </c>
      <c r="E182" t="s">
        <v>19</v>
      </c>
      <c r="F182" t="s">
        <v>20</v>
      </c>
      <c r="G182" s="5">
        <v>1.0507617639797147</v>
      </c>
      <c r="H182" s="5">
        <v>12.781967708103309</v>
      </c>
      <c r="I182" s="5">
        <v>0.9</v>
      </c>
      <c r="J182">
        <f t="shared" si="12"/>
        <v>104.50137986876857</v>
      </c>
      <c r="K182">
        <f t="shared" si="13"/>
        <v>105.60839654772239</v>
      </c>
      <c r="L182">
        <f t="shared" si="14"/>
        <v>90</v>
      </c>
    </row>
    <row r="183" spans="1:12" x14ac:dyDescent="0.25">
      <c r="A183" s="4" t="s">
        <v>39</v>
      </c>
      <c r="B183" s="4" t="s">
        <v>42</v>
      </c>
      <c r="C183">
        <v>24</v>
      </c>
      <c r="D183" s="4">
        <v>200</v>
      </c>
      <c r="E183" t="s">
        <v>19</v>
      </c>
      <c r="F183" t="s">
        <v>23</v>
      </c>
      <c r="G183" s="5">
        <v>1.8678001771589323</v>
      </c>
      <c r="H183" s="5">
        <v>61.100766209942734</v>
      </c>
      <c r="I183" s="5">
        <v>3.1</v>
      </c>
      <c r="J183">
        <f t="shared" si="12"/>
        <v>32.628010811602387</v>
      </c>
      <c r="K183">
        <f t="shared" si="13"/>
        <v>37.032432421106023</v>
      </c>
      <c r="L183">
        <f t="shared" si="14"/>
        <v>182.35294117647058</v>
      </c>
    </row>
    <row r="184" spans="1:12" x14ac:dyDescent="0.25">
      <c r="A184" s="4" t="s">
        <v>39</v>
      </c>
      <c r="B184" s="4" t="s">
        <v>42</v>
      </c>
      <c r="C184">
        <v>24</v>
      </c>
      <c r="D184" s="4">
        <v>200</v>
      </c>
      <c r="E184" t="s">
        <v>19</v>
      </c>
      <c r="F184" t="s">
        <v>25</v>
      </c>
      <c r="G184" s="5">
        <v>3.3376373664582317</v>
      </c>
      <c r="H184" s="5">
        <v>68.89197772294807</v>
      </c>
      <c r="I184" s="5">
        <v>1.1499999999999999</v>
      </c>
      <c r="J184">
        <f t="shared" si="12"/>
        <v>44.444107099364629</v>
      </c>
      <c r="K184">
        <f t="shared" si="13"/>
        <v>47.406604512285178</v>
      </c>
      <c r="L184">
        <f t="shared" si="14"/>
        <v>91.999999999999986</v>
      </c>
    </row>
    <row r="185" spans="1:12" x14ac:dyDescent="0.25">
      <c r="A185" s="4" t="s">
        <v>39</v>
      </c>
      <c r="B185" s="4" t="s">
        <v>42</v>
      </c>
      <c r="C185">
        <v>24</v>
      </c>
      <c r="D185" s="4">
        <v>200</v>
      </c>
      <c r="E185" t="s">
        <v>19</v>
      </c>
      <c r="F185" t="s">
        <v>30</v>
      </c>
      <c r="G185" s="5">
        <v>4.6542185083943748</v>
      </c>
      <c r="H185" s="5">
        <v>76.898649626741715</v>
      </c>
      <c r="I185" s="5">
        <v>1.2</v>
      </c>
      <c r="J185">
        <f t="shared" si="12"/>
        <v>136.29503027249962</v>
      </c>
      <c r="K185">
        <f t="shared" si="13"/>
        <v>126.20769401192256</v>
      </c>
      <c r="L185">
        <f t="shared" si="14"/>
        <v>100</v>
      </c>
    </row>
    <row r="186" spans="1:12" x14ac:dyDescent="0.25">
      <c r="A186" s="4" t="s">
        <v>39</v>
      </c>
      <c r="B186" s="4" t="s">
        <v>42</v>
      </c>
      <c r="C186">
        <v>24</v>
      </c>
      <c r="D186" s="4">
        <v>200</v>
      </c>
      <c r="E186" t="s">
        <v>19</v>
      </c>
      <c r="F186" t="s">
        <v>26</v>
      </c>
      <c r="G186" s="5">
        <v>8.0468822872939363</v>
      </c>
      <c r="H186" s="5">
        <v>84.720044387382814</v>
      </c>
      <c r="I186" s="5">
        <v>1.55</v>
      </c>
      <c r="J186">
        <f t="shared" si="12"/>
        <v>138.18309129052057</v>
      </c>
      <c r="K186">
        <f t="shared" si="13"/>
        <v>102.76804627429316</v>
      </c>
      <c r="L186">
        <f t="shared" si="14"/>
        <v>72.093023255813961</v>
      </c>
    </row>
    <row r="187" spans="1:12" x14ac:dyDescent="0.25">
      <c r="A187" s="4" t="s">
        <v>39</v>
      </c>
      <c r="B187" s="4" t="s">
        <v>42</v>
      </c>
      <c r="C187">
        <v>24</v>
      </c>
      <c r="D187" s="4">
        <v>200</v>
      </c>
      <c r="E187" t="s">
        <v>19</v>
      </c>
      <c r="F187" t="s">
        <v>28</v>
      </c>
      <c r="G187" s="5">
        <v>4.531065498093696</v>
      </c>
      <c r="H187" s="5">
        <v>91.424880219076414</v>
      </c>
      <c r="I187" s="5">
        <v>1.2000000000000002</v>
      </c>
      <c r="J187">
        <f t="shared" si="12"/>
        <v>101.57493790948513</v>
      </c>
      <c r="K187">
        <f t="shared" si="13"/>
        <v>103.10524940718471</v>
      </c>
      <c r="L187">
        <f t="shared" si="14"/>
        <v>109.09090909090909</v>
      </c>
    </row>
    <row r="188" spans="1:12" x14ac:dyDescent="0.25">
      <c r="A188" s="4" t="s">
        <v>39</v>
      </c>
      <c r="B188" s="4" t="s">
        <v>42</v>
      </c>
      <c r="C188">
        <v>24</v>
      </c>
      <c r="D188" s="4">
        <v>200</v>
      </c>
      <c r="E188" t="s">
        <v>16</v>
      </c>
      <c r="F188" t="s">
        <v>21</v>
      </c>
      <c r="G188" s="5">
        <v>4.6761940649027496</v>
      </c>
      <c r="H188" s="5">
        <v>80.798911583960987</v>
      </c>
      <c r="I188" s="5">
        <v>1.35</v>
      </c>
      <c r="J188">
        <f t="shared" si="12"/>
        <v>67.3483875149456</v>
      </c>
      <c r="K188">
        <f t="shared" si="13"/>
        <v>64.960625584013329</v>
      </c>
      <c r="L188">
        <f t="shared" si="14"/>
        <v>112.5</v>
      </c>
    </row>
    <row r="189" spans="1:12" x14ac:dyDescent="0.25">
      <c r="A189" s="4" t="s">
        <v>39</v>
      </c>
      <c r="B189" s="4" t="s">
        <v>42</v>
      </c>
      <c r="C189">
        <v>24</v>
      </c>
      <c r="D189" s="4">
        <v>200</v>
      </c>
      <c r="E189" t="s">
        <v>16</v>
      </c>
      <c r="F189" t="s">
        <v>18</v>
      </c>
      <c r="G189" s="5">
        <v>1.958888988076632</v>
      </c>
      <c r="H189" s="5">
        <v>42.233372492855409</v>
      </c>
      <c r="I189" s="5">
        <v>1.1000000000000001</v>
      </c>
      <c r="J189">
        <f t="shared" si="12"/>
        <v>71.268482407094766</v>
      </c>
      <c r="K189">
        <f t="shared" si="13"/>
        <v>79.98516174825042</v>
      </c>
      <c r="L189">
        <f t="shared" si="14"/>
        <v>100</v>
      </c>
    </row>
    <row r="190" spans="1:12" x14ac:dyDescent="0.25">
      <c r="A190" s="4" t="s">
        <v>39</v>
      </c>
      <c r="B190" s="4" t="s">
        <v>42</v>
      </c>
      <c r="C190">
        <v>24</v>
      </c>
      <c r="D190" s="4">
        <v>200</v>
      </c>
      <c r="E190" t="s">
        <v>16</v>
      </c>
      <c r="F190" t="s">
        <v>22</v>
      </c>
      <c r="G190" s="5">
        <v>2.6282369602445703</v>
      </c>
      <c r="H190" s="5">
        <v>40.267443376548208</v>
      </c>
      <c r="I190" s="5">
        <v>1</v>
      </c>
      <c r="J190">
        <f t="shared" si="12"/>
        <v>74.662578014201472</v>
      </c>
      <c r="K190">
        <f t="shared" si="13"/>
        <v>76.655654480910201</v>
      </c>
      <c r="L190">
        <f t="shared" si="14"/>
        <v>100</v>
      </c>
    </row>
    <row r="191" spans="1:12" x14ac:dyDescent="0.25">
      <c r="A191" s="4" t="s">
        <v>39</v>
      </c>
      <c r="B191" s="4" t="s">
        <v>42</v>
      </c>
      <c r="C191">
        <v>24</v>
      </c>
      <c r="D191" s="4">
        <v>200</v>
      </c>
      <c r="E191" t="s">
        <v>16</v>
      </c>
      <c r="F191" t="s">
        <v>24</v>
      </c>
      <c r="G191" s="5">
        <v>2.306218039442105</v>
      </c>
      <c r="H191" s="5">
        <v>53.277770336880977</v>
      </c>
      <c r="I191" s="5">
        <v>1.45</v>
      </c>
      <c r="J191">
        <f t="shared" si="12"/>
        <v>78.426548361631788</v>
      </c>
      <c r="K191">
        <f t="shared" si="13"/>
        <v>95.38102473933931</v>
      </c>
      <c r="L191">
        <f t="shared" si="14"/>
        <v>107.4074074074074</v>
      </c>
    </row>
    <row r="192" spans="1:12" x14ac:dyDescent="0.25">
      <c r="A192" s="4" t="s">
        <v>39</v>
      </c>
      <c r="B192" s="4" t="s">
        <v>42</v>
      </c>
      <c r="C192">
        <v>24</v>
      </c>
      <c r="D192" s="4">
        <v>200</v>
      </c>
      <c r="E192" t="s">
        <v>16</v>
      </c>
      <c r="F192" t="s">
        <v>29</v>
      </c>
      <c r="G192" s="5">
        <v>2.7195431002206245</v>
      </c>
      <c r="H192" s="5">
        <v>57.389027162287555</v>
      </c>
      <c r="I192" s="5">
        <v>1.4500000000000002</v>
      </c>
      <c r="J192">
        <f t="shared" si="12"/>
        <v>82.677555588441564</v>
      </c>
      <c r="K192">
        <f t="shared" si="13"/>
        <v>91.310762776713531</v>
      </c>
      <c r="L192">
        <f t="shared" si="14"/>
        <v>126.08695652173917</v>
      </c>
    </row>
    <row r="193" spans="1:12" x14ac:dyDescent="0.25">
      <c r="A193" s="8" t="s">
        <v>39</v>
      </c>
      <c r="B193" s="4" t="s">
        <v>42</v>
      </c>
      <c r="C193">
        <v>24</v>
      </c>
      <c r="D193" s="4">
        <v>200</v>
      </c>
      <c r="E193" t="s">
        <v>16</v>
      </c>
      <c r="F193" t="s">
        <v>27</v>
      </c>
      <c r="G193" s="5">
        <v>1.0072027624405904</v>
      </c>
      <c r="H193" s="5">
        <v>18.9731807925628</v>
      </c>
      <c r="I193" s="5">
        <v>1.35</v>
      </c>
      <c r="J193">
        <f t="shared" si="12"/>
        <v>75.030468281348476</v>
      </c>
      <c r="K193">
        <f t="shared" si="13"/>
        <v>75.235457027833519</v>
      </c>
      <c r="L193">
        <f t="shared" si="14"/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PercentBaseline</vt:lpstr>
      <vt:lpstr>RawData</vt:lpstr>
      <vt:lpstr>LongFormatFor_R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Panayi</dc:creator>
  <cp:lastModifiedBy>Marios Panayi</cp:lastModifiedBy>
  <dcterms:created xsi:type="dcterms:W3CDTF">2020-04-16T16:23:10Z</dcterms:created>
  <dcterms:modified xsi:type="dcterms:W3CDTF">2020-04-16T19:45:22Z</dcterms:modified>
</cp:coreProperties>
</file>