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LY354740_Rat\TB1Awake_VarReward\"/>
    </mc:Choice>
  </mc:AlternateContent>
  <xr:revisionPtr revIDLastSave="0" documentId="13_ncr:1_{1D35BA60-EA58-4106-9B72-C70B3AD83041}" xr6:coauthVersionLast="45" xr6:coauthVersionMax="45" xr10:uidLastSave="{00000000-0000-0000-0000-000000000000}"/>
  <bookViews>
    <workbookView xWindow="1905" yWindow="1905" windowWidth="28800" windowHeight="15375" activeTab="2"/>
  </bookViews>
  <sheets>
    <sheet name="Sheet1" sheetId="1" r:id="rId1"/>
    <sheet name="Sheet2" sheetId="2" r:id="rId2"/>
    <sheet name="Sheet3" sheetId="3" r:id="rId3"/>
  </sheets>
  <calcPr calcId="191029" fullCalcOnLoad="true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<sst xmlns="http://schemas.openxmlformats.org/spreadsheetml/2006/main" count="1401" uniqueCount="118">
  <si>
    <t>subject</t>
  </si>
  <si>
    <t>date</t>
  </si>
  <si>
    <t>drug</t>
  </si>
  <si>
    <t>SAL</t>
  </si>
  <si>
    <t>LY</t>
  </si>
  <si>
    <t>channel</t>
  </si>
  <si>
    <t>uniqueID</t>
  </si>
  <si>
    <t>29_20130227_0_SAL</t>
  </si>
  <si>
    <t>29_20130301_0_LY</t>
  </si>
  <si>
    <t>32_20130227_0_LY</t>
  </si>
  <si>
    <t>32_20130301_0_SAL</t>
  </si>
  <si>
    <t>34_20130227_0_LY</t>
  </si>
  <si>
    <t>34_20130301_0_SAL</t>
  </si>
  <si>
    <t>52_20130911_0_SAL</t>
  </si>
  <si>
    <t>52_20130913_0_LY</t>
  </si>
  <si>
    <t>54_20140617_0_LY</t>
  </si>
  <si>
    <t>54_20140619_0_SAL</t>
  </si>
  <si>
    <t>55_20140617_0_SAL</t>
  </si>
  <si>
    <t>55_20140619_0_LY</t>
  </si>
  <si>
    <t>56_20140617_0_LY</t>
  </si>
  <si>
    <t>56_20140619_0_SAL</t>
  </si>
  <si>
    <t>57_20140618_0_SAL</t>
  </si>
  <si>
    <t>57_20140620_0_LY</t>
  </si>
  <si>
    <t>58_20140618_0_LY</t>
  </si>
  <si>
    <t>58_20140620_0_SAL</t>
  </si>
  <si>
    <t>69_20141209_0_LY</t>
  </si>
  <si>
    <t>69_20141211_0_SAL</t>
  </si>
  <si>
    <t>71_20141212_0_SAL</t>
  </si>
  <si>
    <t>71_20141216_0_LY</t>
  </si>
  <si>
    <t>72_20141210_0_LY</t>
  </si>
  <si>
    <t>72_20141212_0_SAL</t>
  </si>
  <si>
    <t>29_20130227_1_SAL</t>
  </si>
  <si>
    <t>29_20130301_1_LY</t>
  </si>
  <si>
    <t>32_20130227_1_LY</t>
  </si>
  <si>
    <t>32_20130301_1_SAL</t>
  </si>
  <si>
    <t>34_20130227_1_LY</t>
  </si>
  <si>
    <t>34_20130301_1_SAL</t>
  </si>
  <si>
    <t>52_20130911_1_SAL</t>
  </si>
  <si>
    <t>52_20130913_1_LY</t>
  </si>
  <si>
    <t>54_20140617_1_LY</t>
  </si>
  <si>
    <t>54_20140619_1_SAL</t>
  </si>
  <si>
    <t>55_20140617_1_SAL</t>
  </si>
  <si>
    <t>55_20140619_1_LY</t>
  </si>
  <si>
    <t>56_20140617_1_LY</t>
  </si>
  <si>
    <t>56_20140619_1_SAL</t>
  </si>
  <si>
    <t>57_20140618_1_SAL</t>
  </si>
  <si>
    <t>57_20140620_1_LY</t>
  </si>
  <si>
    <t>58_20140618_1_LY</t>
  </si>
  <si>
    <t>58_20140620_1_SAL</t>
  </si>
  <si>
    <t>69_20141209_1_LY</t>
  </si>
  <si>
    <t>69_20141211_1_SAL</t>
  </si>
  <si>
    <t>71_20141212_1_SAL</t>
  </si>
  <si>
    <t>71_20141216_1_LY</t>
  </si>
  <si>
    <t>72_20141210_1_LY</t>
  </si>
  <si>
    <t>72_20141212_1_SAL</t>
  </si>
  <si>
    <t>include</t>
  </si>
  <si>
    <t>rewardMagnitude</t>
  </si>
  <si>
    <t>AUC</t>
  </si>
  <si>
    <t>peak</t>
  </si>
  <si>
    <t>latency2peak</t>
  </si>
  <si>
    <t>C_pred_AUC</t>
  </si>
  <si>
    <t>C_pred_peak</t>
  </si>
  <si>
    <t>C_pred_latency2peak</t>
  </si>
  <si>
    <t>UniqueID</t>
  </si>
  <si>
    <t>Rat</t>
  </si>
  <si>
    <t>Date</t>
  </si>
  <si>
    <t>Drug</t>
  </si>
  <si>
    <t>Channel</t>
  </si>
  <si>
    <t>Emil_Inclusion</t>
  </si>
  <si>
    <t>TB1_Inclusion</t>
  </si>
  <si>
    <t>TB1_InclusionFull</t>
  </si>
  <si>
    <t>Marios_ManualCVMatch</t>
  </si>
  <si>
    <t>'SAL'</t>
  </si>
  <si>
    <t>'LY'</t>
  </si>
  <si>
    <t>Marios_ManualCVMatchAndTracePruning</t>
  </si>
  <si>
    <t>Excluded for missing data</t>
  </si>
  <si>
    <t>TRUE</t>
  </si>
  <si>
    <t>Average of AUC</t>
  </si>
  <si>
    <t>(All)</t>
  </si>
  <si>
    <t>Values</t>
  </si>
  <si>
    <t>Average of peak</t>
  </si>
  <si>
    <t>Average of latency2peak</t>
  </si>
  <si>
    <t>uiqueID</t>
  </si>
  <si>
    <t>Peak</t>
  </si>
  <si>
    <t>Latency2peak</t>
  </si>
  <si>
    <t>AUC_SAL_1</t>
  </si>
  <si>
    <t>AUC_SAL_2</t>
  </si>
  <si>
    <t>AUC_SAL_3</t>
  </si>
  <si>
    <t>AUC_LY_1</t>
  </si>
  <si>
    <t>AUC_LY_2</t>
  </si>
  <si>
    <t>AUC_LY_3</t>
  </si>
  <si>
    <t>Peak_SAL_1</t>
  </si>
  <si>
    <t>Peak_SAL_2</t>
  </si>
  <si>
    <t>Peak_SAL_3</t>
  </si>
  <si>
    <t>Peak_LY_1</t>
  </si>
  <si>
    <t>Peak_LY_2</t>
  </si>
  <si>
    <t>Peak_LY_3</t>
  </si>
  <si>
    <t>Latency2peak_SAL_1</t>
  </si>
  <si>
    <t>Latency2peak_SAL_2</t>
  </si>
  <si>
    <t>Latency2peak_SAL_3</t>
  </si>
  <si>
    <t>Latency2peak_LY_1</t>
  </si>
  <si>
    <t>Latency2peak_LY_2</t>
  </si>
  <si>
    <t>Latency2peak_LY_3</t>
  </si>
  <si>
    <t>Pairwise Comparisons</t>
  </si>
  <si>
    <t>Measure</t>
  </si>
  <si>
    <t>Mean Difference (I-J)</t>
  </si>
  <si>
    <t>Std. Error</t>
  </si>
  <si>
    <t>Lower Bound</t>
  </si>
  <si>
    <t>Upper Bound</t>
  </si>
  <si>
    <t>Based on estimated marginal means</t>
  </si>
  <si>
    <t>(I) rewardMagnitude</t>
  </si>
  <si>
    <t>(J) rewardMagnitude</t>
  </si>
  <si>
    <t>Sig.b</t>
  </si>
  <si>
    <t>95% Confidence Interval for Differenceb</t>
  </si>
  <si>
    <t>* The mean difference is significant at the .05 level.</t>
  </si>
  <si>
    <t>b Adjustment for multiple comparisons: Least Significant Difference (equivalent to no adjustments).</t>
  </si>
  <si>
    <t>(I) Drug</t>
  </si>
  <si>
    <t>(J) 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</si>
</sst>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"/>
  </numFmts>
  <fonts count="4">
    <font>
      <sz val="11"/>
      <name val="Calibri"/>
    </font>
    <font>
      <b/>
      <sz val="11"/>
      <color theme="1"/>
      <name val="Calibri"/>
    </font>
    <font>
      <sz val="10"/>
      <name val="Arial"/>
    </font>
    <font>
      <sz val="9"/>
      <color indexed="6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"/>
        <bgColor theme="4" tint="0.7999816888943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2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3"/>
      </bottom>
      <diagonal/>
    </border>
    <border/>
    <border/>
    <border/>
    <border/>
    <border/>
    <border/>
  </borders>
  <cellStyleXfs count="2">
    <xf numFmtId="0" fontId="0" fillId="0" borderId="0"/>
    <xf numFmtId="0" fontId="2" fillId="0" borderId="2"/>
  </cellStyleXfs>
  <cellXfs count="22">
    <xf numFmtId="0" fontId="0" fillId="0" borderId="0" xfId="0"/>
    <xf numFmtId="49" fontId="0" fillId="0" borderId="1" xfId="0" applyNumberFormat="true" applyBorder="true"/>
    <xf numFmtId="0" fontId="0" fillId="0" borderId="0" xfId="0" quotePrefix="true"/>
    <xf numFmtId="49" fontId="0" fillId="0" borderId="2" xfId="0" applyNumberFormat="true" applyBorder="true"/>
    <xf numFmtId="0" fontId="0" fillId="0" borderId="0" xfId="0" pivotButton="true"/>
    <xf numFmtId="0" fontId="0" fillId="0" borderId="0" xfId="0" applyNumberFormat="true"/>
    <xf numFmtId="0" fontId="1" fillId="2" borderId="0" xfId="0" applyFont="true" applyFill="true"/>
    <xf numFmtId="0" fontId="1" fillId="2" borderId="3" xfId="0" applyFont="true" applyFill="true" applyBorder="true"/>
    <xf numFmtId="0" fontId="1" fillId="0" borderId="0" xfId="0" applyFont="true"/>
    <xf numFmtId="0" fontId="1" fillId="0" borderId="3" xfId="0" applyFont="true" applyBorder="true"/>
    <xf numFmtId="0" fontId="2" fillId="0" borderId="2" xfId="1"/>
    <xf numFmtId="164" fontId="3" fillId="0" borderId="4" xfId="1" applyNumberFormat="true" applyFont="true" applyBorder="true" applyAlignment="true">
      <alignment horizontal="right" vertical="top"/>
    </xf>
    <xf numFmtId="164" fontId="3" fillId="0" borderId="5" xfId="1" applyNumberFormat="true" applyFont="true" applyBorder="true" applyAlignment="true">
      <alignment horizontal="right" vertical="top"/>
    </xf>
    <xf numFmtId="164" fontId="3" fillId="0" borderId="6" xfId="1" applyNumberFormat="true" applyFont="true" applyBorder="true" applyAlignment="true">
      <alignment horizontal="right" vertical="top"/>
    </xf>
    <xf numFmtId="2" fontId="0" fillId="0" borderId="0" xfId="0" applyNumberFormat="true"/>
    <xf numFmtId="164" fontId="0" fillId="0" borderId="0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</cellXfs>
  <cellStyles count="2">
    <cellStyle name="Normal" xfId="0" builtinId="0"/>
    <cellStyle name="Normal_Sheet3" xfId="1" xr:uid="{808C0EF8-A294-4C23-B72D-F6B05B9BB3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pivotCache/pivotCacheDefinition1.xml" Type="http://schemas.openxmlformats.org/officeDocument/2006/relationships/pivotCacheDefinition" Id="rId4"/></Relationships>
</file>

<file path=xl/pivotCache/_rels/pivotCacheDefinition1.xml.rels><?xml version="1.0" encoding="UTF-8"?><Relationships xmlns="http://schemas.openxmlformats.org/package/2006/relationships"><Relationship Target="pivotCacheRecords1.xml" Type="http://schemas.openxmlformats.org/officeDocument/2006/relationships/pivotCacheRecords" Id="rId1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4.62140891204" createdVersion="6" refreshedVersion="6" minRefreshableVersion="3" recordCount="141" xr:uid="{CF8BD7BA-53C8-4F36-A150-03053D14E6C4}">
  <cacheSource type="worksheet">
    <worksheetSource ref="A1:R142" sheet="Sheet1"/>
  </cacheSource>
  <cacheFields count="18">
    <cacheField name="subject" numFmtId="0">
      <sharedItems containsSemiMixedTypes="0" containsString="0" containsNumber="1" containsInteger="1" minValue="29" maxValue="72" count="12">
        <n v="29"/>
        <n v="32"/>
        <n v="34"/>
        <n v="52"/>
        <n v="54"/>
        <n v="55"/>
        <n v="56"/>
        <n v="57"/>
        <n v="58"/>
        <n v="69"/>
        <n v="71"/>
        <n v="72"/>
      </sharedItems>
    </cacheField>
    <cacheField name="date" numFmtId="0">
      <sharedItems containsSemiMixedTypes="0" containsString="0" containsNumber="1" containsInteger="1" minValue="20130227" maxValue="20141216" count="13">
        <n v="20130227"/>
        <n v="20130301"/>
        <n v="20130911"/>
        <n v="20130913"/>
        <n v="20140617"/>
        <n v="20140619"/>
        <n v="20140618"/>
        <n v="20140620"/>
        <n v="20141209"/>
        <n v="20141211"/>
        <n v="20141212"/>
        <n v="20141216"/>
        <n v="20141210"/>
      </sharedItems>
    </cacheField>
    <cacheField name="drug" numFmtId="49">
      <sharedItems count="2">
        <s v="SAL"/>
        <s v="LY"/>
      </sharedItems>
    </cacheField>
    <cacheField name="channel" numFmtId="0">
      <sharedItems containsSemiMixedTypes="0" containsString="0" containsNumber="1" containsInteger="1" minValue="0" maxValue="1" count="2">
        <n v="0"/>
        <n v="1"/>
      </sharedItems>
    </cacheField>
    <cacheField name="uniqueID" numFmtId="49">
      <sharedItems count="48">
        <s v="29_20130227_0_SAL"/>
        <s v="29_20130301_0_LY"/>
        <s v="32_20130227_0_LY"/>
        <s v="32_20130301_0_SAL"/>
        <s v="34_20130227_0_LY"/>
        <s v="34_20130301_0_SAL"/>
        <s v="52_20130911_0_SAL"/>
        <s v="52_20130913_0_LY"/>
        <s v="54_20140617_0_LY"/>
        <s v="54_20140619_0_SAL"/>
        <s v="55_20140617_0_SAL"/>
        <s v="55_20140619_0_LY"/>
        <s v="56_20140617_0_LY"/>
        <s v="56_20140619_0_SAL"/>
        <s v="57_20140618_0_SAL"/>
        <s v="57_20140620_0_LY"/>
        <s v="58_20140618_0_LY"/>
        <s v="58_20140620_0_SAL"/>
        <s v="69_20141209_0_LY"/>
        <s v="69_20141211_0_SAL"/>
        <s v="71_20141212_0_SAL"/>
        <s v="71_20141216_0_LY"/>
        <s v="72_20141210_0_LY"/>
        <s v="72_20141212_0_SAL"/>
        <s v="29_20130227_1_SAL"/>
        <s v="29_20130301_1_LY"/>
        <s v="32_20130227_1_LY"/>
        <s v="32_20130301_1_SAL"/>
        <s v="34_20130227_1_LY"/>
        <s v="34_20130301_1_SAL"/>
        <s v="52_20130911_1_SAL"/>
        <s v="52_20130913_1_LY"/>
        <s v="54_20140617_1_LY"/>
        <s v="54_20140619_1_SAL"/>
        <s v="55_20140617_1_SAL"/>
        <s v="55_20140619_1_LY"/>
        <s v="56_20140617_1_LY"/>
        <s v="56_20140619_1_SAL"/>
        <s v="57_20140618_1_SAL"/>
        <s v="57_20140620_1_LY"/>
        <s v="58_20140618_1_LY"/>
        <s v="58_20140620_1_SAL"/>
        <s v="69_20141209_1_LY"/>
        <s v="69_20141211_1_SAL"/>
        <s v="71_20141212_1_SAL"/>
        <s v="71_20141216_1_LY"/>
        <s v="72_20141210_1_LY"/>
        <s v="72_20141212_1_SAL"/>
      </sharedItems>
    </cacheField>
    <cacheField name="include" numFmtId="0">
      <sharedItems count="2">
        <b v="1"/>
        <b v="0"/>
      </sharedItems>
    </cacheField>
    <cacheField name="rewardMagnitude" numFmtId="0">
      <sharedItems containsSemiMixedTypes="0" containsString="0" containsNumber="1" containsInteger="1" minValue="1" maxValue="3" count="3">
        <n v="1"/>
        <n v="2"/>
        <n v="3"/>
      </sharedItems>
    </cacheField>
    <cacheField name="AUC" numFmtId="0">
      <sharedItems containsString="0" containsBlank="1" containsNumber="1" minValue="-16.12969971355394" maxValue="58.210504062396339"/>
    </cacheField>
    <cacheField name="peak" numFmtId="0">
      <sharedItems containsString="0" containsBlank="1" containsNumber="1" minValue="4.1761680242513213E-2" maxValue="1.5146490948611784"/>
    </cacheField>
    <cacheField name="latency2peak" numFmtId="0">
      <sharedItems containsSemiMixedTypes="0" containsString="0" containsNumber="1" minValue="0.1" maxValue="5"/>
    </cacheField>
    <cacheField name="C_pred_AUC" numFmtId="0">
      <sharedItems containsSemiMixedTypes="0" containsString="0" containsNumber="1" minValue="-26.180626973728703" maxValue="55.25424547059616"/>
    </cacheField>
    <cacheField name="C_pred_peak" numFmtId="0">
      <sharedItems containsSemiMixedTypes="0" containsString="0" containsNumber="1" minValue="1.51489295260361E-2" maxValue="1.4635787619682674"/>
    </cacheField>
    <cacheField name="C_pred_latency2peak" numFmtId="0">
      <sharedItems containsSemiMixedTypes="0" containsString="0" containsNumber="1" minValue="0.5" maxValue="5"/>
    </cacheField>
    <cacheField name="C_pred_latency2peak2" numFmtId="0">
      <sharedItems containsSemiMixedTypes="0" containsString="0" containsNumber="1" minValue="0.5" maxValue="5"/>
    </cacheField>
    <cacheField name="Emil_Inclusion" numFmtId="0">
      <sharedItems/>
    </cacheField>
    <cacheField name="TB1_Inclusion" numFmtId="0">
      <sharedItems/>
    </cacheField>
    <cacheField name="TB1_InclusionFull" numFmtId="0">
      <sharedItems/>
    </cacheField>
    <cacheField name="Marios_ManualCVMatch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  <x v="0"/>
    <x v="0"/>
    <x v="0"/>
    <x v="0"/>
    <n v="9.9887602119455945"/>
    <n v="0.35652186184371548"/>
    <n v="1.5"/>
    <n v="10.044699669341822"/>
    <n v="0.35652186184371548"/>
    <n v="1.5"/>
    <n v="1.5"/>
    <b v="1"/>
    <b v="1"/>
    <b v="1"/>
    <x v="0"/>
  </r>
  <r>
    <x v="0"/>
    <x v="0"/>
    <x v="0"/>
    <x v="0"/>
    <x v="0"/>
    <x v="0"/>
    <x v="1"/>
    <n v="7.0168235867186031"/>
    <n v="0.3751344693495603"/>
    <n v="1.3"/>
    <n v="5.3083973951092966"/>
    <n v="0.30428172433880984"/>
    <n v="1.2"/>
    <n v="1.2"/>
    <b v="1"/>
    <b v="1"/>
    <b v="1"/>
    <x v="0"/>
  </r>
  <r>
    <x v="0"/>
    <x v="0"/>
    <x v="0"/>
    <x v="0"/>
    <x v="0"/>
    <x v="0"/>
    <x v="2"/>
    <n v="11.716307394373029"/>
    <n v="0.48936618232780693"/>
    <n v="1.7"/>
    <n v="11.717250261066708"/>
    <n v="0.48290875177422399"/>
    <n v="1.7"/>
    <n v="1.7"/>
    <b v="1"/>
    <b v="1"/>
    <b v="1"/>
    <x v="0"/>
  </r>
  <r>
    <x v="0"/>
    <x v="1"/>
    <x v="1"/>
    <x v="0"/>
    <x v="1"/>
    <x v="0"/>
    <x v="0"/>
    <n v="6.6985340876179462"/>
    <n v="0.29567023750117993"/>
    <n v="0.8"/>
    <n v="6.6724913728276674"/>
    <n v="0.29567023750117993"/>
    <n v="0.8"/>
    <n v="0.8"/>
    <b v="1"/>
    <b v="1"/>
    <b v="1"/>
    <x v="0"/>
  </r>
  <r>
    <x v="0"/>
    <x v="1"/>
    <x v="1"/>
    <x v="0"/>
    <x v="1"/>
    <x v="0"/>
    <x v="1"/>
    <n v="2.2801880053186911"/>
    <n v="0.37399714328031008"/>
    <n v="1.1000000000000001"/>
    <n v="2.2615576461823812"/>
    <n v="0.36461075095355333"/>
    <n v="1.1000000000000001"/>
    <n v="1.1000000000000001"/>
    <b v="1"/>
    <b v="1"/>
    <b v="1"/>
    <x v="0"/>
  </r>
  <r>
    <x v="0"/>
    <x v="1"/>
    <x v="1"/>
    <x v="0"/>
    <x v="1"/>
    <x v="0"/>
    <x v="2"/>
    <n v="5.3088739070477278"/>
    <n v="0.31261912734941005"/>
    <n v="0.6"/>
    <n v="5.4179914543116494"/>
    <n v="0.30430460590288644"/>
    <n v="0.6"/>
    <n v="0.6"/>
    <b v="1"/>
    <b v="1"/>
    <b v="1"/>
    <x v="0"/>
  </r>
  <r>
    <x v="1"/>
    <x v="0"/>
    <x v="1"/>
    <x v="0"/>
    <x v="2"/>
    <x v="1"/>
    <x v="0"/>
    <n v="4.9971832904815177"/>
    <n v="0.22289007795959637"/>
    <n v="1.3"/>
    <n v="4.9719368602832432"/>
    <n v="0.22289007795959637"/>
    <n v="1.3"/>
    <n v="1.3"/>
    <b v="0"/>
    <b v="0"/>
    <b v="1"/>
    <x v="1"/>
  </r>
  <r>
    <x v="1"/>
    <x v="0"/>
    <x v="1"/>
    <x v="0"/>
    <x v="2"/>
    <x v="1"/>
    <x v="1"/>
    <n v="3.4857802388381907"/>
    <n v="0.17246908028261926"/>
    <n v="1.8"/>
    <n v="3.7833257017788502"/>
    <n v="0.18244625893254282"/>
    <n v="1.7"/>
    <n v="1.7"/>
    <b v="0"/>
    <b v="0"/>
    <b v="1"/>
    <x v="1"/>
  </r>
  <r>
    <x v="1"/>
    <x v="0"/>
    <x v="1"/>
    <x v="0"/>
    <x v="2"/>
    <x v="1"/>
    <x v="2"/>
    <n v="-0.57930423392859265"/>
    <n v="0.13782988997762197"/>
    <n v="0.9"/>
    <n v="-0.550910758973852"/>
    <n v="0.13113766002314484"/>
    <n v="0.8"/>
    <n v="0.8"/>
    <b v="0"/>
    <b v="0"/>
    <b v="1"/>
    <x v="1"/>
  </r>
  <r>
    <x v="1"/>
    <x v="1"/>
    <x v="0"/>
    <x v="0"/>
    <x v="3"/>
    <x v="1"/>
    <x v="0"/>
    <n v="2.2250584097998609"/>
    <n v="0.3027827302788284"/>
    <n v="1.4"/>
    <n v="2.0279428217570019"/>
    <n v="0.3027827302788284"/>
    <n v="1.4"/>
    <n v="1.4"/>
    <b v="0"/>
    <b v="0"/>
    <b v="0"/>
    <x v="1"/>
  </r>
  <r>
    <x v="1"/>
    <x v="1"/>
    <x v="0"/>
    <x v="0"/>
    <x v="3"/>
    <x v="1"/>
    <x v="1"/>
    <n v="-3.1801148055358919"/>
    <n v="0.10320292611380014"/>
    <n v="1"/>
    <n v="-3.1674039505975622"/>
    <n v="0.10320292611380014"/>
    <n v="1"/>
    <n v="1"/>
    <b v="0"/>
    <b v="0"/>
    <b v="0"/>
    <x v="1"/>
  </r>
  <r>
    <x v="1"/>
    <x v="1"/>
    <x v="0"/>
    <x v="0"/>
    <x v="3"/>
    <x v="1"/>
    <x v="2"/>
    <n v="-4.7638725131651531"/>
    <n v="0.14527190139579688"/>
    <n v="1.6"/>
    <n v="-4.6178234801605784"/>
    <n v="0.17069520516903891"/>
    <n v="1.6"/>
    <n v="1.6"/>
    <b v="0"/>
    <b v="0"/>
    <b v="0"/>
    <x v="1"/>
  </r>
  <r>
    <x v="2"/>
    <x v="0"/>
    <x v="1"/>
    <x v="0"/>
    <x v="4"/>
    <x v="0"/>
    <x v="0"/>
    <n v="7.8467028647466117"/>
    <n v="0.32747685772782081"/>
    <n v="0.7"/>
    <n v="7.7731935148596358"/>
    <n v="0.32747685772782081"/>
    <n v="0.7"/>
    <n v="0.7"/>
    <b v="1"/>
    <b v="1"/>
    <b v="1"/>
    <x v="0"/>
  </r>
  <r>
    <x v="2"/>
    <x v="0"/>
    <x v="1"/>
    <x v="0"/>
    <x v="4"/>
    <x v="0"/>
    <x v="1"/>
    <n v="13.027862243406632"/>
    <n v="0.54412602934006726"/>
    <n v="0.8"/>
    <n v="12.994669965191722"/>
    <n v="0.5071792537987807"/>
    <n v="0.9"/>
    <n v="0.9"/>
    <b v="1"/>
    <b v="1"/>
    <b v="1"/>
    <x v="0"/>
  </r>
  <r>
    <x v="2"/>
    <x v="0"/>
    <x v="1"/>
    <x v="0"/>
    <x v="4"/>
    <x v="0"/>
    <x v="2"/>
    <n v="28.355466154969996"/>
    <n v="0.90863700675193759"/>
    <n v="5"/>
    <n v="23.536574680831503"/>
    <n v="0.80524110840835861"/>
    <n v="4.9000000000000004"/>
    <n v="4.9000000000000004"/>
    <b v="1"/>
    <b v="1"/>
    <b v="1"/>
    <x v="0"/>
  </r>
  <r>
    <x v="2"/>
    <x v="1"/>
    <x v="0"/>
    <x v="0"/>
    <x v="5"/>
    <x v="0"/>
    <x v="0"/>
    <n v="1.1474826197315671"/>
    <n v="0.24378882449596934"/>
    <n v="0.8"/>
    <n v="1.1474826197315671"/>
    <n v="0.24378882449596934"/>
    <n v="0.8"/>
    <n v="0.8"/>
    <b v="1"/>
    <b v="1"/>
    <b v="0"/>
    <x v="0"/>
  </r>
  <r>
    <x v="2"/>
    <x v="1"/>
    <x v="0"/>
    <x v="0"/>
    <x v="5"/>
    <x v="0"/>
    <x v="1"/>
    <n v="1.6742317436815988"/>
    <n v="0.29388860503544012"/>
    <n v="0.5"/>
    <n v="1.6261727588432229"/>
    <n v="0.28197712752375875"/>
    <n v="0.5"/>
    <n v="0.5"/>
    <b v="1"/>
    <b v="1"/>
    <b v="0"/>
    <x v="0"/>
  </r>
  <r>
    <x v="2"/>
    <x v="1"/>
    <x v="0"/>
    <x v="0"/>
    <x v="5"/>
    <x v="0"/>
    <x v="2"/>
    <n v="4.4537572229435654"/>
    <n v="0.49355443673572064"/>
    <n v="3.8"/>
    <n v="4.4995003285103357"/>
    <n v="0.49355443673572064"/>
    <n v="3.8"/>
    <n v="3.8"/>
    <b v="1"/>
    <b v="1"/>
    <b v="0"/>
    <x v="0"/>
  </r>
  <r>
    <x v="3"/>
    <x v="2"/>
    <x v="0"/>
    <x v="0"/>
    <x v="6"/>
    <x v="0"/>
    <x v="0"/>
    <n v="9.2603375299001183"/>
    <n v="0.41447795605139687"/>
    <n v="1.1000000000000001"/>
    <n v="8.3632395623257558"/>
    <n v="0.38870820754583157"/>
    <n v="1.1000000000000001"/>
    <n v="1.1000000000000001"/>
    <b v="1"/>
    <b v="1"/>
    <b v="1"/>
    <x v="0"/>
  </r>
  <r>
    <x v="3"/>
    <x v="2"/>
    <x v="0"/>
    <x v="0"/>
    <x v="6"/>
    <x v="0"/>
    <x v="1"/>
    <n v="11.125813432387099"/>
    <n v="0.4655100542821482"/>
    <n v="1.1000000000000001"/>
    <n v="11.140574441297412"/>
    <n v="0.45796020518848152"/>
    <n v="1.1000000000000001"/>
    <n v="1.1000000000000001"/>
    <b v="1"/>
    <b v="1"/>
    <b v="1"/>
    <x v="0"/>
  </r>
  <r>
    <x v="3"/>
    <x v="2"/>
    <x v="0"/>
    <x v="0"/>
    <x v="6"/>
    <x v="0"/>
    <x v="2"/>
    <n v="8.9356664561959107"/>
    <n v="0.41187128797340522"/>
    <n v="1.1000000000000001"/>
    <n v="9.0452241816395791"/>
    <n v="0.4050338660722056"/>
    <n v="1.1000000000000001"/>
    <n v="1.1000000000000001"/>
    <b v="1"/>
    <b v="1"/>
    <b v="1"/>
    <x v="0"/>
  </r>
  <r>
    <x v="3"/>
    <x v="3"/>
    <x v="1"/>
    <x v="0"/>
    <x v="7"/>
    <x v="0"/>
    <x v="0"/>
    <n v="5.1582159032540575"/>
    <n v="0.28802106609904971"/>
    <n v="0.8"/>
    <n v="5.2125753222084699"/>
    <n v="0.29512111927543305"/>
    <n v="1.1000000000000001"/>
    <n v="1.1000000000000001"/>
    <b v="1"/>
    <b v="1"/>
    <b v="1"/>
    <x v="0"/>
  </r>
  <r>
    <x v="3"/>
    <x v="3"/>
    <x v="1"/>
    <x v="0"/>
    <x v="7"/>
    <x v="0"/>
    <x v="1"/>
    <n v="8.2255148434887282"/>
    <n v="0.4314197531294568"/>
    <n v="1.3"/>
    <n v="8.2213181563908506"/>
    <n v="0.4314197531294568"/>
    <n v="1.3"/>
    <n v="1.3"/>
    <b v="1"/>
    <b v="1"/>
    <b v="1"/>
    <x v="0"/>
  </r>
  <r>
    <x v="3"/>
    <x v="3"/>
    <x v="1"/>
    <x v="0"/>
    <x v="7"/>
    <x v="0"/>
    <x v="2"/>
    <n v="6.798057577821476"/>
    <n v="0.2517003422936665"/>
    <n v="1.3"/>
    <n v="6.7306009478316664"/>
    <n v="0.26073464712666944"/>
    <n v="1.3"/>
    <n v="1.3"/>
    <b v="1"/>
    <b v="1"/>
    <b v="1"/>
    <x v="0"/>
  </r>
  <r>
    <x v="4"/>
    <x v="4"/>
    <x v="1"/>
    <x v="0"/>
    <x v="8"/>
    <x v="0"/>
    <x v="0"/>
    <n v="5.7151333025837721"/>
    <n v="0.28946444593855891"/>
    <n v="1.6"/>
    <n v="5.8343299681588565"/>
    <n v="0.28946444593855891"/>
    <n v="1.6"/>
    <n v="1.6"/>
    <b v="0"/>
    <b v="1"/>
    <b v="1"/>
    <x v="0"/>
  </r>
  <r>
    <x v="4"/>
    <x v="4"/>
    <x v="1"/>
    <x v="0"/>
    <x v="8"/>
    <x v="0"/>
    <x v="1"/>
    <n v="5.9517464868526941"/>
    <n v="0.30713367451854512"/>
    <n v="1.3"/>
    <n v="6.1161516010511976"/>
    <n v="0.30713367451854512"/>
    <n v="1.3"/>
    <n v="1.3"/>
    <b v="0"/>
    <b v="1"/>
    <b v="1"/>
    <x v="0"/>
  </r>
  <r>
    <x v="4"/>
    <x v="4"/>
    <x v="1"/>
    <x v="0"/>
    <x v="8"/>
    <x v="0"/>
    <x v="2"/>
    <n v="18.376489959119038"/>
    <n v="0.98157642230128372"/>
    <n v="4.3"/>
    <n v="11.237217399397869"/>
    <n v="0.35513831670895502"/>
    <n v="4.0999999999999996"/>
    <n v="4.0999999999999996"/>
    <b v="0"/>
    <b v="1"/>
    <b v="1"/>
    <x v="0"/>
  </r>
  <r>
    <x v="4"/>
    <x v="5"/>
    <x v="0"/>
    <x v="0"/>
    <x v="9"/>
    <x v="0"/>
    <x v="0"/>
    <n v="1.9874267223413891"/>
    <n v="0.29662417216546649"/>
    <n v="1"/>
    <n v="5.0992134966214007"/>
    <n v="0.28651111789896111"/>
    <n v="1"/>
    <n v="1"/>
    <b v="0"/>
    <b v="1"/>
    <b v="1"/>
    <x v="0"/>
  </r>
  <r>
    <x v="4"/>
    <x v="5"/>
    <x v="0"/>
    <x v="0"/>
    <x v="9"/>
    <x v="0"/>
    <x v="1"/>
    <n v="3.8965331643526366"/>
    <n v="0.37928490035478379"/>
    <n v="1"/>
    <n v="3.8855255811777347"/>
    <n v="0.37660875278707256"/>
    <n v="1"/>
    <n v="1"/>
    <b v="0"/>
    <b v="1"/>
    <b v="1"/>
    <x v="0"/>
  </r>
  <r>
    <x v="4"/>
    <x v="5"/>
    <x v="0"/>
    <x v="0"/>
    <x v="9"/>
    <x v="0"/>
    <x v="2"/>
    <n v="0.28207493282359464"/>
    <n v="0.3016006913988451"/>
    <n v="1.1000000000000001"/>
    <n v="0.31707535297686962"/>
    <n v="0.29654186158514062"/>
    <n v="1.1000000000000001"/>
    <n v="1.1000000000000001"/>
    <b v="0"/>
    <b v="1"/>
    <b v="1"/>
    <x v="0"/>
  </r>
  <r>
    <x v="5"/>
    <x v="4"/>
    <x v="0"/>
    <x v="0"/>
    <x v="10"/>
    <x v="1"/>
    <x v="0"/>
    <n v="-16.088623358296378"/>
    <n v="0.28054411120288081"/>
    <n v="0.9"/>
    <n v="-16.088623358296378"/>
    <n v="0.28054411120288081"/>
    <n v="0.9"/>
    <n v="0.9"/>
    <b v="0"/>
    <b v="0"/>
    <b v="0"/>
    <x v="1"/>
  </r>
  <r>
    <x v="5"/>
    <x v="4"/>
    <x v="0"/>
    <x v="0"/>
    <x v="10"/>
    <x v="1"/>
    <x v="1"/>
    <n v="-14.235601173739607"/>
    <n v="0.17504867526087087"/>
    <n v="1"/>
    <n v="-17.637446715796159"/>
    <n v="4.4642103323788616E-2"/>
    <n v="1"/>
    <n v="1"/>
    <b v="0"/>
    <b v="0"/>
    <b v="0"/>
    <x v="1"/>
  </r>
  <r>
    <x v="5"/>
    <x v="4"/>
    <x v="0"/>
    <x v="0"/>
    <x v="10"/>
    <x v="1"/>
    <x v="2"/>
    <n v="-16.12969971355394"/>
    <n v="7.2186419777394831E-2"/>
    <n v="0.6"/>
    <n v="-26.180626973728703"/>
    <n v="9.6695503629888213E-2"/>
    <n v="0.5"/>
    <n v="0.5"/>
    <b v="0"/>
    <b v="0"/>
    <b v="0"/>
    <x v="1"/>
  </r>
  <r>
    <x v="5"/>
    <x v="5"/>
    <x v="1"/>
    <x v="0"/>
    <x v="11"/>
    <x v="1"/>
    <x v="0"/>
    <n v="7.7619747930363472"/>
    <n v="0.34486248844371514"/>
    <n v="0.9"/>
    <n v="7.7429215760657826"/>
    <n v="0.34486248844371514"/>
    <n v="0.9"/>
    <n v="0.9"/>
    <b v="0"/>
    <b v="0"/>
    <b v="1"/>
    <x v="1"/>
  </r>
  <r>
    <x v="5"/>
    <x v="5"/>
    <x v="1"/>
    <x v="0"/>
    <x v="11"/>
    <x v="1"/>
    <x v="1"/>
    <n v="8.8961615683252226"/>
    <n v="0.37672514431872434"/>
    <n v="1"/>
    <n v="8.775719524050098"/>
    <n v="0.35263673546369945"/>
    <n v="1"/>
    <n v="1"/>
    <b v="0"/>
    <b v="0"/>
    <b v="1"/>
    <x v="1"/>
  </r>
  <r>
    <x v="5"/>
    <x v="5"/>
    <x v="1"/>
    <x v="0"/>
    <x v="11"/>
    <x v="1"/>
    <x v="2"/>
    <n v="7.5711563914372979"/>
    <n v="0.30493907563173139"/>
    <n v="1.1000000000000001"/>
    <n v="10.012619392802353"/>
    <n v="0.31972496023656599"/>
    <n v="1.1000000000000001"/>
    <n v="1.1000000000000001"/>
    <b v="0"/>
    <b v="0"/>
    <b v="1"/>
    <x v="1"/>
  </r>
  <r>
    <x v="6"/>
    <x v="4"/>
    <x v="1"/>
    <x v="0"/>
    <x v="12"/>
    <x v="0"/>
    <x v="0"/>
    <n v="0.55406062312381799"/>
    <n v="0.2165913289326673"/>
    <n v="1.3"/>
    <n v="0.47511431686738159"/>
    <n v="0.2165913289326673"/>
    <n v="1.3"/>
    <n v="1.3"/>
    <b v="1"/>
    <b v="1"/>
    <b v="1"/>
    <x v="0"/>
  </r>
  <r>
    <x v="6"/>
    <x v="4"/>
    <x v="1"/>
    <x v="0"/>
    <x v="12"/>
    <x v="0"/>
    <x v="1"/>
    <n v="-8.700696016514982"/>
    <n v="9.4413231129372957E-2"/>
    <n v="0.7"/>
    <n v="-8.7127196419497732"/>
    <n v="9.4413231129372957E-2"/>
    <n v="0.7"/>
    <n v="0.7"/>
    <b v="1"/>
    <b v="1"/>
    <b v="1"/>
    <x v="0"/>
  </r>
  <r>
    <x v="6"/>
    <x v="4"/>
    <x v="1"/>
    <x v="0"/>
    <x v="12"/>
    <x v="0"/>
    <x v="2"/>
    <n v="6.4343306609539725"/>
    <n v="0.3357093409834998"/>
    <n v="1.7"/>
    <n v="6.3957459744036766"/>
    <n v="0.3198750098988547"/>
    <n v="1.7"/>
    <n v="1.7"/>
    <b v="1"/>
    <b v="1"/>
    <b v="1"/>
    <x v="0"/>
  </r>
  <r>
    <x v="6"/>
    <x v="5"/>
    <x v="0"/>
    <x v="0"/>
    <x v="13"/>
    <x v="0"/>
    <x v="0"/>
    <n v="6.6547207207864973"/>
    <n v="0.3031027518705553"/>
    <n v="1.4"/>
    <n v="6.6547207207864973"/>
    <n v="0.3031027518705553"/>
    <n v="1.4"/>
    <n v="1.4"/>
    <b v="1"/>
    <b v="1"/>
    <b v="1"/>
    <x v="0"/>
  </r>
  <r>
    <x v="6"/>
    <x v="5"/>
    <x v="0"/>
    <x v="0"/>
    <x v="13"/>
    <x v="0"/>
    <x v="1"/>
    <n v="6.9954854589338238"/>
    <n v="0.35331928149578551"/>
    <n v="1.1000000000000001"/>
    <n v="7.0005897919486992"/>
    <n v="0.35331928149578551"/>
    <n v="1.1000000000000001"/>
    <n v="1.1000000000000001"/>
    <b v="1"/>
    <b v="1"/>
    <b v="1"/>
    <x v="0"/>
  </r>
  <r>
    <x v="6"/>
    <x v="5"/>
    <x v="0"/>
    <x v="0"/>
    <x v="13"/>
    <x v="0"/>
    <x v="2"/>
    <n v="11.842551605496421"/>
    <n v="0.35106228247575655"/>
    <n v="1.2"/>
    <n v="11.847716081657559"/>
    <n v="0.34706371929560809"/>
    <n v="1.2"/>
    <n v="1.2"/>
    <b v="1"/>
    <b v="1"/>
    <b v="1"/>
    <x v="0"/>
  </r>
  <r>
    <x v="7"/>
    <x v="6"/>
    <x v="0"/>
    <x v="0"/>
    <x v="14"/>
    <x v="0"/>
    <x v="0"/>
    <n v="1.974363466547236"/>
    <n v="0.29821959295509515"/>
    <n v="0.7"/>
    <n v="5.6937474852065346"/>
    <n v="0.31515175925118766"/>
    <n v="1.9"/>
    <n v="1.9"/>
    <b v="1"/>
    <b v="0"/>
    <b v="0"/>
    <x v="0"/>
  </r>
  <r>
    <x v="7"/>
    <x v="6"/>
    <x v="0"/>
    <x v="0"/>
    <x v="14"/>
    <x v="0"/>
    <x v="1"/>
    <n v="6.425030896229031"/>
    <n v="0.30800454715959996"/>
    <n v="2.2999999999999998"/>
    <n v="6.5541990655821083"/>
    <n v="0.31541865881486097"/>
    <n v="2.2000000000000002"/>
    <n v="2.2000000000000002"/>
    <b v="1"/>
    <b v="0"/>
    <b v="0"/>
    <x v="0"/>
  </r>
  <r>
    <x v="7"/>
    <x v="6"/>
    <x v="0"/>
    <x v="0"/>
    <x v="14"/>
    <x v="0"/>
    <x v="2"/>
    <n v="6.6253834889064596"/>
    <n v="0.31771761455061048"/>
    <n v="1.6"/>
    <n v="6.3152208483573835"/>
    <n v="0.23639059418229957"/>
    <n v="1.6"/>
    <n v="1.6"/>
    <b v="1"/>
    <b v="0"/>
    <b v="0"/>
    <x v="0"/>
  </r>
  <r>
    <x v="7"/>
    <x v="7"/>
    <x v="1"/>
    <x v="0"/>
    <x v="15"/>
    <x v="0"/>
    <x v="0"/>
    <n v="14.569423182463215"/>
    <n v="0.52132847198184196"/>
    <n v="1.6"/>
    <n v="8.4326283776857576"/>
    <n v="0.49790742338223509"/>
    <n v="1.6"/>
    <n v="1.6"/>
    <b v="1"/>
    <b v="0"/>
    <b v="1"/>
    <x v="0"/>
  </r>
  <r>
    <x v="7"/>
    <x v="7"/>
    <x v="1"/>
    <x v="0"/>
    <x v="15"/>
    <x v="0"/>
    <x v="1"/>
    <n v="24.000736964332532"/>
    <n v="0.66133414169825611"/>
    <n v="2.6"/>
    <n v="23.949121989216081"/>
    <n v="0.66133414169825611"/>
    <n v="2.6"/>
    <n v="2.6"/>
    <b v="1"/>
    <b v="0"/>
    <b v="1"/>
    <x v="0"/>
  </r>
  <r>
    <x v="7"/>
    <x v="7"/>
    <x v="1"/>
    <x v="0"/>
    <x v="15"/>
    <x v="0"/>
    <x v="2"/>
    <n v="25.97014784112767"/>
    <n v="0.77904534392205571"/>
    <n v="2.2000000000000002"/>
    <n v="26.085902350287462"/>
    <n v="0.7584143681487644"/>
    <n v="2.2000000000000002"/>
    <n v="2.2000000000000002"/>
    <b v="1"/>
    <b v="0"/>
    <b v="1"/>
    <x v="0"/>
  </r>
  <r>
    <x v="8"/>
    <x v="6"/>
    <x v="1"/>
    <x v="0"/>
    <x v="16"/>
    <x v="0"/>
    <x v="0"/>
    <n v="25.873397691700074"/>
    <n v="1.1879618299837689"/>
    <n v="1.1000000000000001"/>
    <n v="25.416823369239747"/>
    <n v="1.1606452631333806"/>
    <n v="1.1000000000000001"/>
    <n v="1.1000000000000001"/>
    <b v="1"/>
    <b v="1"/>
    <b v="1"/>
    <x v="0"/>
  </r>
  <r>
    <x v="8"/>
    <x v="6"/>
    <x v="1"/>
    <x v="0"/>
    <x v="16"/>
    <x v="0"/>
    <x v="1"/>
    <n v="21.806011453909672"/>
    <n v="0.97789901024439174"/>
    <n v="1.2"/>
    <n v="21.630404939594925"/>
    <n v="0.96679837968753202"/>
    <n v="1.2"/>
    <n v="1.2"/>
    <b v="1"/>
    <b v="1"/>
    <b v="1"/>
    <x v="0"/>
  </r>
  <r>
    <x v="8"/>
    <x v="6"/>
    <x v="1"/>
    <x v="0"/>
    <x v="16"/>
    <x v="0"/>
    <x v="2"/>
    <n v="34.387944663558557"/>
    <n v="1.141362954227358"/>
    <n v="1.5"/>
    <n v="34.337487790568382"/>
    <n v="1.159689152268071"/>
    <n v="1.5"/>
    <n v="1.5"/>
    <b v="1"/>
    <b v="1"/>
    <b v="1"/>
    <x v="0"/>
  </r>
  <r>
    <x v="8"/>
    <x v="7"/>
    <x v="0"/>
    <x v="0"/>
    <x v="17"/>
    <x v="0"/>
    <x v="0"/>
    <n v="2.6240034274938187"/>
    <n v="0.44257107345669694"/>
    <n v="0.8"/>
    <n v="2.6240034274938187"/>
    <n v="0.44257107345669694"/>
    <n v="0.8"/>
    <n v="0.8"/>
    <b v="1"/>
    <b v="1"/>
    <b v="1"/>
    <x v="0"/>
  </r>
  <r>
    <x v="8"/>
    <x v="7"/>
    <x v="0"/>
    <x v="0"/>
    <x v="17"/>
    <x v="0"/>
    <x v="1"/>
    <n v="9.2718354084620831"/>
    <n v="0.52470907190282257"/>
    <n v="0.9"/>
    <n v="9.1350049386945926"/>
    <n v="0.51733440507276318"/>
    <n v="0.9"/>
    <n v="0.9"/>
    <b v="1"/>
    <b v="1"/>
    <b v="1"/>
    <x v="0"/>
  </r>
  <r>
    <x v="8"/>
    <x v="7"/>
    <x v="0"/>
    <x v="0"/>
    <x v="17"/>
    <x v="0"/>
    <x v="2"/>
    <n v="4.2754274639601482"/>
    <n v="0.35438029797076553"/>
    <n v="0.6"/>
    <n v="4.0675850555679958"/>
    <n v="0.36630567397575736"/>
    <n v="0.6"/>
    <n v="0.6"/>
    <b v="1"/>
    <b v="1"/>
    <b v="1"/>
    <x v="0"/>
  </r>
  <r>
    <x v="9"/>
    <x v="8"/>
    <x v="1"/>
    <x v="0"/>
    <x v="18"/>
    <x v="0"/>
    <x v="0"/>
    <n v="25.079657123675062"/>
    <n v="0.99393878283845249"/>
    <n v="1"/>
    <n v="24.911431138460681"/>
    <n v="0.99393878283845249"/>
    <n v="1"/>
    <n v="1"/>
    <b v="1"/>
    <b v="1"/>
    <b v="1"/>
    <x v="0"/>
  </r>
  <r>
    <x v="9"/>
    <x v="8"/>
    <x v="1"/>
    <x v="0"/>
    <x v="18"/>
    <x v="0"/>
    <x v="1"/>
    <n v="39.838736168976709"/>
    <n v="1.2694020150706746"/>
    <n v="0.9"/>
    <n v="39.412530256555762"/>
    <n v="1.2694020150706746"/>
    <n v="0.9"/>
    <n v="0.9"/>
    <b v="1"/>
    <b v="1"/>
    <b v="1"/>
    <x v="0"/>
  </r>
  <r>
    <x v="9"/>
    <x v="8"/>
    <x v="1"/>
    <x v="0"/>
    <x v="18"/>
    <x v="0"/>
    <x v="2"/>
    <n v="58.210504062396339"/>
    <n v="1.5146490948611784"/>
    <n v="1.4"/>
    <n v="55.25424547059616"/>
    <n v="1.4635787619682674"/>
    <n v="1.8"/>
    <n v="1.8"/>
    <b v="1"/>
    <b v="1"/>
    <b v="1"/>
    <x v="0"/>
  </r>
  <r>
    <x v="9"/>
    <x v="9"/>
    <x v="0"/>
    <x v="0"/>
    <x v="19"/>
    <x v="0"/>
    <x v="0"/>
    <n v="8.6233668622108226"/>
    <n v="0.65256712414376039"/>
    <n v="0.9"/>
    <n v="8.7578762118105651"/>
    <n v="0.65256712414376039"/>
    <n v="0.9"/>
    <n v="0.9"/>
    <b v="1"/>
    <b v="1"/>
    <b v="1"/>
    <x v="0"/>
  </r>
  <r>
    <x v="9"/>
    <x v="9"/>
    <x v="0"/>
    <x v="0"/>
    <x v="19"/>
    <x v="0"/>
    <x v="1"/>
    <n v="24.95508609324137"/>
    <n v="0.65562034426811677"/>
    <n v="1"/>
    <n v="24.847667833513238"/>
    <n v="0.64006614932134087"/>
    <n v="3.9"/>
    <n v="3.9"/>
    <b v="1"/>
    <b v="1"/>
    <b v="1"/>
    <x v="0"/>
  </r>
  <r>
    <x v="9"/>
    <x v="9"/>
    <x v="0"/>
    <x v="0"/>
    <x v="19"/>
    <x v="0"/>
    <x v="2"/>
    <n v="29.67658970635496"/>
    <n v="0.90748185870658515"/>
    <n v="5"/>
    <n v="29.394909348460764"/>
    <n v="0.90748185870658515"/>
    <n v="5"/>
    <n v="5"/>
    <b v="1"/>
    <b v="1"/>
    <b v="1"/>
    <x v="0"/>
  </r>
  <r>
    <x v="10"/>
    <x v="10"/>
    <x v="0"/>
    <x v="0"/>
    <x v="20"/>
    <x v="1"/>
    <x v="0"/>
    <n v="14.507447868838613"/>
    <n v="0.55799326600856225"/>
    <n v="1.2"/>
    <n v="14.741604572005768"/>
    <n v="0.59817205591419254"/>
    <n v="1.6"/>
    <n v="1.6"/>
    <b v="1"/>
    <b v="1"/>
    <b v="1"/>
    <x v="1"/>
  </r>
  <r>
    <x v="10"/>
    <x v="10"/>
    <x v="0"/>
    <x v="0"/>
    <x v="20"/>
    <x v="1"/>
    <x v="1"/>
    <n v="29.740973020551813"/>
    <n v="0.89437820532091106"/>
    <n v="1.1000000000000001"/>
    <n v="25.478118767062249"/>
    <n v="0.8323933160465844"/>
    <n v="1.1000000000000001"/>
    <n v="1.1000000000000001"/>
    <b v="1"/>
    <b v="1"/>
    <b v="1"/>
    <x v="1"/>
  </r>
  <r>
    <x v="10"/>
    <x v="10"/>
    <x v="0"/>
    <x v="0"/>
    <x v="20"/>
    <x v="1"/>
    <x v="2"/>
    <n v="28.533909798700673"/>
    <n v="0.92017664908859387"/>
    <n v="1.7"/>
    <n v="29.143722791007768"/>
    <n v="0.81954829377652416"/>
    <n v="2.2999999999999998"/>
    <n v="2.2999999999999998"/>
    <b v="1"/>
    <b v="1"/>
    <b v="1"/>
    <x v="1"/>
  </r>
  <r>
    <x v="10"/>
    <x v="11"/>
    <x v="1"/>
    <x v="0"/>
    <x v="21"/>
    <x v="1"/>
    <x v="0"/>
    <n v="12.167447919462267"/>
    <n v="0.5068364126811391"/>
    <n v="3.4"/>
    <n v="17.622408003561251"/>
    <n v="0.49707525029235394"/>
    <n v="3.4"/>
    <n v="3.4"/>
    <b v="1"/>
    <b v="1"/>
    <b v="1"/>
    <x v="1"/>
  </r>
  <r>
    <x v="10"/>
    <x v="11"/>
    <x v="1"/>
    <x v="0"/>
    <x v="21"/>
    <x v="1"/>
    <x v="1"/>
    <n v="11.831907799748681"/>
    <n v="0.67794760020642397"/>
    <n v="2.1"/>
    <n v="15.784828367374525"/>
    <n v="0.60534827249490719"/>
    <n v="1.8"/>
    <n v="1.8"/>
    <b v="1"/>
    <b v="1"/>
    <b v="1"/>
    <x v="1"/>
  </r>
  <r>
    <x v="10"/>
    <x v="11"/>
    <x v="1"/>
    <x v="0"/>
    <x v="21"/>
    <x v="1"/>
    <x v="2"/>
    <n v="40.698855337590913"/>
    <n v="1.0598343305348981"/>
    <n v="3"/>
    <n v="39.786626030608076"/>
    <n v="0.99340143245414403"/>
    <n v="1.7"/>
    <n v="1.7"/>
    <b v="1"/>
    <b v="1"/>
    <b v="1"/>
    <x v="1"/>
  </r>
  <r>
    <x v="11"/>
    <x v="12"/>
    <x v="1"/>
    <x v="0"/>
    <x v="22"/>
    <x v="0"/>
    <x v="0"/>
    <n v="15.617786304830334"/>
    <n v="0.62775217413257367"/>
    <n v="1.1000000000000001"/>
    <n v="15.640212919824881"/>
    <n v="0.62775217413257367"/>
    <n v="1.1000000000000001"/>
    <n v="1.1000000000000001"/>
    <b v="1"/>
    <b v="1"/>
    <b v="1"/>
    <x v="0"/>
  </r>
  <r>
    <x v="11"/>
    <x v="12"/>
    <x v="1"/>
    <x v="0"/>
    <x v="22"/>
    <x v="0"/>
    <x v="1"/>
    <n v="16.834468832596819"/>
    <n v="0.63206425268421984"/>
    <n v="1.1000000000000001"/>
    <n v="17.14472549843342"/>
    <n v="0.63089330378930597"/>
    <n v="1.1000000000000001"/>
    <n v="1.1000000000000001"/>
    <b v="1"/>
    <b v="1"/>
    <b v="1"/>
    <x v="0"/>
  </r>
  <r>
    <x v="11"/>
    <x v="12"/>
    <x v="1"/>
    <x v="0"/>
    <x v="22"/>
    <x v="0"/>
    <x v="2"/>
    <n v="32.063952504885698"/>
    <n v="1.0417936812008375"/>
    <n v="4.5"/>
    <n v="32.067128505453191"/>
    <n v="1.0417936812008375"/>
    <n v="4.5"/>
    <n v="4.5"/>
    <b v="1"/>
    <b v="1"/>
    <b v="1"/>
    <x v="0"/>
  </r>
  <r>
    <x v="11"/>
    <x v="10"/>
    <x v="0"/>
    <x v="0"/>
    <x v="23"/>
    <x v="0"/>
    <x v="0"/>
    <n v="5.0068078240058664"/>
    <n v="0.25525309023560505"/>
    <n v="1.4"/>
    <n v="5.0068078240058664"/>
    <n v="0.25525309023560505"/>
    <n v="1.4"/>
    <n v="1.4"/>
    <b v="1"/>
    <b v="1"/>
    <b v="1"/>
    <x v="0"/>
  </r>
  <r>
    <x v="11"/>
    <x v="10"/>
    <x v="0"/>
    <x v="0"/>
    <x v="23"/>
    <x v="0"/>
    <x v="1"/>
    <n v="6.996021770428249"/>
    <n v="0.34562786881299323"/>
    <n v="2.7"/>
    <n v="6.9179488480156239"/>
    <n v="0.34562786881299323"/>
    <n v="2.7"/>
    <n v="2.7"/>
    <b v="1"/>
    <b v="1"/>
    <b v="1"/>
    <x v="0"/>
  </r>
  <r>
    <x v="11"/>
    <x v="10"/>
    <x v="0"/>
    <x v="0"/>
    <x v="23"/>
    <x v="0"/>
    <x v="2"/>
    <n v="10.976230081734073"/>
    <n v="0.5011861371066707"/>
    <n v="4.5"/>
    <n v="10.756115275460399"/>
    <n v="0.5011861371066707"/>
    <n v="4.5"/>
    <n v="4.5"/>
    <b v="1"/>
    <b v="1"/>
    <b v="1"/>
    <x v="0"/>
  </r>
  <r>
    <x v="0"/>
    <x v="0"/>
    <x v="0"/>
    <x v="1"/>
    <x v="24"/>
    <x v="0"/>
    <x v="0"/>
    <n v="9.883944206716702"/>
    <n v="0.30084135647517968"/>
    <n v="2.1"/>
    <n v="9.9962441865144118"/>
    <n v="0.3158909834538311"/>
    <n v="2.1"/>
    <n v="2.1"/>
    <b v="0"/>
    <b v="1"/>
    <b v="1"/>
    <x v="0"/>
  </r>
  <r>
    <x v="0"/>
    <x v="0"/>
    <x v="0"/>
    <x v="1"/>
    <x v="24"/>
    <x v="0"/>
    <x v="1"/>
    <n v="9.5285657958467951"/>
    <n v="0.36693430486542811"/>
    <n v="1.5"/>
    <n v="8.9593698026527999"/>
    <n v="0.30038122270415069"/>
    <n v="0.9"/>
    <n v="0.9"/>
    <b v="0"/>
    <b v="1"/>
    <b v="1"/>
    <x v="0"/>
  </r>
  <r>
    <x v="0"/>
    <x v="0"/>
    <x v="0"/>
    <x v="1"/>
    <x v="24"/>
    <x v="0"/>
    <x v="2"/>
    <n v="16.866363114177737"/>
    <n v="0.5521251246309975"/>
    <n v="1.8"/>
    <n v="16.778264929909618"/>
    <n v="0.53109836504013685"/>
    <n v="1.8"/>
    <n v="1.8"/>
    <b v="0"/>
    <b v="1"/>
    <b v="1"/>
    <x v="0"/>
  </r>
  <r>
    <x v="0"/>
    <x v="1"/>
    <x v="1"/>
    <x v="1"/>
    <x v="25"/>
    <x v="0"/>
    <x v="0"/>
    <n v="11.175097582604701"/>
    <n v="0.36227722412996655"/>
    <n v="2"/>
    <n v="11.141952183265692"/>
    <n v="0.36227722412996655"/>
    <n v="2"/>
    <n v="2"/>
    <b v="0"/>
    <b v="1"/>
    <b v="1"/>
    <x v="0"/>
  </r>
  <r>
    <x v="0"/>
    <x v="1"/>
    <x v="1"/>
    <x v="1"/>
    <x v="25"/>
    <x v="0"/>
    <x v="1"/>
    <n v="12.97138192150096"/>
    <n v="0.43643659304037674"/>
    <n v="1.9"/>
    <n v="12.870438755381549"/>
    <n v="0.43643659304037674"/>
    <n v="1.9"/>
    <n v="1.9"/>
    <b v="0"/>
    <b v="1"/>
    <b v="1"/>
    <x v="0"/>
  </r>
  <r>
    <x v="0"/>
    <x v="1"/>
    <x v="1"/>
    <x v="1"/>
    <x v="25"/>
    <x v="0"/>
    <x v="2"/>
    <n v="18.477484538320738"/>
    <n v="0.47321920495697328"/>
    <n v="3.8"/>
    <n v="18.488398746946615"/>
    <n v="0.47321920495697328"/>
    <n v="3.8"/>
    <n v="3.8"/>
    <b v="0"/>
    <b v="1"/>
    <b v="1"/>
    <x v="0"/>
  </r>
  <r>
    <x v="1"/>
    <x v="0"/>
    <x v="1"/>
    <x v="1"/>
    <x v="26"/>
    <x v="0"/>
    <x v="0"/>
    <n v="14.765191589178531"/>
    <n v="0.58598518828594781"/>
    <n v="1"/>
    <n v="14.774246931399606"/>
    <n v="0.58598518828594781"/>
    <n v="1"/>
    <n v="1"/>
    <b v="1"/>
    <b v="1"/>
    <b v="1"/>
    <x v="0"/>
  </r>
  <r>
    <x v="1"/>
    <x v="0"/>
    <x v="1"/>
    <x v="1"/>
    <x v="26"/>
    <x v="0"/>
    <x v="1"/>
    <n v="19.745084737885968"/>
    <n v="0.56461570990646126"/>
    <n v="1.7"/>
    <n v="20.033042897668256"/>
    <n v="0.58788581902721249"/>
    <n v="1.6"/>
    <n v="1.6"/>
    <b v="1"/>
    <b v="1"/>
    <b v="1"/>
    <x v="0"/>
  </r>
  <r>
    <x v="1"/>
    <x v="0"/>
    <x v="1"/>
    <x v="1"/>
    <x v="26"/>
    <x v="0"/>
    <x v="2"/>
    <n v="36.764373621342571"/>
    <n v="1.3120759561817423"/>
    <n v="4.3"/>
    <n v="29.233031228224217"/>
    <n v="0.90281647296403222"/>
    <n v="4.5999999999999996"/>
    <n v="4.5999999999999996"/>
    <b v="1"/>
    <b v="1"/>
    <b v="1"/>
    <x v="0"/>
  </r>
  <r>
    <x v="1"/>
    <x v="1"/>
    <x v="0"/>
    <x v="1"/>
    <x v="27"/>
    <x v="0"/>
    <x v="0"/>
    <n v="7.3250105347844663"/>
    <n v="0.43968813354610736"/>
    <n v="1.4"/>
    <n v="7.1192005197013133"/>
    <n v="0.43968813354610736"/>
    <n v="1.4"/>
    <n v="1.4"/>
    <b v="1"/>
    <b v="1"/>
    <b v="1"/>
    <x v="0"/>
  </r>
  <r>
    <x v="1"/>
    <x v="1"/>
    <x v="0"/>
    <x v="1"/>
    <x v="27"/>
    <x v="0"/>
    <x v="1"/>
    <n v="6.3312700165631357"/>
    <n v="0.39189877777011561"/>
    <n v="1.2"/>
    <n v="6.3636555091534275"/>
    <n v="0.39189877777011561"/>
    <n v="1.2"/>
    <n v="1.2"/>
    <b v="1"/>
    <b v="1"/>
    <b v="1"/>
    <x v="0"/>
  </r>
  <r>
    <x v="1"/>
    <x v="1"/>
    <x v="0"/>
    <x v="1"/>
    <x v="27"/>
    <x v="0"/>
    <x v="2"/>
    <n v="12.181117811985299"/>
    <n v="0.36984280117945767"/>
    <n v="1.7"/>
    <n v="12.136446677729042"/>
    <n v="0.34789970462272785"/>
    <n v="1.7"/>
    <n v="1.7"/>
    <b v="1"/>
    <b v="1"/>
    <b v="1"/>
    <x v="0"/>
  </r>
  <r>
    <x v="2"/>
    <x v="0"/>
    <x v="1"/>
    <x v="1"/>
    <x v="28"/>
    <x v="0"/>
    <x v="0"/>
    <n v="12.940278453900326"/>
    <n v="0.5882214930600812"/>
    <n v="0.7"/>
    <n v="12.960466020364812"/>
    <n v="0.5882214930600812"/>
    <n v="0.7"/>
    <n v="0.7"/>
    <b v="1"/>
    <b v="0"/>
    <b v="1"/>
    <x v="0"/>
  </r>
  <r>
    <x v="2"/>
    <x v="0"/>
    <x v="1"/>
    <x v="1"/>
    <x v="28"/>
    <x v="0"/>
    <x v="1"/>
    <n v="18.457418544432247"/>
    <n v="0.64759119661276809"/>
    <n v="1.1000000000000001"/>
    <n v="18.19372286845417"/>
    <n v="0.64511702825211437"/>
    <n v="1.1000000000000001"/>
    <n v="1.1000000000000001"/>
    <b v="1"/>
    <b v="0"/>
    <b v="1"/>
    <x v="0"/>
  </r>
  <r>
    <x v="2"/>
    <x v="0"/>
    <x v="1"/>
    <x v="1"/>
    <x v="28"/>
    <x v="0"/>
    <x v="2"/>
    <n v="31.755416771573078"/>
    <n v="0.90067835973737953"/>
    <n v="2.2999999999999998"/>
    <n v="28.960631271316881"/>
    <n v="0.79537086311290572"/>
    <n v="3.2"/>
    <n v="3.2"/>
    <b v="1"/>
    <b v="0"/>
    <b v="1"/>
    <x v="0"/>
  </r>
  <r>
    <x v="2"/>
    <x v="1"/>
    <x v="0"/>
    <x v="1"/>
    <x v="29"/>
    <x v="0"/>
    <x v="0"/>
    <n v="13.075768233698229"/>
    <n v="0.49176748816275512"/>
    <n v="0.7"/>
    <n v="13.075768233698229"/>
    <n v="0.49176748816275512"/>
    <n v="0.7"/>
    <n v="0.7"/>
    <b v="1"/>
    <b v="0"/>
    <b v="1"/>
    <x v="0"/>
  </r>
  <r>
    <x v="2"/>
    <x v="1"/>
    <x v="0"/>
    <x v="1"/>
    <x v="29"/>
    <x v="0"/>
    <x v="1"/>
    <n v="14.547045110653167"/>
    <n v="0.5380145713289799"/>
    <n v="1.1000000000000001"/>
    <n v="14.534610390883151"/>
    <n v="0.5380145713289799"/>
    <n v="1.1000000000000001"/>
    <n v="1.1000000000000001"/>
    <b v="1"/>
    <b v="0"/>
    <b v="1"/>
    <x v="0"/>
  </r>
  <r>
    <x v="2"/>
    <x v="1"/>
    <x v="0"/>
    <x v="1"/>
    <x v="29"/>
    <x v="0"/>
    <x v="2"/>
    <n v="23.12657893457046"/>
    <n v="0.79059043593565681"/>
    <n v="3.8"/>
    <n v="23.143336205559518"/>
    <n v="0.79059043593565681"/>
    <n v="3.8"/>
    <n v="3.8"/>
    <b v="1"/>
    <b v="0"/>
    <b v="1"/>
    <x v="0"/>
  </r>
  <r>
    <x v="3"/>
    <x v="2"/>
    <x v="0"/>
    <x v="1"/>
    <x v="30"/>
    <x v="0"/>
    <x v="0"/>
    <n v="-6.99877956718794"/>
    <n v="9.4141562130062098E-2"/>
    <n v="0.9"/>
    <n v="-7.0035234249318963"/>
    <n v="9.4141562130062098E-2"/>
    <n v="0.9"/>
    <n v="0.9"/>
    <b v="1"/>
    <b v="0"/>
    <b v="1"/>
    <x v="0"/>
  </r>
  <r>
    <x v="3"/>
    <x v="2"/>
    <x v="0"/>
    <x v="1"/>
    <x v="30"/>
    <x v="0"/>
    <x v="1"/>
    <n v="-11.788735274841418"/>
    <n v="4.1761680242513213E-2"/>
    <n v="0.8"/>
    <n v="-11.730968273706109"/>
    <n v="4.1761680242513213E-2"/>
    <n v="0.8"/>
    <n v="0.8"/>
    <b v="1"/>
    <b v="0"/>
    <b v="1"/>
    <x v="0"/>
  </r>
  <r>
    <x v="3"/>
    <x v="2"/>
    <x v="0"/>
    <x v="1"/>
    <x v="30"/>
    <x v="0"/>
    <x v="2"/>
    <n v="0.37475781222684201"/>
    <n v="0.28970977240964058"/>
    <n v="0.9"/>
    <n v="11.049201513648416"/>
    <n v="0.48968023460634513"/>
    <n v="0.9"/>
    <n v="0.9"/>
    <b v="1"/>
    <b v="0"/>
    <b v="1"/>
    <x v="0"/>
  </r>
  <r>
    <x v="3"/>
    <x v="3"/>
    <x v="1"/>
    <x v="1"/>
    <x v="31"/>
    <x v="0"/>
    <x v="0"/>
    <n v="3.6309833767587683"/>
    <n v="0.17045002115485808"/>
    <n v="1.9"/>
    <n v="3.5339323873902013"/>
    <n v="0.15888337520842594"/>
    <n v="1.9"/>
    <n v="1.9"/>
    <b v="1"/>
    <b v="0"/>
    <b v="0"/>
    <x v="0"/>
  </r>
  <r>
    <x v="3"/>
    <x v="3"/>
    <x v="1"/>
    <x v="1"/>
    <x v="31"/>
    <x v="0"/>
    <x v="1"/>
    <n v="1.804971538119738"/>
    <n v="0.10943475193095228"/>
    <n v="0.5"/>
    <n v="1.854458411038171"/>
    <n v="0.10960574751928889"/>
    <n v="0.7"/>
    <n v="0.7"/>
    <b v="1"/>
    <b v="0"/>
    <b v="0"/>
    <x v="0"/>
  </r>
  <r>
    <x v="3"/>
    <x v="3"/>
    <x v="1"/>
    <x v="1"/>
    <x v="31"/>
    <x v="0"/>
    <x v="2"/>
    <n v="5.3795044829380023"/>
    <n v="0.17615877841669722"/>
    <n v="1.6"/>
    <n v="5.3047350607789614"/>
    <n v="0.17615877841669722"/>
    <n v="1.6"/>
    <n v="1.6"/>
    <b v="1"/>
    <b v="0"/>
    <b v="0"/>
    <x v="0"/>
  </r>
  <r>
    <x v="4"/>
    <x v="4"/>
    <x v="1"/>
    <x v="1"/>
    <x v="32"/>
    <x v="0"/>
    <x v="0"/>
    <n v="2.6784011374264187"/>
    <n v="0.50840480880911487"/>
    <n v="0.8"/>
    <n v="2.657470128276012"/>
    <n v="0.50840480880911487"/>
    <n v="0.8"/>
    <n v="0.8"/>
    <b v="1"/>
    <b v="1"/>
    <b v="1"/>
    <x v="0"/>
  </r>
  <r>
    <x v="4"/>
    <x v="4"/>
    <x v="1"/>
    <x v="1"/>
    <x v="32"/>
    <x v="0"/>
    <x v="1"/>
    <n v="2.0622182046190938"/>
    <n v="0.5373616494848521"/>
    <n v="0.7"/>
    <n v="1.9884808248846424"/>
    <n v="0.52396700830305842"/>
    <n v="0.7"/>
    <n v="0.7"/>
    <b v="1"/>
    <b v="1"/>
    <b v="1"/>
    <x v="0"/>
  </r>
  <r>
    <x v="4"/>
    <x v="4"/>
    <x v="1"/>
    <x v="1"/>
    <x v="32"/>
    <x v="0"/>
    <x v="2"/>
    <n v="13.760517490156852"/>
    <n v="0.63978961111048882"/>
    <n v="0.8"/>
    <n v="13.73771245438223"/>
    <n v="0.59908392446294911"/>
    <n v="0.8"/>
    <n v="0.8"/>
    <b v="1"/>
    <b v="1"/>
    <b v="1"/>
    <x v="0"/>
  </r>
  <r>
    <x v="4"/>
    <x v="5"/>
    <x v="0"/>
    <x v="1"/>
    <x v="33"/>
    <x v="0"/>
    <x v="0"/>
    <n v="19.000367334871552"/>
    <n v="0.72828863514148567"/>
    <n v="1.5"/>
    <n v="19.724324152128698"/>
    <n v="0.85413224608979388"/>
    <n v="1.1000000000000001"/>
    <n v="1.1000000000000001"/>
    <b v="1"/>
    <b v="1"/>
    <b v="1"/>
    <x v="0"/>
  </r>
  <r>
    <x v="4"/>
    <x v="5"/>
    <x v="0"/>
    <x v="1"/>
    <x v="33"/>
    <x v="0"/>
    <x v="1"/>
    <n v="11.910789001490434"/>
    <n v="0.80470706093558109"/>
    <n v="0.9"/>
    <n v="15.365327014919805"/>
    <n v="0.74274506863581702"/>
    <n v="0.9"/>
    <n v="0.9"/>
    <b v="1"/>
    <b v="1"/>
    <b v="1"/>
    <x v="0"/>
  </r>
  <r>
    <x v="4"/>
    <x v="5"/>
    <x v="0"/>
    <x v="1"/>
    <x v="33"/>
    <x v="0"/>
    <x v="2"/>
    <n v="27.37570271924919"/>
    <n v="0.90312345122590942"/>
    <n v="1.1000000000000001"/>
    <n v="27.478851796620098"/>
    <n v="0.86921642156963563"/>
    <n v="1.1000000000000001"/>
    <n v="1.1000000000000001"/>
    <b v="1"/>
    <b v="1"/>
    <b v="1"/>
    <x v="0"/>
  </r>
  <r>
    <x v="5"/>
    <x v="4"/>
    <x v="0"/>
    <x v="1"/>
    <x v="34"/>
    <x v="0"/>
    <x v="0"/>
    <n v="10.540431316948125"/>
    <n v="0.6259337135364218"/>
    <n v="0.8"/>
    <n v="5.2684700385660044"/>
    <n v="0.54320196710728585"/>
    <n v="0.8"/>
    <n v="0.8"/>
    <b v="1"/>
    <b v="1"/>
    <b v="1"/>
    <x v="0"/>
  </r>
  <r>
    <x v="5"/>
    <x v="4"/>
    <x v="0"/>
    <x v="1"/>
    <x v="34"/>
    <x v="0"/>
    <x v="1"/>
    <n v="11.000694636446255"/>
    <n v="0.40506160278332132"/>
    <n v="0.7"/>
    <n v="10.237291868917749"/>
    <n v="0.38215866559866485"/>
    <n v="2.7"/>
    <n v="2.7"/>
    <b v="1"/>
    <b v="1"/>
    <b v="1"/>
    <x v="0"/>
  </r>
  <r>
    <x v="5"/>
    <x v="4"/>
    <x v="0"/>
    <x v="1"/>
    <x v="34"/>
    <x v="0"/>
    <x v="2"/>
    <n v="31.230483189981044"/>
    <n v="1.1775565777820065"/>
    <n v="3.8"/>
    <n v="30.972960935606537"/>
    <n v="1.1775565777820065"/>
    <n v="3.8"/>
    <n v="3.8"/>
    <b v="1"/>
    <b v="1"/>
    <b v="1"/>
    <x v="0"/>
  </r>
  <r>
    <x v="5"/>
    <x v="5"/>
    <x v="1"/>
    <x v="1"/>
    <x v="35"/>
    <x v="0"/>
    <x v="0"/>
    <n v="10.415470672452781"/>
    <n v="0.64922838735280086"/>
    <n v="0.9"/>
    <n v="10.337812799823345"/>
    <n v="0.61359448888362345"/>
    <n v="0.9"/>
    <n v="0.9"/>
    <b v="1"/>
    <b v="1"/>
    <b v="1"/>
    <x v="0"/>
  </r>
  <r>
    <x v="5"/>
    <x v="5"/>
    <x v="1"/>
    <x v="1"/>
    <x v="35"/>
    <x v="0"/>
    <x v="1"/>
    <n v="25.719726820554005"/>
    <n v="0.78070676624660096"/>
    <n v="1.7"/>
    <n v="21.682580984636772"/>
    <n v="0.73921359513579254"/>
    <n v="1.6"/>
    <n v="1.6"/>
    <b v="1"/>
    <b v="1"/>
    <b v="1"/>
    <x v="0"/>
  </r>
  <r>
    <x v="5"/>
    <x v="5"/>
    <x v="1"/>
    <x v="1"/>
    <x v="35"/>
    <x v="0"/>
    <x v="2"/>
    <n v="27.682020668321741"/>
    <n v="0.89877524998223224"/>
    <n v="1.8"/>
    <n v="37.477360531757299"/>
    <n v="1.1213220003594824"/>
    <n v="2.8"/>
    <n v="2.8"/>
    <b v="1"/>
    <b v="1"/>
    <b v="1"/>
    <x v="0"/>
  </r>
  <r>
    <x v="6"/>
    <x v="4"/>
    <x v="1"/>
    <x v="1"/>
    <x v="36"/>
    <x v="1"/>
    <x v="0"/>
    <n v="3.4085256508261748"/>
    <n v="0.14588399464078314"/>
    <n v="2.1"/>
    <n v="3.4079417208487297"/>
    <n v="0.14588399464078314"/>
    <n v="2.1"/>
    <n v="2.1"/>
    <b v="1"/>
    <b v="0"/>
    <b v="0"/>
    <x v="1"/>
  </r>
  <r>
    <x v="6"/>
    <x v="4"/>
    <x v="1"/>
    <x v="1"/>
    <x v="36"/>
    <x v="1"/>
    <x v="1"/>
    <n v="3.0436475782321391"/>
    <n v="0.18824277105420661"/>
    <n v="4"/>
    <n v="3.0493701023670123"/>
    <n v="0.18824277105420661"/>
    <n v="4"/>
    <n v="4"/>
    <b v="1"/>
    <b v="0"/>
    <b v="0"/>
    <x v="1"/>
  </r>
  <r>
    <x v="6"/>
    <x v="4"/>
    <x v="1"/>
    <x v="1"/>
    <x v="36"/>
    <x v="1"/>
    <x v="2"/>
    <n v="-6.2429083820118816"/>
    <n v="5.6219302982570635E-2"/>
    <n v="1"/>
    <n v="-6.3124120449636614"/>
    <n v="4.7622757548677133E-2"/>
    <n v="1"/>
    <n v="1"/>
    <b v="1"/>
    <b v="0"/>
    <b v="0"/>
    <x v="1"/>
  </r>
  <r>
    <x v="6"/>
    <x v="5"/>
    <x v="0"/>
    <x v="1"/>
    <x v="37"/>
    <x v="1"/>
    <x v="0"/>
    <n v="4.7159271813492554"/>
    <n v="0.24826299264920965"/>
    <n v="1.4"/>
    <n v="4.7159271813492554"/>
    <n v="0.24826299264920965"/>
    <n v="1.4"/>
    <n v="1.4"/>
    <b v="1"/>
    <b v="0"/>
    <b v="0"/>
    <x v="1"/>
  </r>
  <r>
    <x v="6"/>
    <x v="5"/>
    <x v="0"/>
    <x v="1"/>
    <x v="37"/>
    <x v="1"/>
    <x v="1"/>
    <n v="6.8624560323760706"/>
    <n v="0.27349084284750902"/>
    <n v="1.2"/>
    <n v="6.8642605355197626"/>
    <n v="0.27349084284750902"/>
    <n v="1.2"/>
    <n v="1.2"/>
    <b v="1"/>
    <b v="0"/>
    <b v="0"/>
    <x v="1"/>
  </r>
  <r>
    <x v="6"/>
    <x v="5"/>
    <x v="0"/>
    <x v="1"/>
    <x v="37"/>
    <x v="1"/>
    <x v="2"/>
    <n v="12.512810160706259"/>
    <n v="0.36362994016157868"/>
    <n v="2.2000000000000002"/>
    <n v="12.366125798237672"/>
    <n v="0.35939672054516147"/>
    <n v="2.2000000000000002"/>
    <n v="2.2000000000000002"/>
    <b v="1"/>
    <b v="0"/>
    <b v="0"/>
    <x v="1"/>
  </r>
  <r>
    <x v="7"/>
    <x v="6"/>
    <x v="0"/>
    <x v="1"/>
    <x v="38"/>
    <x v="0"/>
    <x v="0"/>
    <n v="8.3709315866154252"/>
    <n v="0.3436114654561595"/>
    <n v="1.9"/>
    <n v="8.3495845632686834"/>
    <n v="0.3436114654561595"/>
    <n v="1.9"/>
    <n v="1.9"/>
    <b v="1"/>
    <b v="1"/>
    <b v="1"/>
    <x v="0"/>
  </r>
  <r>
    <x v="7"/>
    <x v="6"/>
    <x v="0"/>
    <x v="1"/>
    <x v="38"/>
    <x v="0"/>
    <x v="1"/>
    <n v="10.127021602161667"/>
    <n v="0.42884355154743725"/>
    <n v="1.2"/>
    <n v="10.127021602161667"/>
    <n v="0.42884355154743725"/>
    <n v="1.2"/>
    <n v="1.2"/>
    <b v="1"/>
    <b v="1"/>
    <b v="1"/>
    <x v="0"/>
  </r>
  <r>
    <x v="7"/>
    <x v="6"/>
    <x v="0"/>
    <x v="1"/>
    <x v="38"/>
    <x v="0"/>
    <x v="2"/>
    <n v="6.7793183929815131"/>
    <n v="0.35055734411785433"/>
    <n v="1.6"/>
    <n v="6.7895506905864043"/>
    <n v="0.35799576250999465"/>
    <n v="1.6"/>
    <n v="1.6"/>
    <b v="1"/>
    <b v="1"/>
    <b v="1"/>
    <x v="0"/>
  </r>
  <r>
    <x v="7"/>
    <x v="7"/>
    <x v="1"/>
    <x v="1"/>
    <x v="39"/>
    <x v="0"/>
    <x v="0"/>
    <n v="20.651016458614031"/>
    <n v="0.7732045583790681"/>
    <n v="1.6"/>
    <n v="21.600328431824959"/>
    <n v="0.8053389411357762"/>
    <n v="1.6"/>
    <n v="1.6"/>
    <b v="1"/>
    <b v="1"/>
    <b v="1"/>
    <x v="0"/>
  </r>
  <r>
    <x v="7"/>
    <x v="7"/>
    <x v="1"/>
    <x v="1"/>
    <x v="39"/>
    <x v="0"/>
    <x v="1"/>
    <n v="30.411020850861618"/>
    <n v="0.92345622517996784"/>
    <n v="2"/>
    <n v="30.426525169278637"/>
    <n v="0.92345622517996784"/>
    <n v="2"/>
    <n v="2"/>
    <b v="1"/>
    <b v="1"/>
    <b v="1"/>
    <x v="0"/>
  </r>
  <r>
    <x v="7"/>
    <x v="7"/>
    <x v="1"/>
    <x v="1"/>
    <x v="39"/>
    <x v="0"/>
    <x v="2"/>
    <n v="44.959284297357705"/>
    <n v="1.4598997412264345"/>
    <n v="2.2000000000000002"/>
    <n v="37.53211834791103"/>
    <n v="1.2289746184817929"/>
    <n v="2.2000000000000002"/>
    <n v="2.2000000000000002"/>
    <b v="1"/>
    <b v="1"/>
    <b v="1"/>
    <x v="0"/>
  </r>
  <r>
    <x v="8"/>
    <x v="6"/>
    <x v="1"/>
    <x v="1"/>
    <x v="40"/>
    <x v="1"/>
    <x v="0"/>
    <n v="12.644367937090797"/>
    <n v="0.56452717862099466"/>
    <n v="1.5"/>
    <n v="12.721183801397942"/>
    <n v="0.56452717862099466"/>
    <n v="1.5"/>
    <n v="1.5"/>
    <b v="1"/>
    <b v="0"/>
    <b v="1"/>
    <x v="1"/>
  </r>
  <r>
    <x v="8"/>
    <x v="6"/>
    <x v="1"/>
    <x v="1"/>
    <x v="40"/>
    <x v="1"/>
    <x v="1"/>
    <n v="12.595986286191435"/>
    <n v="0.44572431328155504"/>
    <n v="1.7"/>
    <n v="12.615127597827621"/>
    <n v="0.43715777483351637"/>
    <n v="1.7"/>
    <n v="1.7"/>
    <b v="1"/>
    <b v="0"/>
    <b v="1"/>
    <x v="1"/>
  </r>
  <r>
    <x v="8"/>
    <x v="6"/>
    <x v="1"/>
    <x v="1"/>
    <x v="40"/>
    <x v="1"/>
    <x v="2"/>
    <n v="23.227018206884036"/>
    <n v="0.77592816561297495"/>
    <n v="2.1"/>
    <n v="21.225897616818369"/>
    <n v="0.69083687371644442"/>
    <n v="2.5"/>
    <n v="2.5"/>
    <b v="1"/>
    <b v="0"/>
    <b v="1"/>
    <x v="1"/>
  </r>
  <r>
    <x v="8"/>
    <x v="7"/>
    <x v="0"/>
    <x v="1"/>
    <x v="41"/>
    <x v="1"/>
    <x v="0"/>
    <m/>
    <m/>
    <n v="0.1"/>
    <n v="3.7981752187933839"/>
    <n v="0.22210194859810029"/>
    <n v="3.7"/>
    <n v="3.7"/>
    <b v="1"/>
    <b v="0"/>
    <b v="0"/>
    <x v="1"/>
  </r>
  <r>
    <x v="8"/>
    <x v="7"/>
    <x v="0"/>
    <x v="1"/>
    <x v="41"/>
    <x v="1"/>
    <x v="1"/>
    <n v="-10.658386226289819"/>
    <n v="5.5631455172133637E-2"/>
    <n v="0.3"/>
    <n v="-5.3758644820169303"/>
    <n v="1.51489295260361E-2"/>
    <n v="1"/>
    <n v="1"/>
    <b v="1"/>
    <b v="0"/>
    <b v="0"/>
    <x v="1"/>
  </r>
  <r>
    <x v="9"/>
    <x v="8"/>
    <x v="1"/>
    <x v="1"/>
    <x v="42"/>
    <x v="0"/>
    <x v="0"/>
    <n v="9.6970105853554411"/>
    <n v="0.3341304607754052"/>
    <n v="2.2000000000000002"/>
    <n v="9.673180166410706"/>
    <n v="0.3341304607754052"/>
    <n v="2.2000000000000002"/>
    <n v="2.2000000000000002"/>
    <b v="0"/>
    <b v="1"/>
    <b v="1"/>
    <x v="0"/>
  </r>
  <r>
    <x v="9"/>
    <x v="8"/>
    <x v="1"/>
    <x v="1"/>
    <x v="42"/>
    <x v="0"/>
    <x v="1"/>
    <n v="16.904234404274032"/>
    <n v="0.46972526582563501"/>
    <n v="4.4000000000000004"/>
    <n v="16.913370109865241"/>
    <n v="0.46972526582563501"/>
    <n v="4.4000000000000004"/>
    <n v="4.4000000000000004"/>
    <b v="0"/>
    <b v="1"/>
    <b v="1"/>
    <x v="0"/>
  </r>
  <r>
    <x v="9"/>
    <x v="8"/>
    <x v="1"/>
    <x v="1"/>
    <x v="42"/>
    <x v="0"/>
    <x v="2"/>
    <n v="19.666045848330121"/>
    <n v="0.65361989668255482"/>
    <n v="4.8"/>
    <n v="19.461977827251651"/>
    <n v="0.65361989668255482"/>
    <n v="4.8"/>
    <n v="4.8"/>
    <b v="0"/>
    <b v="1"/>
    <b v="1"/>
    <x v="0"/>
  </r>
  <r>
    <x v="9"/>
    <x v="9"/>
    <x v="0"/>
    <x v="1"/>
    <x v="43"/>
    <x v="0"/>
    <x v="0"/>
    <n v="-2.6925474448625022"/>
    <n v="0.24340701553934893"/>
    <n v="0.6"/>
    <n v="-2.6455567908696067"/>
    <n v="0.24340701553934893"/>
    <n v="0.6"/>
    <n v="0.6"/>
    <b v="0"/>
    <b v="1"/>
    <b v="1"/>
    <x v="0"/>
  </r>
  <r>
    <x v="9"/>
    <x v="9"/>
    <x v="0"/>
    <x v="1"/>
    <x v="43"/>
    <x v="0"/>
    <x v="1"/>
    <n v="6.6456522904594584"/>
    <n v="0.21621156165635086"/>
    <n v="4.7"/>
    <n v="6.7639185770548034"/>
    <n v="0.21621156165635086"/>
    <n v="4.7"/>
    <n v="4.7"/>
    <b v="0"/>
    <b v="1"/>
    <b v="1"/>
    <x v="0"/>
  </r>
  <r>
    <x v="9"/>
    <x v="9"/>
    <x v="0"/>
    <x v="1"/>
    <x v="43"/>
    <x v="0"/>
    <x v="2"/>
    <n v="7.6104489031619034"/>
    <n v="0.49364259506828823"/>
    <n v="5"/>
    <n v="8.7222563060109959"/>
    <n v="0.5126128697314063"/>
    <n v="5"/>
    <n v="5"/>
    <b v="0"/>
    <b v="1"/>
    <b v="1"/>
    <x v="0"/>
  </r>
  <r>
    <x v="10"/>
    <x v="10"/>
    <x v="0"/>
    <x v="1"/>
    <x v="44"/>
    <x v="1"/>
    <x v="0"/>
    <m/>
    <m/>
    <n v="0.1"/>
    <n v="0.5956812656270245"/>
    <n v="0.20752047903055401"/>
    <n v="1.9"/>
    <n v="1.9"/>
    <b v="0"/>
    <b v="0"/>
    <b v="0"/>
    <x v="1"/>
  </r>
  <r>
    <x v="10"/>
    <x v="10"/>
    <x v="0"/>
    <x v="1"/>
    <x v="44"/>
    <x v="1"/>
    <x v="1"/>
    <n v="9.7482897611763377"/>
    <n v="0.58390938394262881"/>
    <n v="1.1000000000000001"/>
    <n v="7.8641791527358373"/>
    <n v="0.31097658587826649"/>
    <n v="1.1000000000000001"/>
    <n v="1.1000000000000001"/>
    <b v="0"/>
    <b v="0"/>
    <b v="0"/>
    <x v="1"/>
  </r>
  <r>
    <x v="10"/>
    <x v="11"/>
    <x v="1"/>
    <x v="1"/>
    <x v="45"/>
    <x v="1"/>
    <x v="0"/>
    <m/>
    <m/>
    <n v="0.1"/>
    <n v="-7.7303058714310842"/>
    <n v="0.19687979682946011"/>
    <n v="3.5"/>
    <n v="3.5"/>
    <b v="0"/>
    <b v="0"/>
    <b v="1"/>
    <x v="1"/>
  </r>
  <r>
    <x v="10"/>
    <x v="11"/>
    <x v="1"/>
    <x v="1"/>
    <x v="45"/>
    <x v="1"/>
    <x v="1"/>
    <n v="6.1743782263022942"/>
    <n v="0.80749411213537736"/>
    <n v="4.2"/>
    <n v="-15.201930666281614"/>
    <n v="0.10837516725099833"/>
    <n v="1.2"/>
    <n v="1.2"/>
    <b v="0"/>
    <b v="0"/>
    <b v="1"/>
    <x v="1"/>
  </r>
  <r>
    <x v="11"/>
    <x v="12"/>
    <x v="1"/>
    <x v="1"/>
    <x v="46"/>
    <x v="0"/>
    <x v="0"/>
    <n v="12.909201678266324"/>
    <n v="0.62932994585938007"/>
    <n v="1"/>
    <n v="12.855057206547901"/>
    <n v="0.62656181822775636"/>
    <n v="1"/>
    <n v="1"/>
    <b v="1"/>
    <b v="1"/>
    <b v="1"/>
    <x v="0"/>
  </r>
  <r>
    <x v="11"/>
    <x v="12"/>
    <x v="1"/>
    <x v="1"/>
    <x v="46"/>
    <x v="0"/>
    <x v="1"/>
    <n v="16.75946979193332"/>
    <n v="0.68186788335927595"/>
    <n v="1"/>
    <n v="17.130684034030402"/>
    <n v="0.69659571977828516"/>
    <n v="1"/>
    <n v="1"/>
    <b v="1"/>
    <b v="1"/>
    <b v="1"/>
    <x v="0"/>
  </r>
  <r>
    <x v="11"/>
    <x v="12"/>
    <x v="1"/>
    <x v="1"/>
    <x v="46"/>
    <x v="0"/>
    <x v="2"/>
    <n v="31.147495029202592"/>
    <n v="0.89423950846389544"/>
    <n v="3"/>
    <n v="31.636343988468493"/>
    <n v="0.91453754007202492"/>
    <n v="2.6"/>
    <n v="2.6"/>
    <b v="1"/>
    <b v="1"/>
    <b v="1"/>
    <x v="0"/>
  </r>
  <r>
    <x v="11"/>
    <x v="10"/>
    <x v="0"/>
    <x v="1"/>
    <x v="47"/>
    <x v="0"/>
    <x v="0"/>
    <n v="5.6471744386442282"/>
    <n v="0.31567703639232764"/>
    <n v="0.9"/>
    <n v="5.681803001361649"/>
    <n v="0.31567703639232764"/>
    <n v="0.9"/>
    <n v="0.9"/>
    <b v="1"/>
    <b v="1"/>
    <b v="1"/>
    <x v="0"/>
  </r>
  <r>
    <x v="11"/>
    <x v="10"/>
    <x v="0"/>
    <x v="1"/>
    <x v="47"/>
    <x v="0"/>
    <x v="1"/>
    <n v="8.5890771783852138"/>
    <n v="0.36866242110095798"/>
    <n v="2.8"/>
    <n v="8.5341328325014203"/>
    <n v="0.36866242110095798"/>
    <n v="2.8"/>
    <n v="2.8"/>
    <b v="1"/>
    <b v="1"/>
    <b v="1"/>
    <x v="0"/>
  </r>
  <r>
    <x v="11"/>
    <x v="10"/>
    <x v="0"/>
    <x v="1"/>
    <x v="47"/>
    <x v="0"/>
    <x v="2"/>
    <n v="12.317939521982165"/>
    <n v="0.454441149689923"/>
    <n v="4.4000000000000004"/>
    <n v="12.391173577865676"/>
    <n v="0.454441149689923"/>
    <n v="4.4000000000000004"/>
    <n v="4.4000000000000004"/>
    <b v="1"/>
    <b v="1"/>
    <b v="1"/>
    <x v="0"/>
  </r>
</pivotCacheRecords>
</file>

<file path=xl/pivotTables/_rels/pivotTable1.xml.rels><?xml version="1.0" encoding="UTF-8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E9EA5-E52A-40C7-AD2F-7FD2930C5D31}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T26" firstHeaderRow="1" firstDataRow="4" firstDataCol="2" rowPageCount="3" colPageCount="1"/>
  <pivotFields count="18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3">
        <item x="0"/>
        <item x="1"/>
        <item x="2"/>
        <item x="3"/>
        <item x="4"/>
        <item x="6"/>
        <item x="5"/>
        <item x="7"/>
        <item x="8"/>
        <item x="12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8">
        <item x="0"/>
        <item x="24"/>
        <item x="1"/>
        <item x="25"/>
        <item x="2"/>
        <item x="26"/>
        <item x="3"/>
        <item x="27"/>
        <item x="4"/>
        <item x="28"/>
        <item x="5"/>
        <item x="29"/>
        <item x="6"/>
        <item x="30"/>
        <item x="7"/>
        <item x="31"/>
        <item x="8"/>
        <item x="32"/>
        <item x="9"/>
        <item x="33"/>
        <item x="10"/>
        <item x="34"/>
        <item x="11"/>
        <item x="35"/>
        <item x="12"/>
        <item x="36"/>
        <item x="13"/>
        <item x="37"/>
        <item x="14"/>
        <item x="38"/>
        <item x="15"/>
        <item x="39"/>
        <item x="16"/>
        <item x="40"/>
        <item x="17"/>
        <item x="41"/>
        <item x="18"/>
        <item x="42"/>
        <item x="19"/>
        <item x="43"/>
        <item x="20"/>
        <item x="44"/>
        <item x="21"/>
        <item x="45"/>
        <item x="22"/>
        <item x="46"/>
        <item x="23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8">
    <i>
      <x/>
      <x/>
    </i>
    <i r="1">
      <x v="1"/>
    </i>
    <i>
      <x v="1"/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 v="1"/>
    </i>
    <i>
      <x v="6"/>
      <x/>
    </i>
    <i>
      <x v="7"/>
      <x/>
    </i>
    <i r="1">
      <x v="1"/>
    </i>
    <i>
      <x v="8"/>
      <x/>
    </i>
    <i>
      <x v="9"/>
      <x/>
    </i>
    <i r="1">
      <x v="1"/>
    </i>
    <i>
      <x v="11"/>
      <x/>
    </i>
    <i r="1">
      <x v="1"/>
    </i>
  </rowItems>
  <colFields count="3">
    <field x="-2"/>
    <field x="2"/>
    <field x="6"/>
  </colFields>
  <colItems count="18">
    <i>
      <x/>
      <x/>
      <x/>
    </i>
    <i r="2">
      <x v="1"/>
    </i>
    <i r="2">
      <x v="2"/>
    </i>
    <i r="1">
      <x v="1"/>
      <x/>
    </i>
    <i r="2">
      <x v="1"/>
    </i>
    <i r="2">
      <x v="2"/>
    </i>
    <i i="1">
      <x v="1"/>
      <x/>
      <x/>
    </i>
    <i r="2" i="1">
      <x v="1"/>
    </i>
    <i r="2" i="1">
      <x v="2"/>
    </i>
    <i r="1" i="1">
      <x v="1"/>
      <x/>
    </i>
    <i r="2" i="1">
      <x v="1"/>
    </i>
    <i r="2" i="1">
      <x v="2"/>
    </i>
    <i i="2">
      <x v="2"/>
      <x/>
      <x/>
    </i>
    <i r="2" i="2">
      <x v="1"/>
    </i>
    <i r="2" i="2">
      <x v="2"/>
    </i>
    <i r="1" i="2">
      <x v="1"/>
      <x/>
    </i>
    <i r="2" i="2">
      <x v="1"/>
    </i>
    <i r="2" i="2">
      <x v="2"/>
    </i>
  </colItems>
  <pageFields count="3">
    <pageField fld="5" hier="-1"/>
    <pageField fld="1" hier="-1"/>
    <pageField fld="4" hier="-1"/>
  </pageFields>
  <dataFields count="3">
    <dataField name="Average of AUC" fld="7" subtotal="average" baseField="0" baseItem="0"/>
    <dataField name="Average of peak" fld="8" subtotal="average" baseField="1" baseItem="0"/>
    <dataField name="Average of latency2peak" fld="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2"/><Relationship Target="../pivotTables/pivotTable1.xml" Type="http://schemas.openxmlformats.org/officeDocument/2006/relationships/pivotTable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2"/>
  <sheetViews>
    <sheetView zoomScale="70" zoomScaleNormal="70" workbookViewId="0">
      <selection activeCell="M23" sqref="M23"/>
    </sheetView>
  </sheetViews>
  <sheetFormatPr defaultRowHeight="15"/>
  <cols>
    <col min="1" max="1" width="7.5703125" customWidth="true"/>
    <col min="2" max="2" width="9.140625" customWidth="true"/>
    <col min="3" max="3" width="5.140625" customWidth="true"/>
    <col min="4" max="4" width="8.140625" customWidth="true"/>
    <col min="5" max="5" width="18.28515625" customWidth="true"/>
    <col min="6" max="6" width="7.7109375" customWidth="true"/>
    <col min="7" max="7" width="17" customWidth="true"/>
    <col min="8" max="8" width="13.42578125" customWidth="true"/>
    <col min="9" max="9" width="13.7109375" customWidth="true"/>
    <col min="10" max="10" width="12.85546875" customWidth="true"/>
    <col min="11" max="11" width="12.7109375" customWidth="true"/>
    <col min="12" max="12" width="13.7109375" customWidth="true"/>
    <col min="13" max="13" width="20.140625" customWidth="true"/>
    <col min="14" max="16" width="20.140625" customWidth="true"/>
  </cols>
  <sheetData>
    <row r="1">
      <c r="A1" s="20" t="s">
        <v>0</v>
      </c>
      <c r="B1" s="20" t="s">
        <v>1</v>
      </c>
      <c r="C1" s="20" t="s">
        <v>2</v>
      </c>
      <c r="D1" s="20" t="s">
        <v>5</v>
      </c>
      <c r="E1" s="20" t="s">
        <v>6</v>
      </c>
      <c r="F1" s="20" t="s">
        <v>55</v>
      </c>
      <c r="G1" s="20" t="s">
        <v>56</v>
      </c>
      <c r="H1" s="20" t="s">
        <v>57</v>
      </c>
      <c r="I1" s="20" t="s">
        <v>58</v>
      </c>
      <c r="J1" s="20" t="s">
        <v>59</v>
      </c>
      <c r="K1" s="20" t="s">
        <v>60</v>
      </c>
      <c r="L1" s="20" t="s">
        <v>61</v>
      </c>
      <c r="M1" s="20" t="s">
        <v>62</v>
      </c>
      <c r="N1" s="1" t="s">
        <v>62</v>
      </c>
      <c r="O1" t="s">
        <v>68</v>
      </c>
      <c r="P1" t="s">
        <v>69</v>
      </c>
      <c r="Q1" t="s">
        <v>70</v>
      </c>
      <c r="R1" t="s">
        <v>71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74</v>
      </c>
    </row>
    <row r="2">
      <c r="A2">
        <v>29</v>
      </c>
      <c r="B2">
        <v>20130227</v>
      </c>
      <c r="C2" s="20" t="s">
        <v>3</v>
      </c>
      <c r="D2">
        <v>0</v>
      </c>
      <c r="E2" s="20" t="s">
        <v>7</v>
      </c>
      <c r="F2" t="b">
        <v>1</v>
      </c>
      <c r="G2">
        <v>1</v>
      </c>
      <c r="H2">
        <v>9.9887602119455945</v>
      </c>
      <c r="I2">
        <v>0.35652186184371548</v>
      </c>
      <c r="J2">
        <v>1.5</v>
      </c>
      <c r="K2">
        <v>10.044699669341822</v>
      </c>
      <c r="L2">
        <v>0.35652186184371548</v>
      </c>
      <c r="M2">
        <v>1.5</v>
      </c>
      <c r="N2">
        <v>1.5</v>
      </c>
      <c r="O2" t="b">
        <f>INDEX($Y$2:$Y$49,MATCH(E2,$T$2:$T$49,0))</f>
        <v>1</v>
      </c>
      <c r="P2" t="b">
        <f>INDEX($Z$2:$Z$49,MATCH(E2,$T$2:$T$49,0))</f>
        <v>1</v>
      </c>
      <c r="Q2" t="b">
        <f>INDEX($AA$2:$AA$49,MATCH(E2,$T$2:$T$49,0))</f>
        <v>1</v>
      </c>
      <c r="R2" t="b">
        <f>INDEX($AB$2:$AB$49,MATCH(E2,$T$2:$T$49,0))</f>
        <v>1</v>
      </c>
      <c r="T2" t="s">
        <v>7</v>
      </c>
      <c r="U2">
        <v>29</v>
      </c>
      <c r="V2">
        <v>20130227</v>
      </c>
      <c r="W2" t="s">
        <v>72</v>
      </c>
      <c r="X2">
        <v>0</v>
      </c>
      <c r="Y2" t="b">
        <v>1</v>
      </c>
      <c r="Z2" t="b">
        <v>1</v>
      </c>
      <c r="AA2" t="b">
        <v>1</v>
      </c>
      <c r="AB2" t="b">
        <v>1</v>
      </c>
    </row>
    <row r="3">
      <c r="A3">
        <v>29</v>
      </c>
      <c r="B3">
        <v>20130227</v>
      </c>
      <c r="C3" s="20" t="s">
        <v>3</v>
      </c>
      <c r="D3">
        <v>0</v>
      </c>
      <c r="E3" s="20" t="s">
        <v>7</v>
      </c>
      <c r="F3" t="b">
        <v>1</v>
      </c>
      <c r="G3">
        <v>2</v>
      </c>
      <c r="H3">
        <v>7.0168235867186031</v>
      </c>
      <c r="I3">
        <v>0.3751344693495603</v>
      </c>
      <c r="J3">
        <v>1.3</v>
      </c>
      <c r="K3">
        <v>5.3083973951092966</v>
      </c>
      <c r="L3">
        <v>0.30428172433880984</v>
      </c>
      <c r="M3">
        <v>1.2</v>
      </c>
      <c r="N3">
        <v>1.2</v>
      </c>
      <c r="O3" t="b">
        <f t="shared" ref="O3:O66" si="0">INDEX($Y$2:$Y$49,MATCH(E3,$T$2:$T$49,0))</f>
        <v>1</v>
      </c>
      <c r="P3" t="b">
        <f t="shared" ref="P3:P66" si="1">INDEX($Z$2:$Z$49,MATCH(E3,$T$2:$T$49,0))</f>
        <v>1</v>
      </c>
      <c r="Q3" t="b">
        <f t="shared" ref="Q3:Q66" si="2">INDEX($AA$2:$AA$49,MATCH(E3,$T$2:$T$49,0))</f>
        <v>1</v>
      </c>
      <c r="R3" t="b">
        <f t="shared" ref="R3:R66" si="3">INDEX($AB$2:$AB$49,MATCH(E3,$T$2:$T$49,0))</f>
        <v>1</v>
      </c>
      <c r="T3" t="s">
        <v>31</v>
      </c>
      <c r="U3">
        <v>29</v>
      </c>
      <c r="V3">
        <v>20130227</v>
      </c>
      <c r="W3" t="s">
        <v>72</v>
      </c>
      <c r="X3">
        <v>1</v>
      </c>
      <c r="Y3" t="b">
        <v>0</v>
      </c>
      <c r="Z3" t="b">
        <v>1</v>
      </c>
      <c r="AA3" t="b">
        <v>1</v>
      </c>
      <c r="AB3" t="b">
        <v>1</v>
      </c>
    </row>
    <row r="4">
      <c r="A4">
        <v>29</v>
      </c>
      <c r="B4">
        <v>20130227</v>
      </c>
      <c r="C4" s="20" t="s">
        <v>3</v>
      </c>
      <c r="D4">
        <v>0</v>
      </c>
      <c r="E4" s="20" t="s">
        <v>7</v>
      </c>
      <c r="F4" t="b">
        <v>1</v>
      </c>
      <c r="G4">
        <v>3</v>
      </c>
      <c r="H4">
        <v>11.716307394373029</v>
      </c>
      <c r="I4">
        <v>0.48936618232780693</v>
      </c>
      <c r="J4">
        <v>1.7</v>
      </c>
      <c r="K4">
        <v>11.717250261066708</v>
      </c>
      <c r="L4">
        <v>0.48290875177422399</v>
      </c>
      <c r="M4">
        <v>1.7</v>
      </c>
      <c r="N4">
        <v>1.7</v>
      </c>
      <c r="O4" t="b">
        <f t="shared" si="0"/>
        <v>1</v>
      </c>
      <c r="P4" t="b">
        <f t="shared" si="1"/>
        <v>1</v>
      </c>
      <c r="Q4" t="b">
        <f t="shared" si="2"/>
        <v>1</v>
      </c>
      <c r="R4" t="b">
        <f t="shared" si="3"/>
        <v>1</v>
      </c>
      <c r="T4" t="s">
        <v>8</v>
      </c>
      <c r="U4">
        <v>29</v>
      </c>
      <c r="V4">
        <v>20130301</v>
      </c>
      <c r="W4" t="s">
        <v>73</v>
      </c>
      <c r="X4">
        <v>0</v>
      </c>
      <c r="Y4" t="b">
        <v>1</v>
      </c>
      <c r="Z4" t="b">
        <v>1</v>
      </c>
      <c r="AA4" t="b">
        <v>1</v>
      </c>
      <c r="AB4" t="b">
        <v>1</v>
      </c>
    </row>
    <row r="5">
      <c r="A5">
        <v>29</v>
      </c>
      <c r="B5">
        <v>20130301</v>
      </c>
      <c r="C5" s="20" t="s">
        <v>4</v>
      </c>
      <c r="D5">
        <v>0</v>
      </c>
      <c r="E5" s="20" t="s">
        <v>8</v>
      </c>
      <c r="F5" t="b">
        <v>1</v>
      </c>
      <c r="G5">
        <v>1</v>
      </c>
      <c r="H5">
        <v>6.6985340876179462</v>
      </c>
      <c r="I5">
        <v>0.29567023750117993</v>
      </c>
      <c r="J5">
        <v>0.80000000000000004</v>
      </c>
      <c r="K5">
        <v>6.6724913728276674</v>
      </c>
      <c r="L5">
        <v>0.29567023750117993</v>
      </c>
      <c r="M5">
        <v>0.80000000000000004</v>
      </c>
      <c r="N5">
        <v>0.8</v>
      </c>
      <c r="O5" t="b">
        <f t="shared" si="0"/>
        <v>1</v>
      </c>
      <c r="P5" t="b">
        <f t="shared" si="1"/>
        <v>1</v>
      </c>
      <c r="Q5" t="b">
        <f t="shared" si="2"/>
        <v>1</v>
      </c>
      <c r="R5" t="b">
        <f t="shared" si="3"/>
        <v>1</v>
      </c>
      <c r="T5" t="s">
        <v>32</v>
      </c>
      <c r="U5">
        <v>29</v>
      </c>
      <c r="V5">
        <v>20130301</v>
      </c>
      <c r="W5" t="s">
        <v>73</v>
      </c>
      <c r="X5">
        <v>1</v>
      </c>
      <c r="Y5" t="b">
        <v>0</v>
      </c>
      <c r="Z5" t="b">
        <v>1</v>
      </c>
      <c r="AA5" t="b">
        <v>1</v>
      </c>
      <c r="AB5" t="b">
        <v>1</v>
      </c>
    </row>
    <row r="6">
      <c r="A6">
        <v>29</v>
      </c>
      <c r="B6">
        <v>20130301</v>
      </c>
      <c r="C6" s="20" t="s">
        <v>4</v>
      </c>
      <c r="D6">
        <v>0</v>
      </c>
      <c r="E6" s="20" t="s">
        <v>8</v>
      </c>
      <c r="F6" t="b">
        <v>1</v>
      </c>
      <c r="G6">
        <v>2</v>
      </c>
      <c r="H6">
        <v>2.2801880053186911</v>
      </c>
      <c r="I6">
        <v>0.37399714328031008</v>
      </c>
      <c r="J6">
        <v>1.1000000000000001</v>
      </c>
      <c r="K6">
        <v>2.2615576461823812</v>
      </c>
      <c r="L6">
        <v>0.36461075095355333</v>
      </c>
      <c r="M6">
        <v>1.1000000000000001</v>
      </c>
      <c r="N6">
        <v>1.1000000000000001</v>
      </c>
      <c r="O6" t="b">
        <f t="shared" si="0"/>
        <v>1</v>
      </c>
      <c r="P6" t="b">
        <f t="shared" si="1"/>
        <v>1</v>
      </c>
      <c r="Q6" t="b">
        <f t="shared" si="2"/>
        <v>1</v>
      </c>
      <c r="R6" t="b">
        <f t="shared" si="3"/>
        <v>1</v>
      </c>
      <c r="T6" t="s">
        <v>9</v>
      </c>
      <c r="U6">
        <v>32</v>
      </c>
      <c r="V6">
        <v>20130227</v>
      </c>
      <c r="W6" t="s">
        <v>73</v>
      </c>
      <c r="X6">
        <v>0</v>
      </c>
      <c r="Y6" t="b">
        <v>0</v>
      </c>
      <c r="Z6" t="b">
        <v>0</v>
      </c>
      <c r="AA6" t="b">
        <v>1</v>
      </c>
      <c r="AB6" t="b">
        <v>0</v>
      </c>
    </row>
    <row r="7">
      <c r="A7">
        <v>29</v>
      </c>
      <c r="B7">
        <v>20130301</v>
      </c>
      <c r="C7" s="20" t="s">
        <v>4</v>
      </c>
      <c r="D7">
        <v>0</v>
      </c>
      <c r="E7" s="20" t="s">
        <v>8</v>
      </c>
      <c r="F7" t="b">
        <v>1</v>
      </c>
      <c r="G7">
        <v>3</v>
      </c>
      <c r="H7">
        <v>5.3088739070477278</v>
      </c>
      <c r="I7">
        <v>0.31261912734941005</v>
      </c>
      <c r="J7">
        <v>0.59999999999999998</v>
      </c>
      <c r="K7">
        <v>5.4179914543116494</v>
      </c>
      <c r="L7">
        <v>0.30430460590288644</v>
      </c>
      <c r="M7">
        <v>0.59999999999999998</v>
      </c>
      <c r="N7">
        <v>0.6</v>
      </c>
      <c r="O7" t="b">
        <f t="shared" si="0"/>
        <v>1</v>
      </c>
      <c r="P7" t="b">
        <f t="shared" si="1"/>
        <v>1</v>
      </c>
      <c r="Q7" t="b">
        <f t="shared" si="2"/>
        <v>1</v>
      </c>
      <c r="R7" t="b">
        <f t="shared" si="3"/>
        <v>1</v>
      </c>
      <c r="T7" t="s">
        <v>33</v>
      </c>
      <c r="U7">
        <v>32</v>
      </c>
      <c r="V7">
        <v>20130227</v>
      </c>
      <c r="W7" t="s">
        <v>73</v>
      </c>
      <c r="X7">
        <v>1</v>
      </c>
      <c r="Y7" t="b">
        <v>1</v>
      </c>
      <c r="Z7" t="b">
        <v>1</v>
      </c>
      <c r="AA7" t="b">
        <v>1</v>
      </c>
      <c r="AB7" t="b">
        <v>1</v>
      </c>
    </row>
    <row r="8">
      <c r="A8">
        <v>32</v>
      </c>
      <c r="B8">
        <v>20130227</v>
      </c>
      <c r="C8" s="20" t="s">
        <v>4</v>
      </c>
      <c r="D8">
        <v>0</v>
      </c>
      <c r="E8" s="20" t="s">
        <v>9</v>
      </c>
      <c r="F8" t="b">
        <v>0</v>
      </c>
      <c r="G8">
        <v>1</v>
      </c>
      <c r="H8">
        <v>4.9971832904815177</v>
      </c>
      <c r="I8">
        <v>0.22289007795959637</v>
      </c>
      <c r="J8">
        <v>1.3</v>
      </c>
      <c r="K8">
        <v>4.9719368602832432</v>
      </c>
      <c r="L8">
        <v>0.22289007795959637</v>
      </c>
      <c r="M8">
        <v>1.3</v>
      </c>
      <c r="N8">
        <v>1.3</v>
      </c>
      <c r="O8" t="b">
        <f t="shared" si="0"/>
        <v>0</v>
      </c>
      <c r="P8" t="b">
        <f t="shared" si="1"/>
        <v>0</v>
      </c>
      <c r="Q8" t="b">
        <f t="shared" si="2"/>
        <v>1</v>
      </c>
      <c r="R8" t="b">
        <f t="shared" si="3"/>
        <v>0</v>
      </c>
      <c r="T8" t="s">
        <v>10</v>
      </c>
      <c r="U8">
        <v>32</v>
      </c>
      <c r="V8">
        <v>20130301</v>
      </c>
      <c r="W8" t="s">
        <v>72</v>
      </c>
      <c r="X8">
        <v>0</v>
      </c>
      <c r="Y8" t="b">
        <v>0</v>
      </c>
      <c r="Z8" t="b">
        <v>0</v>
      </c>
      <c r="AA8" t="b">
        <v>0</v>
      </c>
      <c r="AB8" t="b">
        <v>0</v>
      </c>
    </row>
    <row r="9">
      <c r="A9">
        <v>32</v>
      </c>
      <c r="B9">
        <v>20130227</v>
      </c>
      <c r="C9" s="20" t="s">
        <v>4</v>
      </c>
      <c r="D9">
        <v>0</v>
      </c>
      <c r="E9" s="20" t="s">
        <v>9</v>
      </c>
      <c r="F9" t="b">
        <v>0</v>
      </c>
      <c r="G9">
        <v>2</v>
      </c>
      <c r="H9">
        <v>3.4857802388381907</v>
      </c>
      <c r="I9">
        <v>0.17246908028261926</v>
      </c>
      <c r="J9">
        <v>1.8</v>
      </c>
      <c r="K9">
        <v>3.7833257017788502</v>
      </c>
      <c r="L9">
        <v>0.18244625893254282</v>
      </c>
      <c r="M9">
        <v>1.7</v>
      </c>
      <c r="N9">
        <v>1.7</v>
      </c>
      <c r="O9" t="b">
        <f t="shared" si="0"/>
        <v>0</v>
      </c>
      <c r="P9" t="b">
        <f t="shared" si="1"/>
        <v>0</v>
      </c>
      <c r="Q9" t="b">
        <f t="shared" si="2"/>
        <v>1</v>
      </c>
      <c r="R9" t="b">
        <f t="shared" si="3"/>
        <v>0</v>
      </c>
      <c r="T9" t="s">
        <v>34</v>
      </c>
      <c r="U9">
        <v>32</v>
      </c>
      <c r="V9">
        <v>20130301</v>
      </c>
      <c r="W9" t="s">
        <v>72</v>
      </c>
      <c r="X9">
        <v>1</v>
      </c>
      <c r="Y9" t="b">
        <v>1</v>
      </c>
      <c r="Z9" t="b">
        <v>1</v>
      </c>
      <c r="AA9" t="b">
        <v>1</v>
      </c>
      <c r="AB9" t="b">
        <v>1</v>
      </c>
    </row>
    <row r="10">
      <c r="A10">
        <v>32</v>
      </c>
      <c r="B10">
        <v>20130227</v>
      </c>
      <c r="C10" s="20" t="s">
        <v>4</v>
      </c>
      <c r="D10">
        <v>0</v>
      </c>
      <c r="E10" s="20" t="s">
        <v>9</v>
      </c>
      <c r="F10" t="b">
        <v>0</v>
      </c>
      <c r="G10">
        <v>3</v>
      </c>
      <c r="H10">
        <v>-0.57930423392859265</v>
      </c>
      <c r="I10">
        <v>0.13782988997762197</v>
      </c>
      <c r="J10">
        <v>0.90000000000000002</v>
      </c>
      <c r="K10">
        <v>-0.550910758973852</v>
      </c>
      <c r="L10">
        <v>0.13113766002314484</v>
      </c>
      <c r="M10">
        <v>0.80000000000000004</v>
      </c>
      <c r="N10">
        <v>0.8</v>
      </c>
      <c r="O10" t="b">
        <f t="shared" si="0"/>
        <v>0</v>
      </c>
      <c r="P10" t="b">
        <f t="shared" si="1"/>
        <v>0</v>
      </c>
      <c r="Q10" t="b">
        <f t="shared" si="2"/>
        <v>1</v>
      </c>
      <c r="R10" t="b">
        <f t="shared" si="3"/>
        <v>0</v>
      </c>
      <c r="T10" t="s">
        <v>11</v>
      </c>
      <c r="U10">
        <v>34</v>
      </c>
      <c r="V10">
        <v>20130227</v>
      </c>
      <c r="W10" t="s">
        <v>73</v>
      </c>
      <c r="X10">
        <v>0</v>
      </c>
      <c r="Y10" t="b">
        <v>1</v>
      </c>
      <c r="Z10" t="b">
        <v>1</v>
      </c>
      <c r="AA10" t="b">
        <v>1</v>
      </c>
      <c r="AB10" t="b">
        <v>1</v>
      </c>
    </row>
    <row r="11">
      <c r="A11">
        <v>32</v>
      </c>
      <c r="B11">
        <v>20130301</v>
      </c>
      <c r="C11" s="20" t="s">
        <v>3</v>
      </c>
      <c r="D11">
        <v>0</v>
      </c>
      <c r="E11" s="20" t="s">
        <v>10</v>
      </c>
      <c r="F11" t="b">
        <v>0</v>
      </c>
      <c r="G11">
        <v>1</v>
      </c>
      <c r="H11">
        <v>2.2250584097998609</v>
      </c>
      <c r="I11">
        <v>0.3027827302788284</v>
      </c>
      <c r="J11">
        <v>1.3999999999999999</v>
      </c>
      <c r="K11">
        <v>2.0279428217570019</v>
      </c>
      <c r="L11">
        <v>0.3027827302788284</v>
      </c>
      <c r="M11">
        <v>1.3999999999999999</v>
      </c>
      <c r="N11">
        <v>1.4</v>
      </c>
      <c r="O11" t="b">
        <f t="shared" si="0"/>
        <v>0</v>
      </c>
      <c r="P11" t="b">
        <f t="shared" si="1"/>
        <v>0</v>
      </c>
      <c r="Q11" t="b">
        <f t="shared" si="2"/>
        <v>0</v>
      </c>
      <c r="R11" t="b">
        <f t="shared" si="3"/>
        <v>0</v>
      </c>
      <c r="T11" t="s">
        <v>35</v>
      </c>
      <c r="U11">
        <v>34</v>
      </c>
      <c r="V11">
        <v>20130227</v>
      </c>
      <c r="W11" t="s">
        <v>73</v>
      </c>
      <c r="X11">
        <v>1</v>
      </c>
      <c r="Y11" t="b">
        <v>1</v>
      </c>
      <c r="Z11" t="b">
        <v>0</v>
      </c>
      <c r="AA11" t="b">
        <v>1</v>
      </c>
      <c r="AB11" t="b">
        <v>1</v>
      </c>
    </row>
    <row r="12">
      <c r="A12">
        <v>32</v>
      </c>
      <c r="B12">
        <v>20130301</v>
      </c>
      <c r="C12" s="20" t="s">
        <v>3</v>
      </c>
      <c r="D12">
        <v>0</v>
      </c>
      <c r="E12" s="20" t="s">
        <v>10</v>
      </c>
      <c r="F12" t="b">
        <v>0</v>
      </c>
      <c r="G12">
        <v>2</v>
      </c>
      <c r="H12">
        <v>-3.1801148055358919</v>
      </c>
      <c r="I12">
        <v>0.10320292611380014</v>
      </c>
      <c r="J12">
        <v>1</v>
      </c>
      <c r="K12">
        <v>-3.1674039505975622</v>
      </c>
      <c r="L12">
        <v>0.10320292611380014</v>
      </c>
      <c r="M12">
        <v>1</v>
      </c>
      <c r="N12">
        <v>1</v>
      </c>
      <c r="O12" t="b">
        <f t="shared" si="0"/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T12" t="s">
        <v>12</v>
      </c>
      <c r="U12">
        <v>34</v>
      </c>
      <c r="V12">
        <v>20130301</v>
      </c>
      <c r="W12" t="s">
        <v>72</v>
      </c>
      <c r="X12">
        <v>0</v>
      </c>
      <c r="Y12" t="b">
        <v>1</v>
      </c>
      <c r="Z12" t="b">
        <v>1</v>
      </c>
      <c r="AA12" t="b">
        <v>0</v>
      </c>
      <c r="AB12" t="b">
        <v>1</v>
      </c>
    </row>
    <row r="13">
      <c r="A13">
        <v>32</v>
      </c>
      <c r="B13">
        <v>20130301</v>
      </c>
      <c r="C13" s="20" t="s">
        <v>3</v>
      </c>
      <c r="D13">
        <v>0</v>
      </c>
      <c r="E13" s="20" t="s">
        <v>10</v>
      </c>
      <c r="F13" t="b">
        <v>0</v>
      </c>
      <c r="G13">
        <v>3</v>
      </c>
      <c r="H13">
        <v>-4.7638725131651531</v>
      </c>
      <c r="I13">
        <v>0.14527190139579688</v>
      </c>
      <c r="J13">
        <v>1.6000000000000001</v>
      </c>
      <c r="K13">
        <v>-4.6178234801605784</v>
      </c>
      <c r="L13">
        <v>0.17069520516903891</v>
      </c>
      <c r="M13">
        <v>1.6000000000000001</v>
      </c>
      <c r="N13">
        <v>1.6</v>
      </c>
      <c r="O13" t="b">
        <f t="shared" si="0"/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T13" t="s">
        <v>36</v>
      </c>
      <c r="U13">
        <v>34</v>
      </c>
      <c r="V13">
        <v>20130301</v>
      </c>
      <c r="W13" t="s">
        <v>72</v>
      </c>
      <c r="X13">
        <v>1</v>
      </c>
      <c r="Y13" t="b">
        <v>1</v>
      </c>
      <c r="Z13" t="b">
        <v>0</v>
      </c>
      <c r="AA13" t="b">
        <v>1</v>
      </c>
      <c r="AB13" t="b">
        <v>1</v>
      </c>
    </row>
    <row r="14">
      <c r="A14">
        <v>34</v>
      </c>
      <c r="B14">
        <v>20130227</v>
      </c>
      <c r="C14" s="20" t="s">
        <v>4</v>
      </c>
      <c r="D14">
        <v>0</v>
      </c>
      <c r="E14" s="20" t="s">
        <v>11</v>
      </c>
      <c r="F14" t="b">
        <v>1</v>
      </c>
      <c r="G14">
        <v>1</v>
      </c>
      <c r="H14">
        <v>7.8467028647466117</v>
      </c>
      <c r="I14">
        <v>0.32747685772782081</v>
      </c>
      <c r="J14">
        <v>0.69999999999999996</v>
      </c>
      <c r="K14">
        <v>7.7731935148596358</v>
      </c>
      <c r="L14">
        <v>0.32747685772782081</v>
      </c>
      <c r="M14">
        <v>0.69999999999999996</v>
      </c>
      <c r="N14">
        <v>0.7</v>
      </c>
      <c r="O14" t="b">
        <f t="shared" si="0"/>
        <v>1</v>
      </c>
      <c r="P14" t="b">
        <f t="shared" si="1"/>
        <v>1</v>
      </c>
      <c r="Q14" t="b">
        <f t="shared" si="2"/>
        <v>1</v>
      </c>
      <c r="R14" t="b">
        <f t="shared" si="3"/>
        <v>1</v>
      </c>
      <c r="T14" t="s">
        <v>13</v>
      </c>
      <c r="U14">
        <v>52</v>
      </c>
      <c r="V14">
        <v>20130911</v>
      </c>
      <c r="W14" t="s">
        <v>72</v>
      </c>
      <c r="X14">
        <v>0</v>
      </c>
      <c r="Y14" t="b">
        <v>1</v>
      </c>
      <c r="Z14" t="b">
        <v>1</v>
      </c>
      <c r="AA14" t="b">
        <v>1</v>
      </c>
      <c r="AB14" t="b">
        <v>1</v>
      </c>
    </row>
    <row r="15">
      <c r="A15">
        <v>34</v>
      </c>
      <c r="B15">
        <v>20130227</v>
      </c>
      <c r="C15" s="20" t="s">
        <v>4</v>
      </c>
      <c r="D15">
        <v>0</v>
      </c>
      <c r="E15" s="20" t="s">
        <v>11</v>
      </c>
      <c r="F15" t="b">
        <v>1</v>
      </c>
      <c r="G15">
        <v>2</v>
      </c>
      <c r="H15">
        <v>13.027862243406632</v>
      </c>
      <c r="I15">
        <v>0.54412602934006726</v>
      </c>
      <c r="J15">
        <v>0.80000000000000004</v>
      </c>
      <c r="K15">
        <v>12.994669965191722</v>
      </c>
      <c r="L15">
        <v>0.5071792537987807</v>
      </c>
      <c r="M15">
        <v>0.90000000000000002</v>
      </c>
      <c r="N15">
        <v>0.9</v>
      </c>
      <c r="O15" t="b">
        <f t="shared" si="0"/>
        <v>1</v>
      </c>
      <c r="P15" t="b">
        <f t="shared" si="1"/>
        <v>1</v>
      </c>
      <c r="Q15" t="b">
        <f t="shared" si="2"/>
        <v>1</v>
      </c>
      <c r="R15" t="b">
        <f t="shared" si="3"/>
        <v>1</v>
      </c>
      <c r="T15" t="s">
        <v>37</v>
      </c>
      <c r="U15">
        <v>52</v>
      </c>
      <c r="V15">
        <v>20130911</v>
      </c>
      <c r="W15" t="s">
        <v>72</v>
      </c>
      <c r="X15">
        <v>1</v>
      </c>
      <c r="Y15" t="b">
        <v>1</v>
      </c>
      <c r="Z15" t="b">
        <v>0</v>
      </c>
      <c r="AA15" t="b">
        <v>1</v>
      </c>
      <c r="AB15" t="b">
        <v>1</v>
      </c>
    </row>
    <row r="16">
      <c r="A16">
        <v>34</v>
      </c>
      <c r="B16">
        <v>20130227</v>
      </c>
      <c r="C16" s="20" t="s">
        <v>4</v>
      </c>
      <c r="D16">
        <v>0</v>
      </c>
      <c r="E16" s="20" t="s">
        <v>11</v>
      </c>
      <c r="F16" t="b">
        <v>1</v>
      </c>
      <c r="G16">
        <v>3</v>
      </c>
      <c r="H16">
        <v>28.355466154969996</v>
      </c>
      <c r="I16">
        <v>0.90863700675193759</v>
      </c>
      <c r="J16">
        <v>5</v>
      </c>
      <c r="K16">
        <v>23.536574680831503</v>
      </c>
      <c r="L16">
        <v>0.80524110840835861</v>
      </c>
      <c r="M16">
        <v>4.9000000000000004</v>
      </c>
      <c r="N16">
        <v>4.9000000000000004</v>
      </c>
      <c r="O16" t="b">
        <f t="shared" si="0"/>
        <v>1</v>
      </c>
      <c r="P16" t="b">
        <f t="shared" si="1"/>
        <v>1</v>
      </c>
      <c r="Q16" t="b">
        <f t="shared" si="2"/>
        <v>1</v>
      </c>
      <c r="R16" t="b">
        <f t="shared" si="3"/>
        <v>1</v>
      </c>
      <c r="T16" t="s">
        <v>14</v>
      </c>
      <c r="U16">
        <v>52</v>
      </c>
      <c r="V16">
        <v>20130913</v>
      </c>
      <c r="W16" t="s">
        <v>73</v>
      </c>
      <c r="X16">
        <v>0</v>
      </c>
      <c r="Y16" t="b">
        <v>1</v>
      </c>
      <c r="Z16" t="b">
        <v>1</v>
      </c>
      <c r="AA16" t="b">
        <v>1</v>
      </c>
      <c r="AB16" t="b">
        <v>1</v>
      </c>
    </row>
    <row r="17">
      <c r="A17">
        <v>34</v>
      </c>
      <c r="B17">
        <v>20130301</v>
      </c>
      <c r="C17" s="20" t="s">
        <v>3</v>
      </c>
      <c r="D17">
        <v>0</v>
      </c>
      <c r="E17" s="20" t="s">
        <v>12</v>
      </c>
      <c r="F17" t="b">
        <v>1</v>
      </c>
      <c r="G17">
        <v>1</v>
      </c>
      <c r="H17">
        <v>1.1474826197315671</v>
      </c>
      <c r="I17">
        <v>0.24378882449596934</v>
      </c>
      <c r="J17">
        <v>0.80000000000000004</v>
      </c>
      <c r="K17">
        <v>1.1474826197315671</v>
      </c>
      <c r="L17">
        <v>0.24378882449596934</v>
      </c>
      <c r="M17">
        <v>0.80000000000000004</v>
      </c>
      <c r="N17">
        <v>0.8</v>
      </c>
      <c r="O17" t="b">
        <f t="shared" si="0"/>
        <v>1</v>
      </c>
      <c r="P17" t="b">
        <f t="shared" si="1"/>
        <v>1</v>
      </c>
      <c r="Q17" t="b">
        <f t="shared" si="2"/>
        <v>0</v>
      </c>
      <c r="R17" t="b">
        <f t="shared" si="3"/>
        <v>1</v>
      </c>
      <c r="T17" t="s">
        <v>38</v>
      </c>
      <c r="U17">
        <v>52</v>
      </c>
      <c r="V17">
        <v>20130913</v>
      </c>
      <c r="W17" t="s">
        <v>73</v>
      </c>
      <c r="X17">
        <v>1</v>
      </c>
      <c r="Y17" t="b">
        <v>1</v>
      </c>
      <c r="Z17" t="b">
        <v>0</v>
      </c>
      <c r="AA17" t="b">
        <v>0</v>
      </c>
      <c r="AB17" t="b">
        <v>1</v>
      </c>
    </row>
    <row r="18">
      <c r="A18">
        <v>34</v>
      </c>
      <c r="B18">
        <v>20130301</v>
      </c>
      <c r="C18" s="20" t="s">
        <v>3</v>
      </c>
      <c r="D18">
        <v>0</v>
      </c>
      <c r="E18" s="20" t="s">
        <v>12</v>
      </c>
      <c r="F18" t="b">
        <v>1</v>
      </c>
      <c r="G18">
        <v>2</v>
      </c>
      <c r="H18">
        <v>1.6742317436815988</v>
      </c>
      <c r="I18">
        <v>0.29388860503544012</v>
      </c>
      <c r="J18">
        <v>0.5</v>
      </c>
      <c r="K18">
        <v>1.6261727588432229</v>
      </c>
      <c r="L18">
        <v>0.28197712752375875</v>
      </c>
      <c r="M18">
        <v>0.5</v>
      </c>
      <c r="N18">
        <v>0.5</v>
      </c>
      <c r="O18" t="b">
        <f t="shared" si="0"/>
        <v>1</v>
      </c>
      <c r="P18" t="b">
        <f t="shared" si="1"/>
        <v>1</v>
      </c>
      <c r="Q18" t="b">
        <f t="shared" si="2"/>
        <v>0</v>
      </c>
      <c r="R18" t="b">
        <f t="shared" si="3"/>
        <v>1</v>
      </c>
      <c r="T18" t="s">
        <v>15</v>
      </c>
      <c r="U18">
        <v>54</v>
      </c>
      <c r="V18">
        <v>20140617</v>
      </c>
      <c r="W18" t="s">
        <v>73</v>
      </c>
      <c r="X18">
        <v>0</v>
      </c>
      <c r="Y18" t="b">
        <v>0</v>
      </c>
      <c r="Z18" t="b">
        <v>1</v>
      </c>
      <c r="AA18" t="b">
        <v>1</v>
      </c>
      <c r="AB18" t="b">
        <v>1</v>
      </c>
    </row>
    <row r="19">
      <c r="A19">
        <v>34</v>
      </c>
      <c r="B19">
        <v>20130301</v>
      </c>
      <c r="C19" s="20" t="s">
        <v>3</v>
      </c>
      <c r="D19">
        <v>0</v>
      </c>
      <c r="E19" s="20" t="s">
        <v>12</v>
      </c>
      <c r="F19" t="b">
        <v>1</v>
      </c>
      <c r="G19">
        <v>3</v>
      </c>
      <c r="H19">
        <v>4.4537572229435654</v>
      </c>
      <c r="I19">
        <v>0.49355443673572064</v>
      </c>
      <c r="J19">
        <v>3.7999999999999998</v>
      </c>
      <c r="K19">
        <v>4.4995003285103357</v>
      </c>
      <c r="L19">
        <v>0.49355443673572064</v>
      </c>
      <c r="M19">
        <v>3.7999999999999998</v>
      </c>
      <c r="N19">
        <v>3.8</v>
      </c>
      <c r="O19" t="b">
        <f t="shared" si="0"/>
        <v>1</v>
      </c>
      <c r="P19" t="b">
        <f t="shared" si="1"/>
        <v>1</v>
      </c>
      <c r="Q19" t="b">
        <f t="shared" si="2"/>
        <v>0</v>
      </c>
      <c r="R19" t="b">
        <f t="shared" si="3"/>
        <v>1</v>
      </c>
      <c r="T19" t="s">
        <v>39</v>
      </c>
      <c r="U19">
        <v>54</v>
      </c>
      <c r="V19">
        <v>20140617</v>
      </c>
      <c r="W19" t="s">
        <v>73</v>
      </c>
      <c r="X19">
        <v>1</v>
      </c>
      <c r="Y19" t="b">
        <v>1</v>
      </c>
      <c r="Z19" t="b">
        <v>1</v>
      </c>
      <c r="AA19" t="b">
        <v>1</v>
      </c>
      <c r="AB19" t="b">
        <v>1</v>
      </c>
    </row>
    <row r="20">
      <c r="A20">
        <v>52</v>
      </c>
      <c r="B20">
        <v>20130911</v>
      </c>
      <c r="C20" s="20" t="s">
        <v>3</v>
      </c>
      <c r="D20">
        <v>0</v>
      </c>
      <c r="E20" s="20" t="s">
        <v>13</v>
      </c>
      <c r="F20" t="b">
        <v>1</v>
      </c>
      <c r="G20">
        <v>1</v>
      </c>
      <c r="H20">
        <v>9.2603375299001183</v>
      </c>
      <c r="I20">
        <v>0.41447795605139687</v>
      </c>
      <c r="J20">
        <v>1.1000000000000001</v>
      </c>
      <c r="K20">
        <v>8.3632395623257558</v>
      </c>
      <c r="L20">
        <v>0.38870820754583157</v>
      </c>
      <c r="M20">
        <v>1.1000000000000001</v>
      </c>
      <c r="N20">
        <v>1.1000000000000001</v>
      </c>
      <c r="O20" t="b">
        <f t="shared" si="0"/>
        <v>1</v>
      </c>
      <c r="P20" t="b">
        <f t="shared" si="1"/>
        <v>1</v>
      </c>
      <c r="Q20" t="b">
        <f t="shared" si="2"/>
        <v>1</v>
      </c>
      <c r="R20" t="b">
        <f t="shared" si="3"/>
        <v>1</v>
      </c>
      <c r="T20" t="s">
        <v>16</v>
      </c>
      <c r="U20">
        <v>54</v>
      </c>
      <c r="V20">
        <v>20140619</v>
      </c>
      <c r="W20" t="s">
        <v>72</v>
      </c>
      <c r="X20">
        <v>0</v>
      </c>
      <c r="Y20" t="b">
        <v>0</v>
      </c>
      <c r="Z20" t="b">
        <v>1</v>
      </c>
      <c r="AA20" t="b">
        <v>1</v>
      </c>
      <c r="AB20" t="b">
        <v>1</v>
      </c>
    </row>
    <row r="21">
      <c r="A21">
        <v>52</v>
      </c>
      <c r="B21">
        <v>20130911</v>
      </c>
      <c r="C21" s="20" t="s">
        <v>3</v>
      </c>
      <c r="D21">
        <v>0</v>
      </c>
      <c r="E21" s="20" t="s">
        <v>13</v>
      </c>
      <c r="F21" t="b">
        <v>1</v>
      </c>
      <c r="G21">
        <v>2</v>
      </c>
      <c r="H21">
        <v>11.125813432387099</v>
      </c>
      <c r="I21">
        <v>0.4655100542821482</v>
      </c>
      <c r="J21">
        <v>1.1000000000000001</v>
      </c>
      <c r="K21">
        <v>11.140574441297412</v>
      </c>
      <c r="L21">
        <v>0.45796020518848152</v>
      </c>
      <c r="M21">
        <v>1.1000000000000001</v>
      </c>
      <c r="N21">
        <v>1.1000000000000001</v>
      </c>
      <c r="O21" t="b">
        <f t="shared" si="0"/>
        <v>1</v>
      </c>
      <c r="P21" t="b">
        <f t="shared" si="1"/>
        <v>1</v>
      </c>
      <c r="Q21" t="b">
        <f t="shared" si="2"/>
        <v>1</v>
      </c>
      <c r="R21" t="b">
        <f t="shared" si="3"/>
        <v>1</v>
      </c>
      <c r="T21" t="s">
        <v>40</v>
      </c>
      <c r="U21">
        <v>54</v>
      </c>
      <c r="V21">
        <v>20140619</v>
      </c>
      <c r="W21" t="s">
        <v>72</v>
      </c>
      <c r="X21">
        <v>1</v>
      </c>
      <c r="Y21" t="b">
        <v>1</v>
      </c>
      <c r="Z21" t="b">
        <v>1</v>
      </c>
      <c r="AA21" t="b">
        <v>1</v>
      </c>
      <c r="AB21" t="b">
        <v>1</v>
      </c>
    </row>
    <row r="22">
      <c r="A22">
        <v>52</v>
      </c>
      <c r="B22">
        <v>20130911</v>
      </c>
      <c r="C22" s="20" t="s">
        <v>3</v>
      </c>
      <c r="D22">
        <v>0</v>
      </c>
      <c r="E22" s="20" t="s">
        <v>13</v>
      </c>
      <c r="F22" t="b">
        <v>1</v>
      </c>
      <c r="G22">
        <v>3</v>
      </c>
      <c r="H22">
        <v>8.9356664561959107</v>
      </c>
      <c r="I22">
        <v>0.41187128797340522</v>
      </c>
      <c r="J22">
        <v>1.1000000000000001</v>
      </c>
      <c r="K22">
        <v>9.0452241816395791</v>
      </c>
      <c r="L22">
        <v>0.4050338660722056</v>
      </c>
      <c r="M22">
        <v>1.1000000000000001</v>
      </c>
      <c r="N22">
        <v>1.1000000000000001</v>
      </c>
      <c r="O22" t="b">
        <f t="shared" si="0"/>
        <v>1</v>
      </c>
      <c r="P22" t="b">
        <f t="shared" si="1"/>
        <v>1</v>
      </c>
      <c r="Q22" t="b">
        <f t="shared" si="2"/>
        <v>1</v>
      </c>
      <c r="R22" t="b">
        <f t="shared" si="3"/>
        <v>1</v>
      </c>
      <c r="T22" t="s">
        <v>17</v>
      </c>
      <c r="U22">
        <v>55</v>
      </c>
      <c r="V22">
        <v>20140617</v>
      </c>
      <c r="W22" t="s">
        <v>72</v>
      </c>
      <c r="X22">
        <v>0</v>
      </c>
      <c r="Y22" t="b">
        <v>0</v>
      </c>
      <c r="Z22" t="b">
        <v>0</v>
      </c>
      <c r="AA22" t="b">
        <v>0</v>
      </c>
      <c r="AB22" t="b">
        <v>0</v>
      </c>
    </row>
    <row r="23">
      <c r="A23">
        <v>52</v>
      </c>
      <c r="B23">
        <v>20130913</v>
      </c>
      <c r="C23" s="20" t="s">
        <v>4</v>
      </c>
      <c r="D23">
        <v>0</v>
      </c>
      <c r="E23" s="20" t="s">
        <v>14</v>
      </c>
      <c r="F23" t="b">
        <v>1</v>
      </c>
      <c r="G23">
        <v>1</v>
      </c>
      <c r="H23">
        <v>5.1582159032540575</v>
      </c>
      <c r="I23">
        <v>0.28802106609904971</v>
      </c>
      <c r="J23">
        <v>0.80000000000000004</v>
      </c>
      <c r="K23">
        <v>5.2125753222084699</v>
      </c>
      <c r="L23">
        <v>0.29512111927543305</v>
      </c>
      <c r="M23">
        <v>1.1000000000000001</v>
      </c>
      <c r="N23">
        <v>1.1000000000000001</v>
      </c>
      <c r="O23" t="b">
        <f t="shared" si="0"/>
        <v>1</v>
      </c>
      <c r="P23" t="b">
        <f t="shared" si="1"/>
        <v>1</v>
      </c>
      <c r="Q23" t="b">
        <f t="shared" si="2"/>
        <v>1</v>
      </c>
      <c r="R23" t="b">
        <f t="shared" si="3"/>
        <v>1</v>
      </c>
      <c r="T23" t="s">
        <v>41</v>
      </c>
      <c r="U23">
        <v>55</v>
      </c>
      <c r="V23">
        <v>20140617</v>
      </c>
      <c r="W23" t="s">
        <v>72</v>
      </c>
      <c r="X23">
        <v>1</v>
      </c>
      <c r="Y23" t="b">
        <v>1</v>
      </c>
      <c r="Z23" t="b">
        <v>1</v>
      </c>
      <c r="AA23" t="b">
        <v>1</v>
      </c>
      <c r="AB23" t="b">
        <v>1</v>
      </c>
    </row>
    <row r="24">
      <c r="A24">
        <v>52</v>
      </c>
      <c r="B24">
        <v>20130913</v>
      </c>
      <c r="C24" s="20" t="s">
        <v>4</v>
      </c>
      <c r="D24">
        <v>0</v>
      </c>
      <c r="E24" s="20" t="s">
        <v>14</v>
      </c>
      <c r="F24" t="b">
        <v>1</v>
      </c>
      <c r="G24">
        <v>2</v>
      </c>
      <c r="H24">
        <v>8.2255148434887282</v>
      </c>
      <c r="I24">
        <v>0.4314197531294568</v>
      </c>
      <c r="J24">
        <v>1.3</v>
      </c>
      <c r="K24">
        <v>8.2213181563908506</v>
      </c>
      <c r="L24">
        <v>0.4314197531294568</v>
      </c>
      <c r="M24">
        <v>1.3</v>
      </c>
      <c r="N24">
        <v>1.3</v>
      </c>
      <c r="O24" t="b">
        <f t="shared" si="0"/>
        <v>1</v>
      </c>
      <c r="P24" t="b">
        <f t="shared" si="1"/>
        <v>1</v>
      </c>
      <c r="Q24" t="b">
        <f t="shared" si="2"/>
        <v>1</v>
      </c>
      <c r="R24" t="b">
        <f t="shared" si="3"/>
        <v>1</v>
      </c>
      <c r="T24" t="s">
        <v>18</v>
      </c>
      <c r="U24">
        <v>55</v>
      </c>
      <c r="V24">
        <v>20140619</v>
      </c>
      <c r="W24" t="s">
        <v>73</v>
      </c>
      <c r="X24">
        <v>0</v>
      </c>
      <c r="Y24" t="b">
        <v>0</v>
      </c>
      <c r="Z24" t="b">
        <v>0</v>
      </c>
      <c r="AA24" t="b">
        <v>1</v>
      </c>
      <c r="AB24" t="b">
        <v>0</v>
      </c>
    </row>
    <row r="25">
      <c r="A25">
        <v>52</v>
      </c>
      <c r="B25">
        <v>20130913</v>
      </c>
      <c r="C25" s="20" t="s">
        <v>4</v>
      </c>
      <c r="D25">
        <v>0</v>
      </c>
      <c r="E25" s="20" t="s">
        <v>14</v>
      </c>
      <c r="F25" t="b">
        <v>1</v>
      </c>
      <c r="G25">
        <v>3</v>
      </c>
      <c r="H25">
        <v>6.798057577821476</v>
      </c>
      <c r="I25">
        <v>0.2517003422936665</v>
      </c>
      <c r="J25">
        <v>1.3</v>
      </c>
      <c r="K25">
        <v>6.7306009478316664</v>
      </c>
      <c r="L25">
        <v>0.26073464712666944</v>
      </c>
      <c r="M25">
        <v>1.3</v>
      </c>
      <c r="N25">
        <v>1.3</v>
      </c>
      <c r="O25" t="b">
        <f t="shared" si="0"/>
        <v>1</v>
      </c>
      <c r="P25" t="b">
        <f t="shared" si="1"/>
        <v>1</v>
      </c>
      <c r="Q25" t="b">
        <f t="shared" si="2"/>
        <v>1</v>
      </c>
      <c r="R25" t="b">
        <f t="shared" si="3"/>
        <v>1</v>
      </c>
      <c r="T25" t="s">
        <v>42</v>
      </c>
      <c r="U25">
        <v>55</v>
      </c>
      <c r="V25">
        <v>20140619</v>
      </c>
      <c r="W25" t="s">
        <v>73</v>
      </c>
      <c r="X25">
        <v>1</v>
      </c>
      <c r="Y25" t="b">
        <v>1</v>
      </c>
      <c r="Z25" t="b">
        <v>1</v>
      </c>
      <c r="AA25" t="b">
        <v>1</v>
      </c>
      <c r="AB25" t="b">
        <v>1</v>
      </c>
    </row>
    <row r="26">
      <c r="A26">
        <v>54</v>
      </c>
      <c r="B26">
        <v>20140617</v>
      </c>
      <c r="C26" s="20" t="s">
        <v>4</v>
      </c>
      <c r="D26">
        <v>0</v>
      </c>
      <c r="E26" s="20" t="s">
        <v>15</v>
      </c>
      <c r="F26" t="b">
        <v>1</v>
      </c>
      <c r="G26">
        <v>1</v>
      </c>
      <c r="H26">
        <v>5.7151333025837721</v>
      </c>
      <c r="I26">
        <v>0.28946444593855891</v>
      </c>
      <c r="J26">
        <v>1.6000000000000001</v>
      </c>
      <c r="K26">
        <v>5.8343299681588565</v>
      </c>
      <c r="L26">
        <v>0.28946444593855891</v>
      </c>
      <c r="M26">
        <v>1.6000000000000001</v>
      </c>
      <c r="N26">
        <v>1.6</v>
      </c>
      <c r="O26" t="b">
        <f t="shared" si="0"/>
        <v>0</v>
      </c>
      <c r="P26" t="b">
        <f t="shared" si="1"/>
        <v>1</v>
      </c>
      <c r="Q26" t="b">
        <f t="shared" si="2"/>
        <v>1</v>
      </c>
      <c r="R26" t="b">
        <f t="shared" si="3"/>
        <v>1</v>
      </c>
      <c r="T26" t="s">
        <v>19</v>
      </c>
      <c r="U26">
        <v>56</v>
      </c>
      <c r="V26">
        <v>20140617</v>
      </c>
      <c r="W26" t="s">
        <v>73</v>
      </c>
      <c r="X26">
        <v>0</v>
      </c>
      <c r="Y26" t="b">
        <v>1</v>
      </c>
      <c r="Z26" t="b">
        <v>1</v>
      </c>
      <c r="AA26" t="b">
        <v>1</v>
      </c>
      <c r="AB26" t="b">
        <v>1</v>
      </c>
    </row>
    <row r="27">
      <c r="A27">
        <v>54</v>
      </c>
      <c r="B27">
        <v>20140617</v>
      </c>
      <c r="C27" s="20" t="s">
        <v>4</v>
      </c>
      <c r="D27">
        <v>0</v>
      </c>
      <c r="E27" s="20" t="s">
        <v>15</v>
      </c>
      <c r="F27" t="b">
        <v>1</v>
      </c>
      <c r="G27">
        <v>2</v>
      </c>
      <c r="H27">
        <v>5.9517464868526941</v>
      </c>
      <c r="I27">
        <v>0.30713367451854512</v>
      </c>
      <c r="J27">
        <v>1.3</v>
      </c>
      <c r="K27">
        <v>6.1161516010511976</v>
      </c>
      <c r="L27">
        <v>0.30713367451854512</v>
      </c>
      <c r="M27">
        <v>1.3</v>
      </c>
      <c r="N27">
        <v>1.3</v>
      </c>
      <c r="O27" t="b">
        <f t="shared" si="0"/>
        <v>0</v>
      </c>
      <c r="P27" t="b">
        <f t="shared" si="1"/>
        <v>1</v>
      </c>
      <c r="Q27" t="b">
        <f t="shared" si="2"/>
        <v>1</v>
      </c>
      <c r="R27" t="b">
        <f t="shared" si="3"/>
        <v>1</v>
      </c>
      <c r="T27" t="s">
        <v>43</v>
      </c>
      <c r="U27">
        <v>56</v>
      </c>
      <c r="V27">
        <v>20140617</v>
      </c>
      <c r="W27" t="s">
        <v>73</v>
      </c>
      <c r="X27" s="2">
        <v>1</v>
      </c>
      <c r="Y27" t="b">
        <v>1</v>
      </c>
      <c r="Z27" t="b">
        <v>0</v>
      </c>
      <c r="AA27" t="b">
        <v>0</v>
      </c>
      <c r="AB27" t="b">
        <v>0</v>
      </c>
    </row>
    <row r="28">
      <c r="A28">
        <v>54</v>
      </c>
      <c r="B28">
        <v>20140617</v>
      </c>
      <c r="C28" s="20" t="s">
        <v>4</v>
      </c>
      <c r="D28">
        <v>0</v>
      </c>
      <c r="E28" s="20" t="s">
        <v>15</v>
      </c>
      <c r="F28" t="b">
        <v>1</v>
      </c>
      <c r="G28">
        <v>3</v>
      </c>
      <c r="H28">
        <v>18.376489959119038</v>
      </c>
      <c r="I28">
        <v>0.98157642230128372</v>
      </c>
      <c r="J28">
        <v>4.2999999999999998</v>
      </c>
      <c r="K28">
        <v>11.237217399397869</v>
      </c>
      <c r="L28">
        <v>0.35513831670895502</v>
      </c>
      <c r="M28">
        <v>4.0999999999999996</v>
      </c>
      <c r="N28">
        <v>4.0999999999999996</v>
      </c>
      <c r="O28" t="b">
        <f t="shared" si="0"/>
        <v>0</v>
      </c>
      <c r="P28" t="b">
        <f t="shared" si="1"/>
        <v>1</v>
      </c>
      <c r="Q28" t="b">
        <f t="shared" si="2"/>
        <v>1</v>
      </c>
      <c r="R28" t="b">
        <f t="shared" si="3"/>
        <v>1</v>
      </c>
      <c r="T28" t="s">
        <v>20</v>
      </c>
      <c r="U28">
        <v>56</v>
      </c>
      <c r="V28">
        <v>20140619</v>
      </c>
      <c r="W28" t="s">
        <v>72</v>
      </c>
      <c r="X28">
        <v>0</v>
      </c>
      <c r="Y28" t="b">
        <v>1</v>
      </c>
      <c r="Z28" t="b">
        <v>1</v>
      </c>
      <c r="AA28" t="b">
        <v>1</v>
      </c>
      <c r="AB28" t="b">
        <v>1</v>
      </c>
    </row>
    <row r="29">
      <c r="A29">
        <v>54</v>
      </c>
      <c r="B29">
        <v>20140619</v>
      </c>
      <c r="C29" s="20" t="s">
        <v>3</v>
      </c>
      <c r="D29">
        <v>0</v>
      </c>
      <c r="E29" s="20" t="s">
        <v>16</v>
      </c>
      <c r="F29" t="b">
        <v>1</v>
      </c>
      <c r="G29">
        <v>1</v>
      </c>
      <c r="H29">
        <v>1.9874267223413891</v>
      </c>
      <c r="I29">
        <v>0.29662417216546649</v>
      </c>
      <c r="J29">
        <v>1</v>
      </c>
      <c r="K29">
        <v>5.0992134966214007</v>
      </c>
      <c r="L29">
        <v>0.28651111789896111</v>
      </c>
      <c r="M29">
        <v>1</v>
      </c>
      <c r="N29">
        <v>1</v>
      </c>
      <c r="O29" t="b">
        <f t="shared" si="0"/>
        <v>0</v>
      </c>
      <c r="P29" t="b">
        <f t="shared" si="1"/>
        <v>1</v>
      </c>
      <c r="Q29" t="b">
        <f t="shared" si="2"/>
        <v>1</v>
      </c>
      <c r="R29" t="b">
        <f t="shared" si="3"/>
        <v>1</v>
      </c>
      <c r="T29" t="s">
        <v>44</v>
      </c>
      <c r="U29">
        <v>56</v>
      </c>
      <c r="V29">
        <v>20140619</v>
      </c>
      <c r="W29" t="s">
        <v>72</v>
      </c>
      <c r="X29">
        <v>1</v>
      </c>
      <c r="Y29" t="b">
        <v>1</v>
      </c>
      <c r="Z29" t="b">
        <v>0</v>
      </c>
      <c r="AA29" t="b">
        <v>0</v>
      </c>
      <c r="AB29" t="b">
        <v>0</v>
      </c>
    </row>
    <row r="30">
      <c r="A30">
        <v>54</v>
      </c>
      <c r="B30">
        <v>20140619</v>
      </c>
      <c r="C30" s="20" t="s">
        <v>3</v>
      </c>
      <c r="D30">
        <v>0</v>
      </c>
      <c r="E30" s="20" t="s">
        <v>16</v>
      </c>
      <c r="F30" t="b">
        <v>1</v>
      </c>
      <c r="G30">
        <v>2</v>
      </c>
      <c r="H30">
        <v>3.8965331643526366</v>
      </c>
      <c r="I30">
        <v>0.37928490035478379</v>
      </c>
      <c r="J30">
        <v>1</v>
      </c>
      <c r="K30">
        <v>3.8855255811777347</v>
      </c>
      <c r="L30">
        <v>0.37660875278707256</v>
      </c>
      <c r="M30">
        <v>1</v>
      </c>
      <c r="N30">
        <v>1</v>
      </c>
      <c r="O30" t="b">
        <f t="shared" si="0"/>
        <v>0</v>
      </c>
      <c r="P30" t="b">
        <f t="shared" si="1"/>
        <v>1</v>
      </c>
      <c r="Q30" t="b">
        <f t="shared" si="2"/>
        <v>1</v>
      </c>
      <c r="R30" t="b">
        <f t="shared" si="3"/>
        <v>1</v>
      </c>
      <c r="T30" t="s">
        <v>21</v>
      </c>
      <c r="U30">
        <v>57</v>
      </c>
      <c r="V30">
        <v>20140618</v>
      </c>
      <c r="W30" t="s">
        <v>72</v>
      </c>
      <c r="X30">
        <v>0</v>
      </c>
      <c r="Y30" t="b">
        <v>1</v>
      </c>
      <c r="Z30" t="b">
        <v>0</v>
      </c>
      <c r="AA30" t="b">
        <v>0</v>
      </c>
      <c r="AB30" t="b">
        <v>1</v>
      </c>
    </row>
    <row r="31">
      <c r="A31">
        <v>54</v>
      </c>
      <c r="B31">
        <v>20140619</v>
      </c>
      <c r="C31" s="20" t="s">
        <v>3</v>
      </c>
      <c r="D31">
        <v>0</v>
      </c>
      <c r="E31" s="20" t="s">
        <v>16</v>
      </c>
      <c r="F31" t="b">
        <v>1</v>
      </c>
      <c r="G31">
        <v>3</v>
      </c>
      <c r="H31">
        <v>0.28207493282359464</v>
      </c>
      <c r="I31">
        <v>0.3016006913988451</v>
      </c>
      <c r="J31">
        <v>1.1000000000000001</v>
      </c>
      <c r="K31">
        <v>0.31707535297686962</v>
      </c>
      <c r="L31">
        <v>0.29654186158514062</v>
      </c>
      <c r="M31">
        <v>1.1000000000000001</v>
      </c>
      <c r="N31">
        <v>1.1000000000000001</v>
      </c>
      <c r="O31" t="b">
        <f t="shared" si="0"/>
        <v>0</v>
      </c>
      <c r="P31" t="b">
        <f t="shared" si="1"/>
        <v>1</v>
      </c>
      <c r="Q31" t="b">
        <f t="shared" si="2"/>
        <v>1</v>
      </c>
      <c r="R31" t="b">
        <f t="shared" si="3"/>
        <v>1</v>
      </c>
      <c r="T31" t="s">
        <v>45</v>
      </c>
      <c r="U31">
        <v>57</v>
      </c>
      <c r="V31">
        <v>20140618</v>
      </c>
      <c r="W31" t="s">
        <v>72</v>
      </c>
      <c r="X31">
        <v>1</v>
      </c>
      <c r="Y31" t="b">
        <v>1</v>
      </c>
      <c r="Z31" t="b">
        <v>1</v>
      </c>
      <c r="AA31" t="b">
        <v>1</v>
      </c>
      <c r="AB31" t="b">
        <v>1</v>
      </c>
    </row>
    <row r="32">
      <c r="A32">
        <v>55</v>
      </c>
      <c r="B32">
        <v>20140617</v>
      </c>
      <c r="C32" s="20" t="s">
        <v>3</v>
      </c>
      <c r="D32">
        <v>0</v>
      </c>
      <c r="E32" s="20" t="s">
        <v>17</v>
      </c>
      <c r="F32" t="b">
        <v>0</v>
      </c>
      <c r="G32">
        <v>1</v>
      </c>
      <c r="H32">
        <v>-16.088623358296378</v>
      </c>
      <c r="I32">
        <v>0.28054411120288081</v>
      </c>
      <c r="J32">
        <v>0.90000000000000002</v>
      </c>
      <c r="K32">
        <v>-16.088623358296378</v>
      </c>
      <c r="L32">
        <v>0.28054411120288081</v>
      </c>
      <c r="M32">
        <v>0.90000000000000002</v>
      </c>
      <c r="N32">
        <v>0.9</v>
      </c>
      <c r="O32" t="b">
        <f t="shared" si="0"/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T32" t="s">
        <v>22</v>
      </c>
      <c r="U32">
        <v>57</v>
      </c>
      <c r="V32">
        <v>20140620</v>
      </c>
      <c r="W32" t="s">
        <v>73</v>
      </c>
      <c r="X32">
        <v>0</v>
      </c>
      <c r="Y32" t="b">
        <v>1</v>
      </c>
      <c r="Z32" t="b">
        <v>0</v>
      </c>
      <c r="AA32" t="b">
        <v>1</v>
      </c>
      <c r="AB32" t="b">
        <v>1</v>
      </c>
    </row>
    <row r="33">
      <c r="A33">
        <v>55</v>
      </c>
      <c r="B33">
        <v>20140617</v>
      </c>
      <c r="C33" s="20" t="s">
        <v>3</v>
      </c>
      <c r="D33">
        <v>0</v>
      </c>
      <c r="E33" s="20" t="s">
        <v>17</v>
      </c>
      <c r="F33" t="b">
        <v>0</v>
      </c>
      <c r="G33">
        <v>2</v>
      </c>
      <c r="H33">
        <v>-14.235601173739607</v>
      </c>
      <c r="I33">
        <v>0.17504867526087087</v>
      </c>
      <c r="J33">
        <v>1</v>
      </c>
      <c r="K33">
        <v>-17.637446715796159</v>
      </c>
      <c r="L33">
        <v>0.044642103323788616</v>
      </c>
      <c r="M33">
        <v>1</v>
      </c>
      <c r="N33">
        <v>1</v>
      </c>
      <c r="O33" t="b">
        <f t="shared" si="0"/>
        <v>0</v>
      </c>
      <c r="P33" t="b">
        <f t="shared" si="1"/>
        <v>0</v>
      </c>
      <c r="Q33" t="b">
        <f t="shared" si="2"/>
        <v>0</v>
      </c>
      <c r="R33" t="b">
        <f t="shared" si="3"/>
        <v>0</v>
      </c>
      <c r="T33" t="s">
        <v>46</v>
      </c>
      <c r="U33">
        <v>57</v>
      </c>
      <c r="V33">
        <v>20140620</v>
      </c>
      <c r="W33" t="s">
        <v>73</v>
      </c>
      <c r="X33">
        <v>1</v>
      </c>
      <c r="Y33" t="b">
        <v>1</v>
      </c>
      <c r="Z33" t="b">
        <v>1</v>
      </c>
      <c r="AA33" t="b">
        <v>1</v>
      </c>
      <c r="AB33" t="b">
        <v>1</v>
      </c>
    </row>
    <row r="34">
      <c r="A34">
        <v>55</v>
      </c>
      <c r="B34">
        <v>20140617</v>
      </c>
      <c r="C34" s="20" t="s">
        <v>3</v>
      </c>
      <c r="D34">
        <v>0</v>
      </c>
      <c r="E34" s="20" t="s">
        <v>17</v>
      </c>
      <c r="F34" t="b">
        <v>0</v>
      </c>
      <c r="G34">
        <v>3</v>
      </c>
      <c r="H34">
        <v>-16.12969971355394</v>
      </c>
      <c r="I34">
        <v>0.072186419777394831</v>
      </c>
      <c r="J34">
        <v>0.59999999999999998</v>
      </c>
      <c r="K34">
        <v>-26.180626973728703</v>
      </c>
      <c r="L34">
        <v>0.096695503629888213</v>
      </c>
      <c r="M34">
        <v>0.5</v>
      </c>
      <c r="N34">
        <v>0.5</v>
      </c>
      <c r="O34" t="b">
        <f t="shared" si="0"/>
        <v>0</v>
      </c>
      <c r="P34" t="b">
        <f t="shared" si="1"/>
        <v>0</v>
      </c>
      <c r="Q34" t="b">
        <f t="shared" si="2"/>
        <v>0</v>
      </c>
      <c r="R34" t="b">
        <f t="shared" si="3"/>
        <v>0</v>
      </c>
      <c r="T34" t="s">
        <v>23</v>
      </c>
      <c r="U34">
        <v>58</v>
      </c>
      <c r="V34">
        <v>20140618</v>
      </c>
      <c r="W34" t="s">
        <v>73</v>
      </c>
      <c r="X34">
        <v>0</v>
      </c>
      <c r="Y34" t="b">
        <v>1</v>
      </c>
      <c r="Z34" t="b">
        <v>1</v>
      </c>
      <c r="AA34" t="b">
        <v>1</v>
      </c>
      <c r="AB34" t="b">
        <v>1</v>
      </c>
    </row>
    <row r="35">
      <c r="A35">
        <v>55</v>
      </c>
      <c r="B35">
        <v>20140619</v>
      </c>
      <c r="C35" s="20" t="s">
        <v>4</v>
      </c>
      <c r="D35">
        <v>0</v>
      </c>
      <c r="E35" s="20" t="s">
        <v>18</v>
      </c>
      <c r="F35" t="b">
        <v>0</v>
      </c>
      <c r="G35">
        <v>1</v>
      </c>
      <c r="H35">
        <v>7.7619747930363472</v>
      </c>
      <c r="I35">
        <v>0.34486248844371514</v>
      </c>
      <c r="J35">
        <v>0.90000000000000002</v>
      </c>
      <c r="K35">
        <v>7.7429215760657826</v>
      </c>
      <c r="L35">
        <v>0.34486248844371514</v>
      </c>
      <c r="M35">
        <v>0.90000000000000002</v>
      </c>
      <c r="N35">
        <v>0.9</v>
      </c>
      <c r="O35" t="b">
        <f t="shared" si="0"/>
        <v>0</v>
      </c>
      <c r="P35" t="b">
        <f t="shared" si="1"/>
        <v>0</v>
      </c>
      <c r="Q35" t="b">
        <f t="shared" si="2"/>
        <v>1</v>
      </c>
      <c r="R35" t="b">
        <f t="shared" si="3"/>
        <v>0</v>
      </c>
      <c r="T35" t="s">
        <v>47</v>
      </c>
      <c r="U35">
        <v>58</v>
      </c>
      <c r="V35">
        <v>20140618</v>
      </c>
      <c r="W35" t="s">
        <v>73</v>
      </c>
      <c r="X35">
        <v>1</v>
      </c>
      <c r="Y35" t="b">
        <v>1</v>
      </c>
      <c r="Z35" t="b">
        <v>0</v>
      </c>
      <c r="AA35" t="b">
        <v>1</v>
      </c>
      <c r="AB35" t="b">
        <v>0</v>
      </c>
      <c r="AC35" t="s">
        <v>75</v>
      </c>
    </row>
    <row r="36">
      <c r="A36">
        <v>55</v>
      </c>
      <c r="B36">
        <v>20140619</v>
      </c>
      <c r="C36" s="20" t="s">
        <v>4</v>
      </c>
      <c r="D36">
        <v>0</v>
      </c>
      <c r="E36" s="20" t="s">
        <v>18</v>
      </c>
      <c r="F36" t="b">
        <v>0</v>
      </c>
      <c r="G36">
        <v>2</v>
      </c>
      <c r="H36">
        <v>8.8961615683252226</v>
      </c>
      <c r="I36">
        <v>0.37672514431872434</v>
      </c>
      <c r="J36">
        <v>1</v>
      </c>
      <c r="K36">
        <v>8.775719524050098</v>
      </c>
      <c r="L36">
        <v>0.35263673546369945</v>
      </c>
      <c r="M36">
        <v>1</v>
      </c>
      <c r="N36">
        <v>1</v>
      </c>
      <c r="O36" t="b">
        <f t="shared" si="0"/>
        <v>0</v>
      </c>
      <c r="P36" t="b">
        <f t="shared" si="1"/>
        <v>0</v>
      </c>
      <c r="Q36" t="b">
        <f t="shared" si="2"/>
        <v>1</v>
      </c>
      <c r="R36" t="b">
        <f t="shared" si="3"/>
        <v>0</v>
      </c>
      <c r="T36" t="s">
        <v>24</v>
      </c>
      <c r="U36">
        <v>58</v>
      </c>
      <c r="V36">
        <v>20140620</v>
      </c>
      <c r="W36" t="s">
        <v>72</v>
      </c>
      <c r="X36">
        <v>0</v>
      </c>
      <c r="Y36" t="b">
        <v>1</v>
      </c>
      <c r="Z36" t="b">
        <v>1</v>
      </c>
      <c r="AA36" t="b">
        <v>1</v>
      </c>
      <c r="AB36" t="b">
        <v>1</v>
      </c>
    </row>
    <row r="37">
      <c r="A37">
        <v>55</v>
      </c>
      <c r="B37">
        <v>20140619</v>
      </c>
      <c r="C37" s="20" t="s">
        <v>4</v>
      </c>
      <c r="D37">
        <v>0</v>
      </c>
      <c r="E37" s="20" t="s">
        <v>18</v>
      </c>
      <c r="F37" t="b">
        <v>0</v>
      </c>
      <c r="G37">
        <v>3</v>
      </c>
      <c r="H37">
        <v>7.5711563914372979</v>
      </c>
      <c r="I37">
        <v>0.30493907563173139</v>
      </c>
      <c r="J37">
        <v>1.1000000000000001</v>
      </c>
      <c r="K37">
        <v>10.012619392802353</v>
      </c>
      <c r="L37">
        <v>0.31972496023656599</v>
      </c>
      <c r="M37">
        <v>1.1000000000000001</v>
      </c>
      <c r="N37">
        <v>1.1000000000000001</v>
      </c>
      <c r="O37" t="b">
        <f t="shared" si="0"/>
        <v>0</v>
      </c>
      <c r="P37" t="b">
        <f t="shared" si="1"/>
        <v>0</v>
      </c>
      <c r="Q37" t="b">
        <f t="shared" si="2"/>
        <v>1</v>
      </c>
      <c r="R37" t="b">
        <f t="shared" si="3"/>
        <v>0</v>
      </c>
      <c r="T37" t="s">
        <v>48</v>
      </c>
      <c r="U37">
        <v>58</v>
      </c>
      <c r="V37">
        <v>20140620</v>
      </c>
      <c r="W37" t="s">
        <v>72</v>
      </c>
      <c r="X37">
        <v>1</v>
      </c>
      <c r="Y37" t="b">
        <v>1</v>
      </c>
      <c r="Z37" t="b">
        <v>0</v>
      </c>
      <c r="AA37" t="b">
        <v>0</v>
      </c>
      <c r="AB37" t="b">
        <v>0</v>
      </c>
      <c r="AC37" t="s">
        <v>75</v>
      </c>
    </row>
    <row r="38">
      <c r="A38">
        <v>56</v>
      </c>
      <c r="B38">
        <v>20140617</v>
      </c>
      <c r="C38" s="20" t="s">
        <v>4</v>
      </c>
      <c r="D38">
        <v>0</v>
      </c>
      <c r="E38" s="20" t="s">
        <v>19</v>
      </c>
      <c r="F38" t="b">
        <v>1</v>
      </c>
      <c r="G38">
        <v>1</v>
      </c>
      <c r="H38">
        <v>0.55406062312381799</v>
      </c>
      <c r="I38">
        <v>0.2165913289326673</v>
      </c>
      <c r="J38">
        <v>1.3</v>
      </c>
      <c r="K38">
        <v>0.47511431686738159</v>
      </c>
      <c r="L38">
        <v>0.2165913289326673</v>
      </c>
      <c r="M38">
        <v>1.3</v>
      </c>
      <c r="N38">
        <v>1.3</v>
      </c>
      <c r="O38" t="b">
        <f t="shared" si="0"/>
        <v>1</v>
      </c>
      <c r="P38" t="b">
        <f t="shared" si="1"/>
        <v>1</v>
      </c>
      <c r="Q38" t="b">
        <f t="shared" si="2"/>
        <v>1</v>
      </c>
      <c r="R38" t="b">
        <f t="shared" si="3"/>
        <v>1</v>
      </c>
      <c r="T38" t="s">
        <v>25</v>
      </c>
      <c r="U38">
        <v>69</v>
      </c>
      <c r="V38">
        <v>20141209</v>
      </c>
      <c r="W38" t="s">
        <v>73</v>
      </c>
      <c r="X38">
        <v>0</v>
      </c>
      <c r="Y38" t="b">
        <v>1</v>
      </c>
      <c r="Z38" t="b">
        <v>1</v>
      </c>
      <c r="AA38" t="b">
        <v>1</v>
      </c>
      <c r="AB38" t="b">
        <v>1</v>
      </c>
    </row>
    <row r="39">
      <c r="A39">
        <v>56</v>
      </c>
      <c r="B39">
        <v>20140617</v>
      </c>
      <c r="C39" s="20" t="s">
        <v>4</v>
      </c>
      <c r="D39">
        <v>0</v>
      </c>
      <c r="E39" s="20" t="s">
        <v>19</v>
      </c>
      <c r="F39" t="b">
        <v>1</v>
      </c>
      <c r="G39">
        <v>2</v>
      </c>
      <c r="H39">
        <v>-8.700696016514982</v>
      </c>
      <c r="I39">
        <v>0.094413231129372957</v>
      </c>
      <c r="J39">
        <v>0.69999999999999996</v>
      </c>
      <c r="K39">
        <v>-8.7127196419497732</v>
      </c>
      <c r="L39">
        <v>0.094413231129372957</v>
      </c>
      <c r="M39">
        <v>0.69999999999999996</v>
      </c>
      <c r="N39">
        <v>0.7</v>
      </c>
      <c r="O39" t="b">
        <f t="shared" si="0"/>
        <v>1</v>
      </c>
      <c r="P39" t="b">
        <f t="shared" si="1"/>
        <v>1</v>
      </c>
      <c r="Q39" t="b">
        <f t="shared" si="2"/>
        <v>1</v>
      </c>
      <c r="R39" t="b">
        <f t="shared" si="3"/>
        <v>1</v>
      </c>
      <c r="T39" t="s">
        <v>49</v>
      </c>
      <c r="U39">
        <v>69</v>
      </c>
      <c r="V39">
        <v>20141209</v>
      </c>
      <c r="W39" t="s">
        <v>73</v>
      </c>
      <c r="X39">
        <v>1</v>
      </c>
      <c r="Y39" t="b">
        <v>0</v>
      </c>
      <c r="Z39" t="b">
        <v>1</v>
      </c>
      <c r="AA39" t="b">
        <v>1</v>
      </c>
      <c r="AB39" t="b">
        <v>1</v>
      </c>
    </row>
    <row r="40">
      <c r="A40">
        <v>56</v>
      </c>
      <c r="B40">
        <v>20140617</v>
      </c>
      <c r="C40" s="20" t="s">
        <v>4</v>
      </c>
      <c r="D40">
        <v>0</v>
      </c>
      <c r="E40" s="20" t="s">
        <v>19</v>
      </c>
      <c r="F40" t="b">
        <v>1</v>
      </c>
      <c r="G40">
        <v>3</v>
      </c>
      <c r="H40">
        <v>6.4343306609539725</v>
      </c>
      <c r="I40">
        <v>0.3357093409834998</v>
      </c>
      <c r="J40">
        <v>1.7</v>
      </c>
      <c r="K40">
        <v>6.3957459744036766</v>
      </c>
      <c r="L40">
        <v>0.3198750098988547</v>
      </c>
      <c r="M40">
        <v>1.7</v>
      </c>
      <c r="N40">
        <v>1.7</v>
      </c>
      <c r="O40" t="b">
        <f t="shared" si="0"/>
        <v>1</v>
      </c>
      <c r="P40" t="b">
        <f t="shared" si="1"/>
        <v>1</v>
      </c>
      <c r="Q40" t="b">
        <f t="shared" si="2"/>
        <v>1</v>
      </c>
      <c r="R40" t="b">
        <f t="shared" si="3"/>
        <v>1</v>
      </c>
      <c r="T40" t="s">
        <v>26</v>
      </c>
      <c r="U40">
        <v>69</v>
      </c>
      <c r="V40">
        <v>20141211</v>
      </c>
      <c r="W40" t="s">
        <v>72</v>
      </c>
      <c r="X40">
        <v>0</v>
      </c>
      <c r="Y40" t="b">
        <v>1</v>
      </c>
      <c r="Z40" t="b">
        <v>1</v>
      </c>
      <c r="AA40" t="b">
        <v>1</v>
      </c>
      <c r="AB40" t="b">
        <v>1</v>
      </c>
    </row>
    <row r="41">
      <c r="A41">
        <v>56</v>
      </c>
      <c r="B41">
        <v>20140619</v>
      </c>
      <c r="C41" s="20" t="s">
        <v>3</v>
      </c>
      <c r="D41">
        <v>0</v>
      </c>
      <c r="E41" s="20" t="s">
        <v>20</v>
      </c>
      <c r="F41" t="b">
        <v>1</v>
      </c>
      <c r="G41">
        <v>1</v>
      </c>
      <c r="H41">
        <v>6.6547207207864973</v>
      </c>
      <c r="I41">
        <v>0.3031027518705553</v>
      </c>
      <c r="J41">
        <v>1.3999999999999999</v>
      </c>
      <c r="K41">
        <v>6.6547207207864973</v>
      </c>
      <c r="L41">
        <v>0.3031027518705553</v>
      </c>
      <c r="M41">
        <v>1.3999999999999999</v>
      </c>
      <c r="N41">
        <v>1.4</v>
      </c>
      <c r="O41" t="b">
        <f t="shared" si="0"/>
        <v>1</v>
      </c>
      <c r="P41" t="b">
        <f t="shared" si="1"/>
        <v>1</v>
      </c>
      <c r="Q41" t="b">
        <f t="shared" si="2"/>
        <v>1</v>
      </c>
      <c r="R41" t="b">
        <f t="shared" si="3"/>
        <v>1</v>
      </c>
      <c r="T41" t="s">
        <v>50</v>
      </c>
      <c r="U41">
        <v>69</v>
      </c>
      <c r="V41">
        <v>20141211</v>
      </c>
      <c r="W41" t="s">
        <v>72</v>
      </c>
      <c r="X41">
        <v>1</v>
      </c>
      <c r="Y41" t="b">
        <v>0</v>
      </c>
      <c r="Z41" t="b">
        <v>1</v>
      </c>
      <c r="AA41" t="b">
        <v>1</v>
      </c>
      <c r="AB41" t="b">
        <v>1</v>
      </c>
    </row>
    <row r="42">
      <c r="A42">
        <v>56</v>
      </c>
      <c r="B42">
        <v>20140619</v>
      </c>
      <c r="C42" s="20" t="s">
        <v>3</v>
      </c>
      <c r="D42">
        <v>0</v>
      </c>
      <c r="E42" s="20" t="s">
        <v>20</v>
      </c>
      <c r="F42" t="b">
        <v>1</v>
      </c>
      <c r="G42">
        <v>2</v>
      </c>
      <c r="H42">
        <v>6.9954854589338238</v>
      </c>
      <c r="I42">
        <v>0.35331928149578551</v>
      </c>
      <c r="J42">
        <v>1.1000000000000001</v>
      </c>
      <c r="K42">
        <v>7.0005897919486992</v>
      </c>
      <c r="L42">
        <v>0.35331928149578551</v>
      </c>
      <c r="M42">
        <v>1.1000000000000001</v>
      </c>
      <c r="N42">
        <v>1.1000000000000001</v>
      </c>
      <c r="O42" t="b">
        <f t="shared" si="0"/>
        <v>1</v>
      </c>
      <c r="P42" t="b">
        <f t="shared" si="1"/>
        <v>1</v>
      </c>
      <c r="Q42" t="b">
        <f t="shared" si="2"/>
        <v>1</v>
      </c>
      <c r="R42" t="b">
        <f t="shared" si="3"/>
        <v>1</v>
      </c>
      <c r="T42" t="s">
        <v>27</v>
      </c>
      <c r="U42">
        <v>71</v>
      </c>
      <c r="V42">
        <v>20141212</v>
      </c>
      <c r="W42" t="s">
        <v>72</v>
      </c>
      <c r="X42">
        <v>0</v>
      </c>
      <c r="Y42" t="b">
        <v>1</v>
      </c>
      <c r="Z42" t="b">
        <v>1</v>
      </c>
      <c r="AA42" t="b">
        <v>1</v>
      </c>
      <c r="AB42" t="b">
        <v>0</v>
      </c>
      <c r="AC42" t="s">
        <v>75</v>
      </c>
    </row>
    <row r="43">
      <c r="A43">
        <v>56</v>
      </c>
      <c r="B43">
        <v>20140619</v>
      </c>
      <c r="C43" s="20" t="s">
        <v>3</v>
      </c>
      <c r="D43">
        <v>0</v>
      </c>
      <c r="E43" s="20" t="s">
        <v>20</v>
      </c>
      <c r="F43" t="b">
        <v>1</v>
      </c>
      <c r="G43">
        <v>3</v>
      </c>
      <c r="H43">
        <v>11.842551605496421</v>
      </c>
      <c r="I43">
        <v>0.35106228247575655</v>
      </c>
      <c r="J43">
        <v>1.2</v>
      </c>
      <c r="K43">
        <v>11.847716081657559</v>
      </c>
      <c r="L43">
        <v>0.34706371929560809</v>
      </c>
      <c r="M43">
        <v>1.2</v>
      </c>
      <c r="N43">
        <v>1.2</v>
      </c>
      <c r="O43" t="b">
        <f t="shared" si="0"/>
        <v>1</v>
      </c>
      <c r="P43" t="b">
        <f t="shared" si="1"/>
        <v>1</v>
      </c>
      <c r="Q43" t="b">
        <f t="shared" si="2"/>
        <v>1</v>
      </c>
      <c r="R43" t="b">
        <f t="shared" si="3"/>
        <v>1</v>
      </c>
      <c r="T43" t="s">
        <v>51</v>
      </c>
      <c r="U43">
        <v>71</v>
      </c>
      <c r="V43">
        <v>20141212</v>
      </c>
      <c r="W43" t="s">
        <v>72</v>
      </c>
      <c r="X43">
        <v>1</v>
      </c>
      <c r="Y43" t="b">
        <v>0</v>
      </c>
      <c r="Z43" t="b">
        <v>0</v>
      </c>
      <c r="AA43" t="b">
        <v>0</v>
      </c>
      <c r="AB43" t="b">
        <v>0</v>
      </c>
    </row>
    <row r="44">
      <c r="A44">
        <v>57</v>
      </c>
      <c r="B44">
        <v>20140618</v>
      </c>
      <c r="C44" s="20" t="s">
        <v>3</v>
      </c>
      <c r="D44">
        <v>0</v>
      </c>
      <c r="E44" s="20" t="s">
        <v>21</v>
      </c>
      <c r="F44" t="b">
        <v>1</v>
      </c>
      <c r="G44">
        <v>1</v>
      </c>
      <c r="H44">
        <v>1.974363466547236</v>
      </c>
      <c r="I44">
        <v>0.29821959295509515</v>
      </c>
      <c r="J44">
        <v>0.69999999999999996</v>
      </c>
      <c r="K44">
        <v>5.6937474852065346</v>
      </c>
      <c r="L44">
        <v>0.31515175925118766</v>
      </c>
      <c r="M44">
        <v>1.8999999999999999</v>
      </c>
      <c r="N44">
        <v>1.9</v>
      </c>
      <c r="O44" t="b">
        <f t="shared" si="0"/>
        <v>1</v>
      </c>
      <c r="P44" t="b">
        <f t="shared" si="1"/>
        <v>0</v>
      </c>
      <c r="Q44" t="b">
        <f t="shared" si="2"/>
        <v>0</v>
      </c>
      <c r="R44" t="b">
        <f t="shared" si="3"/>
        <v>1</v>
      </c>
      <c r="T44" t="s">
        <v>28</v>
      </c>
      <c r="U44">
        <v>71</v>
      </c>
      <c r="V44">
        <v>20141216</v>
      </c>
      <c r="W44" t="s">
        <v>73</v>
      </c>
      <c r="X44">
        <v>0</v>
      </c>
      <c r="Y44" t="b">
        <v>1</v>
      </c>
      <c r="Z44" t="b">
        <v>1</v>
      </c>
      <c r="AA44" t="b">
        <v>1</v>
      </c>
      <c r="AB44" t="b">
        <v>0</v>
      </c>
      <c r="AC44" t="s">
        <v>75</v>
      </c>
    </row>
    <row r="45">
      <c r="A45">
        <v>57</v>
      </c>
      <c r="B45">
        <v>20140618</v>
      </c>
      <c r="C45" s="20" t="s">
        <v>3</v>
      </c>
      <c r="D45">
        <v>0</v>
      </c>
      <c r="E45" s="20" t="s">
        <v>21</v>
      </c>
      <c r="F45" t="b">
        <v>1</v>
      </c>
      <c r="G45">
        <v>2</v>
      </c>
      <c r="H45">
        <v>6.425030896229031</v>
      </c>
      <c r="I45">
        <v>0.30800454715959996</v>
      </c>
      <c r="J45">
        <v>2.2999999999999998</v>
      </c>
      <c r="K45">
        <v>6.5541990655821083</v>
      </c>
      <c r="L45">
        <v>0.31541865881486097</v>
      </c>
      <c r="M45">
        <v>2.2000000000000002</v>
      </c>
      <c r="N45">
        <v>2.2000000000000002</v>
      </c>
      <c r="O45" t="b">
        <f t="shared" si="0"/>
        <v>1</v>
      </c>
      <c r="P45" t="b">
        <f t="shared" si="1"/>
        <v>0</v>
      </c>
      <c r="Q45" t="b">
        <f t="shared" si="2"/>
        <v>0</v>
      </c>
      <c r="R45" t="b">
        <f t="shared" si="3"/>
        <v>1</v>
      </c>
      <c r="T45" t="s">
        <v>52</v>
      </c>
      <c r="U45">
        <v>71</v>
      </c>
      <c r="V45">
        <v>20141216</v>
      </c>
      <c r="W45" t="s">
        <v>73</v>
      </c>
      <c r="X45">
        <v>1</v>
      </c>
      <c r="Y45" t="b">
        <v>0</v>
      </c>
      <c r="Z45" t="b">
        <v>0</v>
      </c>
      <c r="AA45" t="b">
        <v>1</v>
      </c>
      <c r="AB45" t="b">
        <v>0</v>
      </c>
    </row>
    <row r="46">
      <c r="A46">
        <v>57</v>
      </c>
      <c r="B46">
        <v>20140618</v>
      </c>
      <c r="C46" s="20" t="s">
        <v>3</v>
      </c>
      <c r="D46">
        <v>0</v>
      </c>
      <c r="E46" s="20" t="s">
        <v>21</v>
      </c>
      <c r="F46" t="b">
        <v>1</v>
      </c>
      <c r="G46">
        <v>3</v>
      </c>
      <c r="H46">
        <v>6.6253834889064596</v>
      </c>
      <c r="I46">
        <v>0.31771761455061048</v>
      </c>
      <c r="J46">
        <v>1.6000000000000001</v>
      </c>
      <c r="K46">
        <v>6.3152208483573835</v>
      </c>
      <c r="L46">
        <v>0.23639059418229957</v>
      </c>
      <c r="M46">
        <v>1.6000000000000001</v>
      </c>
      <c r="N46">
        <v>1.6</v>
      </c>
      <c r="O46" t="b">
        <f t="shared" si="0"/>
        <v>1</v>
      </c>
      <c r="P46" t="b">
        <f t="shared" si="1"/>
        <v>0</v>
      </c>
      <c r="Q46" t="b">
        <f t="shared" si="2"/>
        <v>0</v>
      </c>
      <c r="R46" t="b">
        <f t="shared" si="3"/>
        <v>1</v>
      </c>
      <c r="T46" t="s">
        <v>29</v>
      </c>
      <c r="U46">
        <v>72</v>
      </c>
      <c r="V46">
        <v>20141210</v>
      </c>
      <c r="W46" t="s">
        <v>73</v>
      </c>
      <c r="X46">
        <v>0</v>
      </c>
      <c r="Y46" t="b">
        <v>1</v>
      </c>
      <c r="Z46" t="b">
        <v>1</v>
      </c>
      <c r="AA46" t="b">
        <v>1</v>
      </c>
      <c r="AB46" t="b">
        <v>1</v>
      </c>
    </row>
    <row r="47">
      <c r="A47">
        <v>57</v>
      </c>
      <c r="B47">
        <v>20140620</v>
      </c>
      <c r="C47" s="20" t="s">
        <v>4</v>
      </c>
      <c r="D47">
        <v>0</v>
      </c>
      <c r="E47" s="20" t="s">
        <v>22</v>
      </c>
      <c r="F47" t="b">
        <v>1</v>
      </c>
      <c r="G47">
        <v>1</v>
      </c>
      <c r="H47">
        <v>14.569423182463215</v>
      </c>
      <c r="I47">
        <v>0.52132847198184196</v>
      </c>
      <c r="J47">
        <v>1.6000000000000001</v>
      </c>
      <c r="K47">
        <v>8.4326283776857576</v>
      </c>
      <c r="L47">
        <v>0.49790742338223509</v>
      </c>
      <c r="M47">
        <v>1.6000000000000001</v>
      </c>
      <c r="N47">
        <v>1.6</v>
      </c>
      <c r="O47" t="b">
        <f t="shared" si="0"/>
        <v>1</v>
      </c>
      <c r="P47" t="b">
        <f t="shared" si="1"/>
        <v>0</v>
      </c>
      <c r="Q47" t="b">
        <f t="shared" si="2"/>
        <v>1</v>
      </c>
      <c r="R47" t="b">
        <f t="shared" si="3"/>
        <v>1</v>
      </c>
      <c r="T47" t="s">
        <v>53</v>
      </c>
      <c r="U47">
        <v>72</v>
      </c>
      <c r="V47">
        <v>20141210</v>
      </c>
      <c r="W47" t="s">
        <v>73</v>
      </c>
      <c r="X47">
        <v>1</v>
      </c>
      <c r="Y47" t="b">
        <v>1</v>
      </c>
      <c r="Z47" t="b">
        <v>1</v>
      </c>
      <c r="AA47" t="b">
        <v>1</v>
      </c>
      <c r="AB47" t="b">
        <v>1</v>
      </c>
    </row>
    <row r="48">
      <c r="A48">
        <v>57</v>
      </c>
      <c r="B48">
        <v>20140620</v>
      </c>
      <c r="C48" s="20" t="s">
        <v>4</v>
      </c>
      <c r="D48">
        <v>0</v>
      </c>
      <c r="E48" s="20" t="s">
        <v>22</v>
      </c>
      <c r="F48" t="b">
        <v>1</v>
      </c>
      <c r="G48">
        <v>2</v>
      </c>
      <c r="H48">
        <v>24.000736964332532</v>
      </c>
      <c r="I48">
        <v>0.66133414169825611</v>
      </c>
      <c r="J48">
        <v>2.6000000000000001</v>
      </c>
      <c r="K48">
        <v>23.949121989216081</v>
      </c>
      <c r="L48">
        <v>0.66133414169825611</v>
      </c>
      <c r="M48">
        <v>2.6000000000000001</v>
      </c>
      <c r="N48">
        <v>2.6</v>
      </c>
      <c r="O48" t="b">
        <f t="shared" si="0"/>
        <v>1</v>
      </c>
      <c r="P48" t="b">
        <f t="shared" si="1"/>
        <v>0</v>
      </c>
      <c r="Q48" t="b">
        <f t="shared" si="2"/>
        <v>1</v>
      </c>
      <c r="R48" t="b">
        <f t="shared" si="3"/>
        <v>1</v>
      </c>
      <c r="T48" t="s">
        <v>30</v>
      </c>
      <c r="U48">
        <v>72</v>
      </c>
      <c r="V48">
        <v>20141212</v>
      </c>
      <c r="W48" t="s">
        <v>72</v>
      </c>
      <c r="X48">
        <v>0</v>
      </c>
      <c r="Y48" t="b">
        <v>1</v>
      </c>
      <c r="Z48" t="b">
        <v>1</v>
      </c>
      <c r="AA48" t="b">
        <v>1</v>
      </c>
      <c r="AB48" t="b">
        <v>1</v>
      </c>
    </row>
    <row r="49">
      <c r="A49">
        <v>57</v>
      </c>
      <c r="B49">
        <v>20140620</v>
      </c>
      <c r="C49" s="20" t="s">
        <v>4</v>
      </c>
      <c r="D49">
        <v>0</v>
      </c>
      <c r="E49" s="20" t="s">
        <v>22</v>
      </c>
      <c r="F49" t="b">
        <v>1</v>
      </c>
      <c r="G49">
        <v>3</v>
      </c>
      <c r="H49">
        <v>25.97014784112767</v>
      </c>
      <c r="I49">
        <v>0.77904534392205571</v>
      </c>
      <c r="J49">
        <v>2.2000000000000002</v>
      </c>
      <c r="K49">
        <v>26.085902350287462</v>
      </c>
      <c r="L49">
        <v>0.7584143681487644</v>
      </c>
      <c r="M49">
        <v>2.2000000000000002</v>
      </c>
      <c r="N49">
        <v>2.2000000000000002</v>
      </c>
      <c r="O49" t="b">
        <f t="shared" si="0"/>
        <v>1</v>
      </c>
      <c r="P49" t="b">
        <f t="shared" si="1"/>
        <v>0</v>
      </c>
      <c r="Q49" t="b">
        <f t="shared" si="2"/>
        <v>1</v>
      </c>
      <c r="R49" t="b">
        <f t="shared" si="3"/>
        <v>1</v>
      </c>
      <c r="T49" t="s">
        <v>54</v>
      </c>
      <c r="U49">
        <v>72</v>
      </c>
      <c r="V49">
        <v>20141212</v>
      </c>
      <c r="W49" t="s">
        <v>72</v>
      </c>
      <c r="X49">
        <v>1</v>
      </c>
      <c r="Y49" t="b">
        <v>1</v>
      </c>
      <c r="Z49" t="b">
        <v>1</v>
      </c>
      <c r="AA49" t="b">
        <v>1</v>
      </c>
      <c r="AB49" t="b">
        <v>1</v>
      </c>
    </row>
    <row r="50">
      <c r="A50">
        <v>58</v>
      </c>
      <c r="B50">
        <v>20140618</v>
      </c>
      <c r="C50" s="20" t="s">
        <v>4</v>
      </c>
      <c r="D50">
        <v>0</v>
      </c>
      <c r="E50" s="20" t="s">
        <v>23</v>
      </c>
      <c r="F50" t="b">
        <v>1</v>
      </c>
      <c r="G50">
        <v>1</v>
      </c>
      <c r="H50">
        <v>25.873397691700074</v>
      </c>
      <c r="I50">
        <v>1.1879618299837689</v>
      </c>
      <c r="J50">
        <v>1.1000000000000001</v>
      </c>
      <c r="K50">
        <v>25.416823369239747</v>
      </c>
      <c r="L50">
        <v>1.1606452631333806</v>
      </c>
      <c r="M50">
        <v>1.1000000000000001</v>
      </c>
      <c r="N50">
        <v>1.1000000000000001</v>
      </c>
      <c r="O50" t="b">
        <f t="shared" si="0"/>
        <v>1</v>
      </c>
      <c r="P50" t="b">
        <f t="shared" si="1"/>
        <v>1</v>
      </c>
      <c r="Q50" t="b">
        <f t="shared" si="2"/>
        <v>1</v>
      </c>
      <c r="R50" t="b">
        <f t="shared" si="3"/>
        <v>1</v>
      </c>
    </row>
    <row r="51">
      <c r="A51">
        <v>58</v>
      </c>
      <c r="B51">
        <v>20140618</v>
      </c>
      <c r="C51" s="20" t="s">
        <v>4</v>
      </c>
      <c r="D51">
        <v>0</v>
      </c>
      <c r="E51" s="20" t="s">
        <v>23</v>
      </c>
      <c r="F51" t="b">
        <v>1</v>
      </c>
      <c r="G51">
        <v>2</v>
      </c>
      <c r="H51">
        <v>21.806011453909672</v>
      </c>
      <c r="I51">
        <v>0.97789901024439174</v>
      </c>
      <c r="J51">
        <v>1.2</v>
      </c>
      <c r="K51">
        <v>21.630404939594925</v>
      </c>
      <c r="L51">
        <v>0.96679837968753202</v>
      </c>
      <c r="M51">
        <v>1.2</v>
      </c>
      <c r="N51">
        <v>1.2</v>
      </c>
      <c r="O51" t="b">
        <f t="shared" si="0"/>
        <v>1</v>
      </c>
      <c r="P51" t="b">
        <f t="shared" si="1"/>
        <v>1</v>
      </c>
      <c r="Q51" t="b">
        <f t="shared" si="2"/>
        <v>1</v>
      </c>
      <c r="R51" t="b">
        <f t="shared" si="3"/>
        <v>1</v>
      </c>
    </row>
    <row r="52">
      <c r="A52">
        <v>58</v>
      </c>
      <c r="B52">
        <v>20140618</v>
      </c>
      <c r="C52" s="20" t="s">
        <v>4</v>
      </c>
      <c r="D52">
        <v>0</v>
      </c>
      <c r="E52" s="20" t="s">
        <v>23</v>
      </c>
      <c r="F52" t="b">
        <v>1</v>
      </c>
      <c r="G52">
        <v>3</v>
      </c>
      <c r="H52">
        <v>34.387944663558557</v>
      </c>
      <c r="I52">
        <v>1.141362954227358</v>
      </c>
      <c r="J52">
        <v>1.5</v>
      </c>
      <c r="K52">
        <v>34.337487790568382</v>
      </c>
      <c r="L52">
        <v>1.159689152268071</v>
      </c>
      <c r="M52">
        <v>1.5</v>
      </c>
      <c r="N52">
        <v>1.5</v>
      </c>
      <c r="O52" t="b">
        <f t="shared" si="0"/>
        <v>1</v>
      </c>
      <c r="P52" t="b">
        <f t="shared" si="1"/>
        <v>1</v>
      </c>
      <c r="Q52" t="b">
        <f t="shared" si="2"/>
        <v>1</v>
      </c>
      <c r="R52" t="b">
        <f t="shared" si="3"/>
        <v>1</v>
      </c>
    </row>
    <row r="53">
      <c r="A53">
        <v>58</v>
      </c>
      <c r="B53">
        <v>20140620</v>
      </c>
      <c r="C53" s="20" t="s">
        <v>3</v>
      </c>
      <c r="D53">
        <v>0</v>
      </c>
      <c r="E53" s="20" t="s">
        <v>24</v>
      </c>
      <c r="F53" t="b">
        <v>1</v>
      </c>
      <c r="G53">
        <v>1</v>
      </c>
      <c r="H53">
        <v>2.6240034274938187</v>
      </c>
      <c r="I53">
        <v>0.44257107345669694</v>
      </c>
      <c r="J53">
        <v>0.80000000000000004</v>
      </c>
      <c r="K53">
        <v>2.6240034274938187</v>
      </c>
      <c r="L53">
        <v>0.44257107345669694</v>
      </c>
      <c r="M53">
        <v>0.80000000000000004</v>
      </c>
      <c r="N53">
        <v>0.8</v>
      </c>
      <c r="O53" t="b">
        <f t="shared" si="0"/>
        <v>1</v>
      </c>
      <c r="P53" t="b">
        <f t="shared" si="1"/>
        <v>1</v>
      </c>
      <c r="Q53" t="b">
        <f t="shared" si="2"/>
        <v>1</v>
      </c>
      <c r="R53" t="b">
        <f t="shared" si="3"/>
        <v>1</v>
      </c>
    </row>
    <row r="54">
      <c r="A54">
        <v>58</v>
      </c>
      <c r="B54">
        <v>20140620</v>
      </c>
      <c r="C54" s="20" t="s">
        <v>3</v>
      </c>
      <c r="D54">
        <v>0</v>
      </c>
      <c r="E54" s="20" t="s">
        <v>24</v>
      </c>
      <c r="F54" t="b">
        <v>1</v>
      </c>
      <c r="G54">
        <v>2</v>
      </c>
      <c r="H54">
        <v>9.2718354084620831</v>
      </c>
      <c r="I54">
        <v>0.52470907190282257</v>
      </c>
      <c r="J54">
        <v>0.90000000000000002</v>
      </c>
      <c r="K54">
        <v>9.1350049386945926</v>
      </c>
      <c r="L54">
        <v>0.51733440507276318</v>
      </c>
      <c r="M54">
        <v>0.90000000000000002</v>
      </c>
      <c r="N54">
        <v>0.9</v>
      </c>
      <c r="O54" t="b">
        <f t="shared" si="0"/>
        <v>1</v>
      </c>
      <c r="P54" t="b">
        <f t="shared" si="1"/>
        <v>1</v>
      </c>
      <c r="Q54" t="b">
        <f t="shared" si="2"/>
        <v>1</v>
      </c>
      <c r="R54" t="b">
        <f t="shared" si="3"/>
        <v>1</v>
      </c>
    </row>
    <row r="55">
      <c r="A55">
        <v>58</v>
      </c>
      <c r="B55">
        <v>20140620</v>
      </c>
      <c r="C55" s="20" t="s">
        <v>3</v>
      </c>
      <c r="D55">
        <v>0</v>
      </c>
      <c r="E55" s="20" t="s">
        <v>24</v>
      </c>
      <c r="F55" t="b">
        <v>1</v>
      </c>
      <c r="G55">
        <v>3</v>
      </c>
      <c r="H55">
        <v>4.2754274639601482</v>
      </c>
      <c r="I55">
        <v>0.35438029797076553</v>
      </c>
      <c r="J55">
        <v>0.59999999999999998</v>
      </c>
      <c r="K55">
        <v>4.0675850555679958</v>
      </c>
      <c r="L55">
        <v>0.36630567397575736</v>
      </c>
      <c r="M55">
        <v>0.59999999999999998</v>
      </c>
      <c r="N55">
        <v>0.6</v>
      </c>
      <c r="O55" t="b">
        <f t="shared" si="0"/>
        <v>1</v>
      </c>
      <c r="P55" t="b">
        <f t="shared" si="1"/>
        <v>1</v>
      </c>
      <c r="Q55" t="b">
        <f t="shared" si="2"/>
        <v>1</v>
      </c>
      <c r="R55" t="b">
        <f t="shared" si="3"/>
        <v>1</v>
      </c>
    </row>
    <row r="56">
      <c r="A56">
        <v>69</v>
      </c>
      <c r="B56">
        <v>20141209</v>
      </c>
      <c r="C56" s="20" t="s">
        <v>4</v>
      </c>
      <c r="D56">
        <v>0</v>
      </c>
      <c r="E56" s="20" t="s">
        <v>25</v>
      </c>
      <c r="F56" t="b">
        <v>1</v>
      </c>
      <c r="G56">
        <v>1</v>
      </c>
      <c r="H56">
        <v>25.079657123675062</v>
      </c>
      <c r="I56">
        <v>0.99393878283845249</v>
      </c>
      <c r="J56">
        <v>1</v>
      </c>
      <c r="K56">
        <v>24.911431138460681</v>
      </c>
      <c r="L56">
        <v>0.99393878283845249</v>
      </c>
      <c r="M56">
        <v>1</v>
      </c>
      <c r="N56">
        <v>1</v>
      </c>
      <c r="O56" t="b">
        <f t="shared" si="0"/>
        <v>1</v>
      </c>
      <c r="P56" t="b">
        <f t="shared" si="1"/>
        <v>1</v>
      </c>
      <c r="Q56" t="b">
        <f t="shared" si="2"/>
        <v>1</v>
      </c>
      <c r="R56" t="b">
        <f t="shared" si="3"/>
        <v>1</v>
      </c>
    </row>
    <row r="57">
      <c r="A57">
        <v>69</v>
      </c>
      <c r="B57">
        <v>20141209</v>
      </c>
      <c r="C57" s="20" t="s">
        <v>4</v>
      </c>
      <c r="D57">
        <v>0</v>
      </c>
      <c r="E57" s="20" t="s">
        <v>25</v>
      </c>
      <c r="F57" t="b">
        <v>1</v>
      </c>
      <c r="G57">
        <v>2</v>
      </c>
      <c r="H57">
        <v>39.838736168976709</v>
      </c>
      <c r="I57">
        <v>1.2694020150706746</v>
      </c>
      <c r="J57">
        <v>0.90000000000000002</v>
      </c>
      <c r="K57">
        <v>39.412530256555762</v>
      </c>
      <c r="L57">
        <v>1.2694020150706746</v>
      </c>
      <c r="M57">
        <v>0.90000000000000002</v>
      </c>
      <c r="N57">
        <v>0.9</v>
      </c>
      <c r="O57" t="b">
        <f t="shared" si="0"/>
        <v>1</v>
      </c>
      <c r="P57" t="b">
        <f t="shared" si="1"/>
        <v>1</v>
      </c>
      <c r="Q57" t="b">
        <f t="shared" si="2"/>
        <v>1</v>
      </c>
      <c r="R57" t="b">
        <f t="shared" si="3"/>
        <v>1</v>
      </c>
    </row>
    <row r="58">
      <c r="A58">
        <v>69</v>
      </c>
      <c r="B58">
        <v>20141209</v>
      </c>
      <c r="C58" s="20" t="s">
        <v>4</v>
      </c>
      <c r="D58">
        <v>0</v>
      </c>
      <c r="E58" s="20" t="s">
        <v>25</v>
      </c>
      <c r="F58" t="b">
        <v>1</v>
      </c>
      <c r="G58">
        <v>3</v>
      </c>
      <c r="H58">
        <v>58.210504062396339</v>
      </c>
      <c r="I58">
        <v>1.5146490948611784</v>
      </c>
      <c r="J58">
        <v>1.3999999999999999</v>
      </c>
      <c r="K58">
        <v>55.25424547059616</v>
      </c>
      <c r="L58">
        <v>1.4635787619682674</v>
      </c>
      <c r="M58">
        <v>1.8</v>
      </c>
      <c r="N58">
        <v>1.8</v>
      </c>
      <c r="O58" t="b">
        <f t="shared" si="0"/>
        <v>1</v>
      </c>
      <c r="P58" t="b">
        <f t="shared" si="1"/>
        <v>1</v>
      </c>
      <c r="Q58" t="b">
        <f t="shared" si="2"/>
        <v>1</v>
      </c>
      <c r="R58" t="b">
        <f t="shared" si="3"/>
        <v>1</v>
      </c>
    </row>
    <row r="59">
      <c r="A59">
        <v>69</v>
      </c>
      <c r="B59">
        <v>20141211</v>
      </c>
      <c r="C59" s="20" t="s">
        <v>3</v>
      </c>
      <c r="D59">
        <v>0</v>
      </c>
      <c r="E59" s="20" t="s">
        <v>26</v>
      </c>
      <c r="F59" t="b">
        <v>1</v>
      </c>
      <c r="G59">
        <v>1</v>
      </c>
      <c r="H59">
        <v>8.6233668622108226</v>
      </c>
      <c r="I59">
        <v>0.65256712414376039</v>
      </c>
      <c r="J59">
        <v>0.90000000000000002</v>
      </c>
      <c r="K59">
        <v>8.7578762118105651</v>
      </c>
      <c r="L59">
        <v>0.65256712414376039</v>
      </c>
      <c r="M59">
        <v>0.90000000000000002</v>
      </c>
      <c r="N59">
        <v>0.9</v>
      </c>
      <c r="O59" t="b">
        <f t="shared" si="0"/>
        <v>1</v>
      </c>
      <c r="P59" t="b">
        <f t="shared" si="1"/>
        <v>1</v>
      </c>
      <c r="Q59" t="b">
        <f t="shared" si="2"/>
        <v>1</v>
      </c>
      <c r="R59" t="b">
        <f t="shared" si="3"/>
        <v>1</v>
      </c>
    </row>
    <row r="60">
      <c r="A60">
        <v>69</v>
      </c>
      <c r="B60">
        <v>20141211</v>
      </c>
      <c r="C60" s="20" t="s">
        <v>3</v>
      </c>
      <c r="D60">
        <v>0</v>
      </c>
      <c r="E60" s="20" t="s">
        <v>26</v>
      </c>
      <c r="F60" t="b">
        <v>1</v>
      </c>
      <c r="G60">
        <v>2</v>
      </c>
      <c r="H60">
        <v>24.95508609324137</v>
      </c>
      <c r="I60">
        <v>0.65562034426811677</v>
      </c>
      <c r="J60">
        <v>1</v>
      </c>
      <c r="K60">
        <v>24.847667833513238</v>
      </c>
      <c r="L60">
        <v>0.64006614932134087</v>
      </c>
      <c r="M60">
        <v>3.8999999999999999</v>
      </c>
      <c r="N60">
        <v>3.9</v>
      </c>
      <c r="O60" t="b">
        <f t="shared" si="0"/>
        <v>1</v>
      </c>
      <c r="P60" t="b">
        <f t="shared" si="1"/>
        <v>1</v>
      </c>
      <c r="Q60" t="b">
        <f t="shared" si="2"/>
        <v>1</v>
      </c>
      <c r="R60" t="b">
        <f t="shared" si="3"/>
        <v>1</v>
      </c>
    </row>
    <row r="61">
      <c r="A61">
        <v>69</v>
      </c>
      <c r="B61">
        <v>20141211</v>
      </c>
      <c r="C61" s="20" t="s">
        <v>3</v>
      </c>
      <c r="D61">
        <v>0</v>
      </c>
      <c r="E61" s="20" t="s">
        <v>26</v>
      </c>
      <c r="F61" t="b">
        <v>1</v>
      </c>
      <c r="G61">
        <v>3</v>
      </c>
      <c r="H61">
        <v>29.67658970635496</v>
      </c>
      <c r="I61">
        <v>0.90748185870658515</v>
      </c>
      <c r="J61">
        <v>5</v>
      </c>
      <c r="K61">
        <v>29.394909348460764</v>
      </c>
      <c r="L61">
        <v>0.90748185870658515</v>
      </c>
      <c r="M61">
        <v>5</v>
      </c>
      <c r="N61">
        <v>5</v>
      </c>
      <c r="O61" t="b">
        <f t="shared" si="0"/>
        <v>1</v>
      </c>
      <c r="P61" t="b">
        <f t="shared" si="1"/>
        <v>1</v>
      </c>
      <c r="Q61" t="b">
        <f t="shared" si="2"/>
        <v>1</v>
      </c>
      <c r="R61" t="b">
        <f t="shared" si="3"/>
        <v>1</v>
      </c>
    </row>
    <row r="62">
      <c r="A62">
        <v>71</v>
      </c>
      <c r="B62">
        <v>20141212</v>
      </c>
      <c r="C62" s="20" t="s">
        <v>3</v>
      </c>
      <c r="D62">
        <v>0</v>
      </c>
      <c r="E62" s="20" t="s">
        <v>27</v>
      </c>
      <c r="F62" t="b">
        <v>0</v>
      </c>
      <c r="G62">
        <v>1</v>
      </c>
      <c r="H62">
        <v>14.507447868838613</v>
      </c>
      <c r="I62">
        <v>0.55799326600856225</v>
      </c>
      <c r="J62">
        <v>1.2</v>
      </c>
      <c r="K62">
        <v>14.741604572005768</v>
      </c>
      <c r="L62">
        <v>0.59817205591419254</v>
      </c>
      <c r="M62">
        <v>1.6000000000000001</v>
      </c>
      <c r="N62">
        <v>1.6</v>
      </c>
      <c r="O62" t="b">
        <f t="shared" si="0"/>
        <v>1</v>
      </c>
      <c r="P62" t="b">
        <f t="shared" si="1"/>
        <v>1</v>
      </c>
      <c r="Q62" t="b">
        <f t="shared" si="2"/>
        <v>1</v>
      </c>
      <c r="R62" t="b">
        <f t="shared" si="3"/>
        <v>0</v>
      </c>
    </row>
    <row r="63">
      <c r="A63">
        <v>71</v>
      </c>
      <c r="B63">
        <v>20141212</v>
      </c>
      <c r="C63" s="20" t="s">
        <v>3</v>
      </c>
      <c r="D63">
        <v>0</v>
      </c>
      <c r="E63" s="20" t="s">
        <v>27</v>
      </c>
      <c r="F63" t="b">
        <v>0</v>
      </c>
      <c r="G63">
        <v>2</v>
      </c>
      <c r="H63">
        <v>29.740973020551813</v>
      </c>
      <c r="I63">
        <v>0.89437820532091106</v>
      </c>
      <c r="J63">
        <v>1.1000000000000001</v>
      </c>
      <c r="K63">
        <v>25.478118767062249</v>
      </c>
      <c r="L63">
        <v>0.8323933160465844</v>
      </c>
      <c r="M63">
        <v>1.1000000000000001</v>
      </c>
      <c r="N63">
        <v>1.1000000000000001</v>
      </c>
      <c r="O63" t="b">
        <f t="shared" si="0"/>
        <v>1</v>
      </c>
      <c r="P63" t="b">
        <f t="shared" si="1"/>
        <v>1</v>
      </c>
      <c r="Q63" t="b">
        <f t="shared" si="2"/>
        <v>1</v>
      </c>
      <c r="R63" t="b">
        <f t="shared" si="3"/>
        <v>0</v>
      </c>
    </row>
    <row r="64">
      <c r="A64">
        <v>71</v>
      </c>
      <c r="B64">
        <v>20141212</v>
      </c>
      <c r="C64" s="20" t="s">
        <v>3</v>
      </c>
      <c r="D64">
        <v>0</v>
      </c>
      <c r="E64" s="20" t="s">
        <v>27</v>
      </c>
      <c r="F64" t="b">
        <v>0</v>
      </c>
      <c r="G64">
        <v>3</v>
      </c>
      <c r="H64">
        <v>28.533909798700673</v>
      </c>
      <c r="I64">
        <v>0.92017664908859387</v>
      </c>
      <c r="J64">
        <v>1.7</v>
      </c>
      <c r="K64">
        <v>29.143722791007768</v>
      </c>
      <c r="L64">
        <v>0.81954829377652416</v>
      </c>
      <c r="M64">
        <v>2.2999999999999998</v>
      </c>
      <c r="N64">
        <v>2.2999999999999998</v>
      </c>
      <c r="O64" t="b">
        <f t="shared" si="0"/>
        <v>1</v>
      </c>
      <c r="P64" t="b">
        <f t="shared" si="1"/>
        <v>1</v>
      </c>
      <c r="Q64" t="b">
        <f t="shared" si="2"/>
        <v>1</v>
      </c>
      <c r="R64" t="b">
        <f t="shared" si="3"/>
        <v>0</v>
      </c>
    </row>
    <row r="65">
      <c r="A65">
        <v>71</v>
      </c>
      <c r="B65">
        <v>20141216</v>
      </c>
      <c r="C65" s="20" t="s">
        <v>4</v>
      </c>
      <c r="D65">
        <v>0</v>
      </c>
      <c r="E65" s="20" t="s">
        <v>28</v>
      </c>
      <c r="F65" t="b">
        <v>0</v>
      </c>
      <c r="G65">
        <v>1</v>
      </c>
      <c r="H65">
        <v>12.167447919462267</v>
      </c>
      <c r="I65">
        <v>0.5068364126811391</v>
      </c>
      <c r="J65">
        <v>3.3999999999999999</v>
      </c>
      <c r="K65">
        <v>17.622408003561251</v>
      </c>
      <c r="L65">
        <v>0.49707525029235394</v>
      </c>
      <c r="M65">
        <v>3.3999999999999999</v>
      </c>
      <c r="N65">
        <v>3.4</v>
      </c>
      <c r="O65" t="b">
        <f t="shared" si="0"/>
        <v>1</v>
      </c>
      <c r="P65" t="b">
        <f t="shared" si="1"/>
        <v>1</v>
      </c>
      <c r="Q65" t="b">
        <f t="shared" si="2"/>
        <v>1</v>
      </c>
      <c r="R65" t="b">
        <f t="shared" si="3"/>
        <v>0</v>
      </c>
    </row>
    <row r="66">
      <c r="A66">
        <v>71</v>
      </c>
      <c r="B66">
        <v>20141216</v>
      </c>
      <c r="C66" s="20" t="s">
        <v>4</v>
      </c>
      <c r="D66">
        <v>0</v>
      </c>
      <c r="E66" s="20" t="s">
        <v>28</v>
      </c>
      <c r="F66" t="b">
        <v>0</v>
      </c>
      <c r="G66">
        <v>2</v>
      </c>
      <c r="H66">
        <v>11.831907799748681</v>
      </c>
      <c r="I66">
        <v>0.67794760020642397</v>
      </c>
      <c r="J66">
        <v>2.1000000000000001</v>
      </c>
      <c r="K66">
        <v>15.784828367374525</v>
      </c>
      <c r="L66">
        <v>0.60534827249490719</v>
      </c>
      <c r="M66">
        <v>1.8</v>
      </c>
      <c r="N66">
        <v>1.8</v>
      </c>
      <c r="O66" t="b">
        <f t="shared" si="0"/>
        <v>1</v>
      </c>
      <c r="P66" t="b">
        <f t="shared" si="1"/>
        <v>1</v>
      </c>
      <c r="Q66" t="b">
        <f t="shared" si="2"/>
        <v>1</v>
      </c>
      <c r="R66" t="b">
        <f t="shared" si="3"/>
        <v>0</v>
      </c>
    </row>
    <row r="67">
      <c r="A67">
        <v>71</v>
      </c>
      <c r="B67">
        <v>20141216</v>
      </c>
      <c r="C67" s="20" t="s">
        <v>4</v>
      </c>
      <c r="D67">
        <v>0</v>
      </c>
      <c r="E67" s="20" t="s">
        <v>28</v>
      </c>
      <c r="F67" t="b">
        <v>0</v>
      </c>
      <c r="G67">
        <v>3</v>
      </c>
      <c r="H67">
        <v>40.698855337590913</v>
      </c>
      <c r="I67">
        <v>1.0598343305348981</v>
      </c>
      <c r="J67">
        <v>3</v>
      </c>
      <c r="K67">
        <v>39.786626030608076</v>
      </c>
      <c r="L67">
        <v>0.99340143245414403</v>
      </c>
      <c r="M67">
        <v>1.7</v>
      </c>
      <c r="N67">
        <v>1.7</v>
      </c>
      <c r="O67" t="b">
        <f t="shared" ref="O67:O130" si="4">INDEX($Y$2:$Y$49,MATCH(E67,$T$2:$T$49,0))</f>
        <v>1</v>
      </c>
      <c r="P67" t="b">
        <f t="shared" ref="P67:P130" si="5">INDEX($Z$2:$Z$49,MATCH(E67,$T$2:$T$49,0))</f>
        <v>1</v>
      </c>
      <c r="Q67" t="b">
        <f t="shared" ref="Q67:Q130" si="6">INDEX($AA$2:$AA$49,MATCH(E67,$T$2:$T$49,0))</f>
        <v>1</v>
      </c>
      <c r="R67" t="b">
        <f t="shared" ref="R67:R130" si="7">INDEX($AB$2:$AB$49,MATCH(E67,$T$2:$T$49,0))</f>
        <v>0</v>
      </c>
    </row>
    <row r="68">
      <c r="A68">
        <v>72</v>
      </c>
      <c r="B68">
        <v>20141210</v>
      </c>
      <c r="C68" s="20" t="s">
        <v>4</v>
      </c>
      <c r="D68">
        <v>0</v>
      </c>
      <c r="E68" s="20" t="s">
        <v>29</v>
      </c>
      <c r="F68" t="b">
        <v>1</v>
      </c>
      <c r="G68">
        <v>1</v>
      </c>
      <c r="H68">
        <v>15.617786304830334</v>
      </c>
      <c r="I68">
        <v>0.62775217413257367</v>
      </c>
      <c r="J68">
        <v>1.1000000000000001</v>
      </c>
      <c r="K68">
        <v>15.640212919824881</v>
      </c>
      <c r="L68">
        <v>0.62775217413257367</v>
      </c>
      <c r="M68">
        <v>1.1000000000000001</v>
      </c>
      <c r="N68">
        <v>1.1000000000000001</v>
      </c>
      <c r="O68" t="b">
        <f t="shared" si="4"/>
        <v>1</v>
      </c>
      <c r="P68" t="b">
        <f t="shared" si="5"/>
        <v>1</v>
      </c>
      <c r="Q68" t="b">
        <f t="shared" si="6"/>
        <v>1</v>
      </c>
      <c r="R68" t="b">
        <f t="shared" si="7"/>
        <v>1</v>
      </c>
    </row>
    <row r="69">
      <c r="A69">
        <v>72</v>
      </c>
      <c r="B69">
        <v>20141210</v>
      </c>
      <c r="C69" s="20" t="s">
        <v>4</v>
      </c>
      <c r="D69">
        <v>0</v>
      </c>
      <c r="E69" s="20" t="s">
        <v>29</v>
      </c>
      <c r="F69" t="b">
        <v>1</v>
      </c>
      <c r="G69">
        <v>2</v>
      </c>
      <c r="H69">
        <v>16.834468832596819</v>
      </c>
      <c r="I69">
        <v>0.63206425268421984</v>
      </c>
      <c r="J69">
        <v>1.1000000000000001</v>
      </c>
      <c r="K69">
        <v>17.14472549843342</v>
      </c>
      <c r="L69">
        <v>0.63089330378930597</v>
      </c>
      <c r="M69">
        <v>1.1000000000000001</v>
      </c>
      <c r="N69">
        <v>1.1000000000000001</v>
      </c>
      <c r="O69" t="b">
        <f t="shared" si="4"/>
        <v>1</v>
      </c>
      <c r="P69" t="b">
        <f t="shared" si="5"/>
        <v>1</v>
      </c>
      <c r="Q69" t="b">
        <f t="shared" si="6"/>
        <v>1</v>
      </c>
      <c r="R69" t="b">
        <f t="shared" si="7"/>
        <v>1</v>
      </c>
    </row>
    <row r="70">
      <c r="A70">
        <v>72</v>
      </c>
      <c r="B70">
        <v>20141210</v>
      </c>
      <c r="C70" s="20" t="s">
        <v>4</v>
      </c>
      <c r="D70">
        <v>0</v>
      </c>
      <c r="E70" s="20" t="s">
        <v>29</v>
      </c>
      <c r="F70" t="b">
        <v>1</v>
      </c>
      <c r="G70">
        <v>3</v>
      </c>
      <c r="H70">
        <v>32.063952504885698</v>
      </c>
      <c r="I70">
        <v>1.0417936812008375</v>
      </c>
      <c r="J70">
        <v>4.5</v>
      </c>
      <c r="K70">
        <v>32.067128505453191</v>
      </c>
      <c r="L70">
        <v>1.0417936812008375</v>
      </c>
      <c r="M70">
        <v>4.5</v>
      </c>
      <c r="N70">
        <v>4.5</v>
      </c>
      <c r="O70" t="b">
        <f t="shared" si="4"/>
        <v>1</v>
      </c>
      <c r="P70" t="b">
        <f t="shared" si="5"/>
        <v>1</v>
      </c>
      <c r="Q70" t="b">
        <f t="shared" si="6"/>
        <v>1</v>
      </c>
      <c r="R70" t="b">
        <f t="shared" si="7"/>
        <v>1</v>
      </c>
    </row>
    <row r="71">
      <c r="A71">
        <v>72</v>
      </c>
      <c r="B71">
        <v>20141212</v>
      </c>
      <c r="C71" s="20" t="s">
        <v>3</v>
      </c>
      <c r="D71">
        <v>0</v>
      </c>
      <c r="E71" s="20" t="s">
        <v>30</v>
      </c>
      <c r="F71" t="b">
        <v>1</v>
      </c>
      <c r="G71">
        <v>1</v>
      </c>
      <c r="H71">
        <v>5.0068078240058664</v>
      </c>
      <c r="I71">
        <v>0.25525309023560505</v>
      </c>
      <c r="J71">
        <v>1.3999999999999999</v>
      </c>
      <c r="K71">
        <v>5.0068078240058664</v>
      </c>
      <c r="L71">
        <v>0.25525309023560505</v>
      </c>
      <c r="M71">
        <v>1.3999999999999999</v>
      </c>
      <c r="N71">
        <v>1.4</v>
      </c>
      <c r="O71" t="b">
        <f t="shared" si="4"/>
        <v>1</v>
      </c>
      <c r="P71" t="b">
        <f t="shared" si="5"/>
        <v>1</v>
      </c>
      <c r="Q71" t="b">
        <f t="shared" si="6"/>
        <v>1</v>
      </c>
      <c r="R71" t="b">
        <f t="shared" si="7"/>
        <v>1</v>
      </c>
    </row>
    <row r="72">
      <c r="A72">
        <v>72</v>
      </c>
      <c r="B72">
        <v>20141212</v>
      </c>
      <c r="C72" s="20" t="s">
        <v>3</v>
      </c>
      <c r="D72">
        <v>0</v>
      </c>
      <c r="E72" s="20" t="s">
        <v>30</v>
      </c>
      <c r="F72" t="b">
        <v>1</v>
      </c>
      <c r="G72">
        <v>2</v>
      </c>
      <c r="H72">
        <v>6.996021770428249</v>
      </c>
      <c r="I72">
        <v>0.34562786881299323</v>
      </c>
      <c r="J72">
        <v>2.7000000000000002</v>
      </c>
      <c r="K72">
        <v>6.9179488480156239</v>
      </c>
      <c r="L72">
        <v>0.34562786881299323</v>
      </c>
      <c r="M72">
        <v>2.7000000000000002</v>
      </c>
      <c r="N72">
        <v>2.7</v>
      </c>
      <c r="O72" t="b">
        <f t="shared" si="4"/>
        <v>1</v>
      </c>
      <c r="P72" t="b">
        <f t="shared" si="5"/>
        <v>1</v>
      </c>
      <c r="Q72" t="b">
        <f t="shared" si="6"/>
        <v>1</v>
      </c>
      <c r="R72" t="b">
        <f t="shared" si="7"/>
        <v>1</v>
      </c>
    </row>
    <row r="73">
      <c r="A73">
        <v>72</v>
      </c>
      <c r="B73">
        <v>20141212</v>
      </c>
      <c r="C73" s="20" t="s">
        <v>3</v>
      </c>
      <c r="D73">
        <v>0</v>
      </c>
      <c r="E73" s="20" t="s">
        <v>30</v>
      </c>
      <c r="F73" t="b">
        <v>1</v>
      </c>
      <c r="G73">
        <v>3</v>
      </c>
      <c r="H73">
        <v>10.976230081734073</v>
      </c>
      <c r="I73">
        <v>0.5011861371066707</v>
      </c>
      <c r="J73">
        <v>4.5</v>
      </c>
      <c r="K73">
        <v>10.756115275460399</v>
      </c>
      <c r="L73">
        <v>0.5011861371066707</v>
      </c>
      <c r="M73">
        <v>4.5</v>
      </c>
      <c r="N73">
        <v>4.5</v>
      </c>
      <c r="O73" t="b">
        <f t="shared" si="4"/>
        <v>1</v>
      </c>
      <c r="P73" t="b">
        <f t="shared" si="5"/>
        <v>1</v>
      </c>
      <c r="Q73" t="b">
        <f t="shared" si="6"/>
        <v>1</v>
      </c>
      <c r="R73" t="b">
        <f t="shared" si="7"/>
        <v>1</v>
      </c>
    </row>
    <row r="74">
      <c r="A74">
        <v>29</v>
      </c>
      <c r="B74">
        <v>20130227</v>
      </c>
      <c r="C74" s="20" t="s">
        <v>3</v>
      </c>
      <c r="D74">
        <v>1</v>
      </c>
      <c r="E74" s="20" t="s">
        <v>31</v>
      </c>
      <c r="F74" t="b">
        <v>1</v>
      </c>
      <c r="G74">
        <v>1</v>
      </c>
      <c r="H74">
        <v>9.883944206716702</v>
      </c>
      <c r="I74">
        <v>0.30084135647517968</v>
      </c>
      <c r="J74">
        <v>2.1000000000000001</v>
      </c>
      <c r="K74">
        <v>9.9962441865144118</v>
      </c>
      <c r="L74">
        <v>0.3158909834538311</v>
      </c>
      <c r="M74">
        <v>2.1000000000000001</v>
      </c>
      <c r="N74">
        <v>2.1</v>
      </c>
      <c r="O74" t="b">
        <f t="shared" si="4"/>
        <v>0</v>
      </c>
      <c r="P74" t="b">
        <f t="shared" si="5"/>
        <v>1</v>
      </c>
      <c r="Q74" t="b">
        <f t="shared" si="6"/>
        <v>1</v>
      </c>
      <c r="R74" t="b">
        <f t="shared" si="7"/>
        <v>1</v>
      </c>
    </row>
    <row r="75">
      <c r="A75">
        <v>29</v>
      </c>
      <c r="B75">
        <v>20130227</v>
      </c>
      <c r="C75" s="20" t="s">
        <v>3</v>
      </c>
      <c r="D75">
        <v>1</v>
      </c>
      <c r="E75" s="20" t="s">
        <v>31</v>
      </c>
      <c r="F75" t="b">
        <v>1</v>
      </c>
      <c r="G75">
        <v>2</v>
      </c>
      <c r="H75">
        <v>9.5285657958467951</v>
      </c>
      <c r="I75">
        <v>0.36693430486542811</v>
      </c>
      <c r="J75">
        <v>1.5</v>
      </c>
      <c r="K75">
        <v>8.9593698026527999</v>
      </c>
      <c r="L75">
        <v>0.30038122270415069</v>
      </c>
      <c r="M75">
        <v>0.90000000000000002</v>
      </c>
      <c r="N75">
        <v>0.9</v>
      </c>
      <c r="O75" t="b">
        <f t="shared" si="4"/>
        <v>0</v>
      </c>
      <c r="P75" t="b">
        <f t="shared" si="5"/>
        <v>1</v>
      </c>
      <c r="Q75" t="b">
        <f t="shared" si="6"/>
        <v>1</v>
      </c>
      <c r="R75" t="b">
        <f t="shared" si="7"/>
        <v>1</v>
      </c>
    </row>
    <row r="76">
      <c r="A76">
        <v>29</v>
      </c>
      <c r="B76">
        <v>20130227</v>
      </c>
      <c r="C76" s="20" t="s">
        <v>3</v>
      </c>
      <c r="D76">
        <v>1</v>
      </c>
      <c r="E76" s="20" t="s">
        <v>31</v>
      </c>
      <c r="F76" t="b">
        <v>1</v>
      </c>
      <c r="G76">
        <v>3</v>
      </c>
      <c r="H76">
        <v>16.866363114177737</v>
      </c>
      <c r="I76">
        <v>0.5521251246309975</v>
      </c>
      <c r="J76">
        <v>1.8</v>
      </c>
      <c r="K76">
        <v>16.778264929909618</v>
      </c>
      <c r="L76">
        <v>0.53109836504013685</v>
      </c>
      <c r="M76">
        <v>1.8</v>
      </c>
      <c r="N76">
        <v>1.8</v>
      </c>
      <c r="O76" t="b">
        <f t="shared" si="4"/>
        <v>0</v>
      </c>
      <c r="P76" t="b">
        <f t="shared" si="5"/>
        <v>1</v>
      </c>
      <c r="Q76" t="b">
        <f t="shared" si="6"/>
        <v>1</v>
      </c>
      <c r="R76" t="b">
        <f t="shared" si="7"/>
        <v>1</v>
      </c>
    </row>
    <row r="77">
      <c r="A77">
        <v>29</v>
      </c>
      <c r="B77">
        <v>20130301</v>
      </c>
      <c r="C77" s="20" t="s">
        <v>4</v>
      </c>
      <c r="D77">
        <v>1</v>
      </c>
      <c r="E77" s="20" t="s">
        <v>32</v>
      </c>
      <c r="F77" t="b">
        <v>1</v>
      </c>
      <c r="G77">
        <v>1</v>
      </c>
      <c r="H77">
        <v>11.175097582604701</v>
      </c>
      <c r="I77">
        <v>0.36227722412996655</v>
      </c>
      <c r="J77">
        <v>2</v>
      </c>
      <c r="K77">
        <v>11.141952183265692</v>
      </c>
      <c r="L77">
        <v>0.36227722412996655</v>
      </c>
      <c r="M77">
        <v>2</v>
      </c>
      <c r="N77">
        <v>2</v>
      </c>
      <c r="O77" t="b">
        <f t="shared" si="4"/>
        <v>0</v>
      </c>
      <c r="P77" t="b">
        <f t="shared" si="5"/>
        <v>1</v>
      </c>
      <c r="Q77" t="b">
        <f t="shared" si="6"/>
        <v>1</v>
      </c>
      <c r="R77" t="b">
        <f t="shared" si="7"/>
        <v>1</v>
      </c>
    </row>
    <row r="78">
      <c r="A78">
        <v>29</v>
      </c>
      <c r="B78">
        <v>20130301</v>
      </c>
      <c r="C78" s="20" t="s">
        <v>4</v>
      </c>
      <c r="D78">
        <v>1</v>
      </c>
      <c r="E78" s="20" t="s">
        <v>32</v>
      </c>
      <c r="F78" t="b">
        <v>1</v>
      </c>
      <c r="G78">
        <v>2</v>
      </c>
      <c r="H78">
        <v>12.97138192150096</v>
      </c>
      <c r="I78">
        <v>0.43643659304037674</v>
      </c>
      <c r="J78">
        <v>1.8999999999999999</v>
      </c>
      <c r="K78">
        <v>12.870438755381549</v>
      </c>
      <c r="L78">
        <v>0.43643659304037674</v>
      </c>
      <c r="M78">
        <v>1.8999999999999999</v>
      </c>
      <c r="N78">
        <v>1.9</v>
      </c>
      <c r="O78" t="b">
        <f t="shared" si="4"/>
        <v>0</v>
      </c>
      <c r="P78" t="b">
        <f t="shared" si="5"/>
        <v>1</v>
      </c>
      <c r="Q78" t="b">
        <f t="shared" si="6"/>
        <v>1</v>
      </c>
      <c r="R78" t="b">
        <f t="shared" si="7"/>
        <v>1</v>
      </c>
    </row>
    <row r="79">
      <c r="A79">
        <v>29</v>
      </c>
      <c r="B79">
        <v>20130301</v>
      </c>
      <c r="C79" s="20" t="s">
        <v>4</v>
      </c>
      <c r="D79">
        <v>1</v>
      </c>
      <c r="E79" s="20" t="s">
        <v>32</v>
      </c>
      <c r="F79" t="b">
        <v>1</v>
      </c>
      <c r="G79">
        <v>3</v>
      </c>
      <c r="H79">
        <v>18.477484538320738</v>
      </c>
      <c r="I79">
        <v>0.47321920495697328</v>
      </c>
      <c r="J79">
        <v>3.7999999999999998</v>
      </c>
      <c r="K79">
        <v>18.488398746946615</v>
      </c>
      <c r="L79">
        <v>0.47321920495697328</v>
      </c>
      <c r="M79">
        <v>3.7999999999999998</v>
      </c>
      <c r="N79">
        <v>3.8</v>
      </c>
      <c r="O79" t="b">
        <f t="shared" si="4"/>
        <v>0</v>
      </c>
      <c r="P79" t="b">
        <f t="shared" si="5"/>
        <v>1</v>
      </c>
      <c r="Q79" t="b">
        <f t="shared" si="6"/>
        <v>1</v>
      </c>
      <c r="R79" t="b">
        <f t="shared" si="7"/>
        <v>1</v>
      </c>
    </row>
    <row r="80">
      <c r="A80">
        <v>32</v>
      </c>
      <c r="B80">
        <v>20130227</v>
      </c>
      <c r="C80" s="20" t="s">
        <v>4</v>
      </c>
      <c r="D80">
        <v>1</v>
      </c>
      <c r="E80" s="20" t="s">
        <v>33</v>
      </c>
      <c r="F80" t="b">
        <v>1</v>
      </c>
      <c r="G80">
        <v>1</v>
      </c>
      <c r="H80">
        <v>14.765191589178531</v>
      </c>
      <c r="I80">
        <v>0.58598518828594781</v>
      </c>
      <c r="J80">
        <v>1</v>
      </c>
      <c r="K80">
        <v>14.774246931399606</v>
      </c>
      <c r="L80">
        <v>0.58598518828594781</v>
      </c>
      <c r="M80">
        <v>1</v>
      </c>
      <c r="N80">
        <v>1</v>
      </c>
      <c r="O80" t="b">
        <f t="shared" si="4"/>
        <v>1</v>
      </c>
      <c r="P80" t="b">
        <f t="shared" si="5"/>
        <v>1</v>
      </c>
      <c r="Q80" t="b">
        <f t="shared" si="6"/>
        <v>1</v>
      </c>
      <c r="R80" t="b">
        <f t="shared" si="7"/>
        <v>1</v>
      </c>
    </row>
    <row r="81">
      <c r="A81">
        <v>32</v>
      </c>
      <c r="B81">
        <v>20130227</v>
      </c>
      <c r="C81" s="20" t="s">
        <v>4</v>
      </c>
      <c r="D81">
        <v>1</v>
      </c>
      <c r="E81" s="20" t="s">
        <v>33</v>
      </c>
      <c r="F81" t="b">
        <v>1</v>
      </c>
      <c r="G81">
        <v>2</v>
      </c>
      <c r="H81">
        <v>19.745084737885968</v>
      </c>
      <c r="I81">
        <v>0.56461570990646126</v>
      </c>
      <c r="J81">
        <v>1.7</v>
      </c>
      <c r="K81">
        <v>20.033042897668256</v>
      </c>
      <c r="L81">
        <v>0.58788581902721249</v>
      </c>
      <c r="M81">
        <v>1.6000000000000001</v>
      </c>
      <c r="N81">
        <v>1.6</v>
      </c>
      <c r="O81" t="b">
        <f t="shared" si="4"/>
        <v>1</v>
      </c>
      <c r="P81" t="b">
        <f t="shared" si="5"/>
        <v>1</v>
      </c>
      <c r="Q81" t="b">
        <f t="shared" si="6"/>
        <v>1</v>
      </c>
      <c r="R81" t="b">
        <f t="shared" si="7"/>
        <v>1</v>
      </c>
    </row>
    <row r="82">
      <c r="A82">
        <v>32</v>
      </c>
      <c r="B82">
        <v>20130227</v>
      </c>
      <c r="C82" s="20" t="s">
        <v>4</v>
      </c>
      <c r="D82">
        <v>1</v>
      </c>
      <c r="E82" s="20" t="s">
        <v>33</v>
      </c>
      <c r="F82" t="b">
        <v>1</v>
      </c>
      <c r="G82">
        <v>3</v>
      </c>
      <c r="H82">
        <v>36.764373621342571</v>
      </c>
      <c r="I82">
        <v>1.3120759561817423</v>
      </c>
      <c r="J82">
        <v>4.2999999999999998</v>
      </c>
      <c r="K82">
        <v>29.233031228224217</v>
      </c>
      <c r="L82">
        <v>0.90281647296403222</v>
      </c>
      <c r="M82">
        <v>4.5999999999999996</v>
      </c>
      <c r="N82">
        <v>4.5999999999999996</v>
      </c>
      <c r="O82" t="b">
        <f t="shared" si="4"/>
        <v>1</v>
      </c>
      <c r="P82" t="b">
        <f t="shared" si="5"/>
        <v>1</v>
      </c>
      <c r="Q82" t="b">
        <f t="shared" si="6"/>
        <v>1</v>
      </c>
      <c r="R82" t="b">
        <f t="shared" si="7"/>
        <v>1</v>
      </c>
    </row>
    <row r="83">
      <c r="A83">
        <v>32</v>
      </c>
      <c r="B83">
        <v>20130301</v>
      </c>
      <c r="C83" s="20" t="s">
        <v>3</v>
      </c>
      <c r="D83">
        <v>1</v>
      </c>
      <c r="E83" s="20" t="s">
        <v>34</v>
      </c>
      <c r="F83" t="b">
        <v>1</v>
      </c>
      <c r="G83">
        <v>1</v>
      </c>
      <c r="H83">
        <v>7.3250105347844663</v>
      </c>
      <c r="I83">
        <v>0.43968813354610736</v>
      </c>
      <c r="J83">
        <v>1.3999999999999999</v>
      </c>
      <c r="K83">
        <v>7.1192005197013133</v>
      </c>
      <c r="L83">
        <v>0.43968813354610736</v>
      </c>
      <c r="M83">
        <v>1.3999999999999999</v>
      </c>
      <c r="N83">
        <v>1.4</v>
      </c>
      <c r="O83" t="b">
        <f t="shared" si="4"/>
        <v>1</v>
      </c>
      <c r="P83" t="b">
        <f t="shared" si="5"/>
        <v>1</v>
      </c>
      <c r="Q83" t="b">
        <f t="shared" si="6"/>
        <v>1</v>
      </c>
      <c r="R83" t="b">
        <f t="shared" si="7"/>
        <v>1</v>
      </c>
    </row>
    <row r="84">
      <c r="A84">
        <v>32</v>
      </c>
      <c r="B84">
        <v>20130301</v>
      </c>
      <c r="C84" s="20" t="s">
        <v>3</v>
      </c>
      <c r="D84">
        <v>1</v>
      </c>
      <c r="E84" s="20" t="s">
        <v>34</v>
      </c>
      <c r="F84" t="b">
        <v>1</v>
      </c>
      <c r="G84">
        <v>2</v>
      </c>
      <c r="H84">
        <v>6.3312700165631357</v>
      </c>
      <c r="I84">
        <v>0.39189877777011561</v>
      </c>
      <c r="J84">
        <v>1.2</v>
      </c>
      <c r="K84">
        <v>6.3636555091534275</v>
      </c>
      <c r="L84">
        <v>0.39189877777011561</v>
      </c>
      <c r="M84">
        <v>1.2</v>
      </c>
      <c r="N84">
        <v>1.2</v>
      </c>
      <c r="O84" t="b">
        <f t="shared" si="4"/>
        <v>1</v>
      </c>
      <c r="P84" t="b">
        <f t="shared" si="5"/>
        <v>1</v>
      </c>
      <c r="Q84" t="b">
        <f t="shared" si="6"/>
        <v>1</v>
      </c>
      <c r="R84" t="b">
        <f t="shared" si="7"/>
        <v>1</v>
      </c>
    </row>
    <row r="85">
      <c r="A85">
        <v>32</v>
      </c>
      <c r="B85">
        <v>20130301</v>
      </c>
      <c r="C85" s="20" t="s">
        <v>3</v>
      </c>
      <c r="D85">
        <v>1</v>
      </c>
      <c r="E85" s="20" t="s">
        <v>34</v>
      </c>
      <c r="F85" t="b">
        <v>1</v>
      </c>
      <c r="G85">
        <v>3</v>
      </c>
      <c r="H85">
        <v>12.181117811985299</v>
      </c>
      <c r="I85">
        <v>0.36984280117945767</v>
      </c>
      <c r="J85">
        <v>1.7</v>
      </c>
      <c r="K85">
        <v>12.136446677729042</v>
      </c>
      <c r="L85">
        <v>0.34789970462272785</v>
      </c>
      <c r="M85">
        <v>1.7</v>
      </c>
      <c r="N85">
        <v>1.7</v>
      </c>
      <c r="O85" t="b">
        <f t="shared" si="4"/>
        <v>1</v>
      </c>
      <c r="P85" t="b">
        <f t="shared" si="5"/>
        <v>1</v>
      </c>
      <c r="Q85" t="b">
        <f t="shared" si="6"/>
        <v>1</v>
      </c>
      <c r="R85" t="b">
        <f t="shared" si="7"/>
        <v>1</v>
      </c>
    </row>
    <row r="86">
      <c r="A86">
        <v>34</v>
      </c>
      <c r="B86">
        <v>20130227</v>
      </c>
      <c r="C86" s="20" t="s">
        <v>4</v>
      </c>
      <c r="D86">
        <v>1</v>
      </c>
      <c r="E86" s="20" t="s">
        <v>35</v>
      </c>
      <c r="F86" t="b">
        <v>1</v>
      </c>
      <c r="G86">
        <v>1</v>
      </c>
      <c r="H86">
        <v>12.940278453900326</v>
      </c>
      <c r="I86">
        <v>0.5882214930600812</v>
      </c>
      <c r="J86">
        <v>0.69999999999999996</v>
      </c>
      <c r="K86">
        <v>12.960466020364812</v>
      </c>
      <c r="L86">
        <v>0.5882214930600812</v>
      </c>
      <c r="M86">
        <v>0.69999999999999996</v>
      </c>
      <c r="N86">
        <v>0.7</v>
      </c>
      <c r="O86" t="b">
        <f t="shared" si="4"/>
        <v>1</v>
      </c>
      <c r="P86" t="b">
        <f t="shared" si="5"/>
        <v>0</v>
      </c>
      <c r="Q86" t="b">
        <f t="shared" si="6"/>
        <v>1</v>
      </c>
      <c r="R86" t="b">
        <f t="shared" si="7"/>
        <v>1</v>
      </c>
    </row>
    <row r="87">
      <c r="A87">
        <v>34</v>
      </c>
      <c r="B87">
        <v>20130227</v>
      </c>
      <c r="C87" s="20" t="s">
        <v>4</v>
      </c>
      <c r="D87">
        <v>1</v>
      </c>
      <c r="E87" s="20" t="s">
        <v>35</v>
      </c>
      <c r="F87" t="b">
        <v>1</v>
      </c>
      <c r="G87">
        <v>2</v>
      </c>
      <c r="H87">
        <v>18.457418544432247</v>
      </c>
      <c r="I87">
        <v>0.64759119661276809</v>
      </c>
      <c r="J87">
        <v>1.1000000000000001</v>
      </c>
      <c r="K87">
        <v>18.19372286845417</v>
      </c>
      <c r="L87">
        <v>0.64511702825211437</v>
      </c>
      <c r="M87">
        <v>1.1000000000000001</v>
      </c>
      <c r="N87">
        <v>1.1000000000000001</v>
      </c>
      <c r="O87" t="b">
        <f t="shared" si="4"/>
        <v>1</v>
      </c>
      <c r="P87" t="b">
        <f t="shared" si="5"/>
        <v>0</v>
      </c>
      <c r="Q87" t="b">
        <f t="shared" si="6"/>
        <v>1</v>
      </c>
      <c r="R87" t="b">
        <f t="shared" si="7"/>
        <v>1</v>
      </c>
    </row>
    <row r="88">
      <c r="A88">
        <v>34</v>
      </c>
      <c r="B88">
        <v>20130227</v>
      </c>
      <c r="C88" s="20" t="s">
        <v>4</v>
      </c>
      <c r="D88">
        <v>1</v>
      </c>
      <c r="E88" s="20" t="s">
        <v>35</v>
      </c>
      <c r="F88" t="b">
        <v>1</v>
      </c>
      <c r="G88">
        <v>3</v>
      </c>
      <c r="H88">
        <v>31.755416771573078</v>
      </c>
      <c r="I88">
        <v>0.90067835973737953</v>
      </c>
      <c r="J88">
        <v>2.2999999999999998</v>
      </c>
      <c r="K88">
        <v>28.960631271316881</v>
      </c>
      <c r="L88">
        <v>0.79537086311290572</v>
      </c>
      <c r="M88">
        <v>3.2000000000000002</v>
      </c>
      <c r="N88">
        <v>3.2</v>
      </c>
      <c r="O88" t="b">
        <f t="shared" si="4"/>
        <v>1</v>
      </c>
      <c r="P88" t="b">
        <f t="shared" si="5"/>
        <v>0</v>
      </c>
      <c r="Q88" t="b">
        <f t="shared" si="6"/>
        <v>1</v>
      </c>
      <c r="R88" t="b">
        <f t="shared" si="7"/>
        <v>1</v>
      </c>
    </row>
    <row r="89">
      <c r="A89">
        <v>34</v>
      </c>
      <c r="B89">
        <v>20130301</v>
      </c>
      <c r="C89" s="20" t="s">
        <v>3</v>
      </c>
      <c r="D89">
        <v>1</v>
      </c>
      <c r="E89" s="20" t="s">
        <v>36</v>
      </c>
      <c r="F89" t="b">
        <v>1</v>
      </c>
      <c r="G89">
        <v>1</v>
      </c>
      <c r="H89">
        <v>13.075768233698229</v>
      </c>
      <c r="I89">
        <v>0.49176748816275512</v>
      </c>
      <c r="J89">
        <v>0.69999999999999996</v>
      </c>
      <c r="K89">
        <v>13.075768233698229</v>
      </c>
      <c r="L89">
        <v>0.49176748816275512</v>
      </c>
      <c r="M89">
        <v>0.69999999999999996</v>
      </c>
      <c r="N89">
        <v>0.7</v>
      </c>
      <c r="O89" t="b">
        <f t="shared" si="4"/>
        <v>1</v>
      </c>
      <c r="P89" t="b">
        <f t="shared" si="5"/>
        <v>0</v>
      </c>
      <c r="Q89" t="b">
        <f t="shared" si="6"/>
        <v>1</v>
      </c>
      <c r="R89" t="b">
        <f t="shared" si="7"/>
        <v>1</v>
      </c>
    </row>
    <row r="90">
      <c r="A90">
        <v>34</v>
      </c>
      <c r="B90">
        <v>20130301</v>
      </c>
      <c r="C90" s="20" t="s">
        <v>3</v>
      </c>
      <c r="D90">
        <v>1</v>
      </c>
      <c r="E90" s="20" t="s">
        <v>36</v>
      </c>
      <c r="F90" t="b">
        <v>1</v>
      </c>
      <c r="G90">
        <v>2</v>
      </c>
      <c r="H90">
        <v>14.547045110653167</v>
      </c>
      <c r="I90">
        <v>0.5380145713289799</v>
      </c>
      <c r="J90">
        <v>1.1000000000000001</v>
      </c>
      <c r="K90">
        <v>14.534610390883151</v>
      </c>
      <c r="L90">
        <v>0.5380145713289799</v>
      </c>
      <c r="M90">
        <v>1.1000000000000001</v>
      </c>
      <c r="N90">
        <v>1.1000000000000001</v>
      </c>
      <c r="O90" t="b">
        <f t="shared" si="4"/>
        <v>1</v>
      </c>
      <c r="P90" t="b">
        <f t="shared" si="5"/>
        <v>0</v>
      </c>
      <c r="Q90" t="b">
        <f t="shared" si="6"/>
        <v>1</v>
      </c>
      <c r="R90" t="b">
        <f t="shared" si="7"/>
        <v>1</v>
      </c>
    </row>
    <row r="91">
      <c r="A91">
        <v>34</v>
      </c>
      <c r="B91">
        <v>20130301</v>
      </c>
      <c r="C91" s="20" t="s">
        <v>3</v>
      </c>
      <c r="D91">
        <v>1</v>
      </c>
      <c r="E91" s="20" t="s">
        <v>36</v>
      </c>
      <c r="F91" t="b">
        <v>1</v>
      </c>
      <c r="G91">
        <v>3</v>
      </c>
      <c r="H91">
        <v>23.12657893457046</v>
      </c>
      <c r="I91">
        <v>0.79059043593565681</v>
      </c>
      <c r="J91">
        <v>3.7999999999999998</v>
      </c>
      <c r="K91">
        <v>23.143336205559518</v>
      </c>
      <c r="L91">
        <v>0.79059043593565681</v>
      </c>
      <c r="M91">
        <v>3.7999999999999998</v>
      </c>
      <c r="N91">
        <v>3.8</v>
      </c>
      <c r="O91" t="b">
        <f t="shared" si="4"/>
        <v>1</v>
      </c>
      <c r="P91" t="b">
        <f t="shared" si="5"/>
        <v>0</v>
      </c>
      <c r="Q91" t="b">
        <f t="shared" si="6"/>
        <v>1</v>
      </c>
      <c r="R91" t="b">
        <f t="shared" si="7"/>
        <v>1</v>
      </c>
    </row>
    <row r="92">
      <c r="A92">
        <v>52</v>
      </c>
      <c r="B92">
        <v>20130911</v>
      </c>
      <c r="C92" s="20" t="s">
        <v>3</v>
      </c>
      <c r="D92">
        <v>1</v>
      </c>
      <c r="E92" s="20" t="s">
        <v>37</v>
      </c>
      <c r="F92" t="b">
        <v>1</v>
      </c>
      <c r="G92">
        <v>1</v>
      </c>
      <c r="H92">
        <v>-6.99877956718794</v>
      </c>
      <c r="I92">
        <v>0.094141562130062098</v>
      </c>
      <c r="J92">
        <v>0.90000000000000002</v>
      </c>
      <c r="K92">
        <v>-7.0035234249318963</v>
      </c>
      <c r="L92">
        <v>0.094141562130062098</v>
      </c>
      <c r="M92">
        <v>0.90000000000000002</v>
      </c>
      <c r="N92">
        <v>0.9</v>
      </c>
      <c r="O92" t="b">
        <f t="shared" si="4"/>
        <v>1</v>
      </c>
      <c r="P92" t="b">
        <f t="shared" si="5"/>
        <v>0</v>
      </c>
      <c r="Q92" t="b">
        <f t="shared" si="6"/>
        <v>1</v>
      </c>
      <c r="R92" t="b">
        <f t="shared" si="7"/>
        <v>1</v>
      </c>
    </row>
    <row r="93">
      <c r="A93">
        <v>52</v>
      </c>
      <c r="B93">
        <v>20130911</v>
      </c>
      <c r="C93" s="20" t="s">
        <v>3</v>
      </c>
      <c r="D93">
        <v>1</v>
      </c>
      <c r="E93" s="20" t="s">
        <v>37</v>
      </c>
      <c r="F93" t="b">
        <v>1</v>
      </c>
      <c r="G93">
        <v>2</v>
      </c>
      <c r="H93">
        <v>-11.788735274841418</v>
      </c>
      <c r="I93">
        <v>0.041761680242513213</v>
      </c>
      <c r="J93">
        <v>0.80000000000000004</v>
      </c>
      <c r="K93">
        <v>-11.730968273706109</v>
      </c>
      <c r="L93">
        <v>0.041761680242513213</v>
      </c>
      <c r="M93">
        <v>0.80000000000000004</v>
      </c>
      <c r="N93">
        <v>0.8</v>
      </c>
      <c r="O93" t="b">
        <f t="shared" si="4"/>
        <v>1</v>
      </c>
      <c r="P93" t="b">
        <f t="shared" si="5"/>
        <v>0</v>
      </c>
      <c r="Q93" t="b">
        <f t="shared" si="6"/>
        <v>1</v>
      </c>
      <c r="R93" t="b">
        <f t="shared" si="7"/>
        <v>1</v>
      </c>
    </row>
    <row r="94">
      <c r="A94">
        <v>52</v>
      </c>
      <c r="B94">
        <v>20130911</v>
      </c>
      <c r="C94" s="20" t="s">
        <v>3</v>
      </c>
      <c r="D94">
        <v>1</v>
      </c>
      <c r="E94" s="20" t="s">
        <v>37</v>
      </c>
      <c r="F94" t="b">
        <v>1</v>
      </c>
      <c r="G94">
        <v>3</v>
      </c>
      <c r="H94">
        <v>0.37475781222684201</v>
      </c>
      <c r="I94">
        <v>0.28970977240964058</v>
      </c>
      <c r="J94">
        <v>0.90000000000000002</v>
      </c>
      <c r="K94">
        <v>11.049201513648416</v>
      </c>
      <c r="L94">
        <v>0.48968023460634513</v>
      </c>
      <c r="M94">
        <v>0.90000000000000002</v>
      </c>
      <c r="N94">
        <v>0.9</v>
      </c>
      <c r="O94" t="b">
        <f t="shared" si="4"/>
        <v>1</v>
      </c>
      <c r="P94" t="b">
        <f t="shared" si="5"/>
        <v>0</v>
      </c>
      <c r="Q94" t="b">
        <f t="shared" si="6"/>
        <v>1</v>
      </c>
      <c r="R94" t="b">
        <f t="shared" si="7"/>
        <v>1</v>
      </c>
    </row>
    <row r="95">
      <c r="A95">
        <v>52</v>
      </c>
      <c r="B95">
        <v>20130913</v>
      </c>
      <c r="C95" s="20" t="s">
        <v>4</v>
      </c>
      <c r="D95">
        <v>1</v>
      </c>
      <c r="E95" s="20" t="s">
        <v>38</v>
      </c>
      <c r="F95" t="b">
        <v>1</v>
      </c>
      <c r="G95">
        <v>1</v>
      </c>
      <c r="H95">
        <v>3.6309833767587683</v>
      </c>
      <c r="I95">
        <v>0.17045002115485808</v>
      </c>
      <c r="J95">
        <v>1.8999999999999999</v>
      </c>
      <c r="K95">
        <v>3.5339323873902013</v>
      </c>
      <c r="L95">
        <v>0.15888337520842594</v>
      </c>
      <c r="M95">
        <v>1.8999999999999999</v>
      </c>
      <c r="N95">
        <v>1.9</v>
      </c>
      <c r="O95" t="b">
        <f t="shared" si="4"/>
        <v>1</v>
      </c>
      <c r="P95" t="b">
        <f t="shared" si="5"/>
        <v>0</v>
      </c>
      <c r="Q95" t="b">
        <f t="shared" si="6"/>
        <v>0</v>
      </c>
      <c r="R95" t="b">
        <f t="shared" si="7"/>
        <v>1</v>
      </c>
    </row>
    <row r="96">
      <c r="A96">
        <v>52</v>
      </c>
      <c r="B96">
        <v>20130913</v>
      </c>
      <c r="C96" s="20" t="s">
        <v>4</v>
      </c>
      <c r="D96">
        <v>1</v>
      </c>
      <c r="E96" s="20" t="s">
        <v>38</v>
      </c>
      <c r="F96" t="b">
        <v>1</v>
      </c>
      <c r="G96">
        <v>2</v>
      </c>
      <c r="H96">
        <v>1.804971538119738</v>
      </c>
      <c r="I96">
        <v>0.10943475193095228</v>
      </c>
      <c r="J96">
        <v>0.5</v>
      </c>
      <c r="K96">
        <v>1.854458411038171</v>
      </c>
      <c r="L96">
        <v>0.10960574751928889</v>
      </c>
      <c r="M96">
        <v>0.69999999999999996</v>
      </c>
      <c r="N96">
        <v>0.7</v>
      </c>
      <c r="O96" t="b">
        <f t="shared" si="4"/>
        <v>1</v>
      </c>
      <c r="P96" t="b">
        <f t="shared" si="5"/>
        <v>0</v>
      </c>
      <c r="Q96" t="b">
        <f t="shared" si="6"/>
        <v>0</v>
      </c>
      <c r="R96" t="b">
        <f t="shared" si="7"/>
        <v>1</v>
      </c>
    </row>
    <row r="97">
      <c r="A97">
        <v>52</v>
      </c>
      <c r="B97">
        <v>20130913</v>
      </c>
      <c r="C97" s="20" t="s">
        <v>4</v>
      </c>
      <c r="D97">
        <v>1</v>
      </c>
      <c r="E97" s="20" t="s">
        <v>38</v>
      </c>
      <c r="F97" t="b">
        <v>1</v>
      </c>
      <c r="G97">
        <v>3</v>
      </c>
      <c r="H97">
        <v>5.3795044829380023</v>
      </c>
      <c r="I97">
        <v>0.17615877841669722</v>
      </c>
      <c r="J97">
        <v>1.6000000000000001</v>
      </c>
      <c r="K97">
        <v>5.3047350607789614</v>
      </c>
      <c r="L97">
        <v>0.17615877841669722</v>
      </c>
      <c r="M97">
        <v>1.6000000000000001</v>
      </c>
      <c r="N97">
        <v>1.6</v>
      </c>
      <c r="O97" t="b">
        <f t="shared" si="4"/>
        <v>1</v>
      </c>
      <c r="P97" t="b">
        <f t="shared" si="5"/>
        <v>0</v>
      </c>
      <c r="Q97" t="b">
        <f t="shared" si="6"/>
        <v>0</v>
      </c>
      <c r="R97" t="b">
        <f t="shared" si="7"/>
        <v>1</v>
      </c>
    </row>
    <row r="98">
      <c r="A98">
        <v>54</v>
      </c>
      <c r="B98">
        <v>20140617</v>
      </c>
      <c r="C98" s="20" t="s">
        <v>4</v>
      </c>
      <c r="D98">
        <v>1</v>
      </c>
      <c r="E98" s="20" t="s">
        <v>39</v>
      </c>
      <c r="F98" t="b">
        <v>1</v>
      </c>
      <c r="G98">
        <v>1</v>
      </c>
      <c r="H98">
        <v>2.6784011374264187</v>
      </c>
      <c r="I98">
        <v>0.50840480880911487</v>
      </c>
      <c r="J98">
        <v>0.80000000000000004</v>
      </c>
      <c r="K98">
        <v>2.657470128276012</v>
      </c>
      <c r="L98">
        <v>0.50840480880911487</v>
      </c>
      <c r="M98">
        <v>0.80000000000000004</v>
      </c>
      <c r="N98">
        <v>0.8</v>
      </c>
      <c r="O98" t="b">
        <f t="shared" si="4"/>
        <v>1</v>
      </c>
      <c r="P98" t="b">
        <f t="shared" si="5"/>
        <v>1</v>
      </c>
      <c r="Q98" t="b">
        <f t="shared" si="6"/>
        <v>1</v>
      </c>
      <c r="R98" t="b">
        <f t="shared" si="7"/>
        <v>1</v>
      </c>
    </row>
    <row r="99">
      <c r="A99">
        <v>54</v>
      </c>
      <c r="B99">
        <v>20140617</v>
      </c>
      <c r="C99" s="20" t="s">
        <v>4</v>
      </c>
      <c r="D99">
        <v>1</v>
      </c>
      <c r="E99" s="20" t="s">
        <v>39</v>
      </c>
      <c r="F99" t="b">
        <v>1</v>
      </c>
      <c r="G99">
        <v>2</v>
      </c>
      <c r="H99">
        <v>2.0622182046190938</v>
      </c>
      <c r="I99">
        <v>0.5373616494848521</v>
      </c>
      <c r="J99">
        <v>0.69999999999999996</v>
      </c>
      <c r="K99">
        <v>1.9884808248846424</v>
      </c>
      <c r="L99">
        <v>0.52396700830305842</v>
      </c>
      <c r="M99">
        <v>0.69999999999999996</v>
      </c>
      <c r="N99">
        <v>0.7</v>
      </c>
      <c r="O99" t="b">
        <f t="shared" si="4"/>
        <v>1</v>
      </c>
      <c r="P99" t="b">
        <f t="shared" si="5"/>
        <v>1</v>
      </c>
      <c r="Q99" t="b">
        <f t="shared" si="6"/>
        <v>1</v>
      </c>
      <c r="R99" t="b">
        <f t="shared" si="7"/>
        <v>1</v>
      </c>
    </row>
    <row r="100">
      <c r="A100">
        <v>54</v>
      </c>
      <c r="B100">
        <v>20140617</v>
      </c>
      <c r="C100" s="20" t="s">
        <v>4</v>
      </c>
      <c r="D100">
        <v>1</v>
      </c>
      <c r="E100" s="20" t="s">
        <v>39</v>
      </c>
      <c r="F100" t="b">
        <v>1</v>
      </c>
      <c r="G100">
        <v>3</v>
      </c>
      <c r="H100">
        <v>13.760517490156852</v>
      </c>
      <c r="I100">
        <v>0.63978961111048882</v>
      </c>
      <c r="J100">
        <v>0.80000000000000004</v>
      </c>
      <c r="K100">
        <v>13.73771245438223</v>
      </c>
      <c r="L100">
        <v>0.59908392446294911</v>
      </c>
      <c r="M100">
        <v>0.80000000000000004</v>
      </c>
      <c r="N100">
        <v>0.8</v>
      </c>
      <c r="O100" t="b">
        <f t="shared" si="4"/>
        <v>1</v>
      </c>
      <c r="P100" t="b">
        <f t="shared" si="5"/>
        <v>1</v>
      </c>
      <c r="Q100" t="b">
        <f t="shared" si="6"/>
        <v>1</v>
      </c>
      <c r="R100" t="b">
        <f t="shared" si="7"/>
        <v>1</v>
      </c>
    </row>
    <row r="101">
      <c r="A101">
        <v>54</v>
      </c>
      <c r="B101">
        <v>20140619</v>
      </c>
      <c r="C101" s="20" t="s">
        <v>3</v>
      </c>
      <c r="D101">
        <v>1</v>
      </c>
      <c r="E101" s="20" t="s">
        <v>40</v>
      </c>
      <c r="F101" t="b">
        <v>1</v>
      </c>
      <c r="G101">
        <v>1</v>
      </c>
      <c r="H101">
        <v>19.000367334871552</v>
      </c>
      <c r="I101">
        <v>0.72828863514148567</v>
      </c>
      <c r="J101">
        <v>1.5</v>
      </c>
      <c r="K101">
        <v>19.724324152128698</v>
      </c>
      <c r="L101">
        <v>0.85413224608979388</v>
      </c>
      <c r="M101">
        <v>1.1000000000000001</v>
      </c>
      <c r="N101">
        <v>1.1000000000000001</v>
      </c>
      <c r="O101" t="b">
        <f t="shared" si="4"/>
        <v>1</v>
      </c>
      <c r="P101" t="b">
        <f t="shared" si="5"/>
        <v>1</v>
      </c>
      <c r="Q101" t="b">
        <f t="shared" si="6"/>
        <v>1</v>
      </c>
      <c r="R101" t="b">
        <f t="shared" si="7"/>
        <v>1</v>
      </c>
    </row>
    <row r="102">
      <c r="A102">
        <v>54</v>
      </c>
      <c r="B102">
        <v>20140619</v>
      </c>
      <c r="C102" s="20" t="s">
        <v>3</v>
      </c>
      <c r="D102">
        <v>1</v>
      </c>
      <c r="E102" s="20" t="s">
        <v>40</v>
      </c>
      <c r="F102" t="b">
        <v>1</v>
      </c>
      <c r="G102">
        <v>2</v>
      </c>
      <c r="H102">
        <v>11.910789001490434</v>
      </c>
      <c r="I102">
        <v>0.80470706093558109</v>
      </c>
      <c r="J102">
        <v>0.90000000000000002</v>
      </c>
      <c r="K102">
        <v>15.365327014919805</v>
      </c>
      <c r="L102">
        <v>0.74274506863581702</v>
      </c>
      <c r="M102">
        <v>0.90000000000000002</v>
      </c>
      <c r="N102">
        <v>0.9</v>
      </c>
      <c r="O102" t="b">
        <f t="shared" si="4"/>
        <v>1</v>
      </c>
      <c r="P102" t="b">
        <f t="shared" si="5"/>
        <v>1</v>
      </c>
      <c r="Q102" t="b">
        <f t="shared" si="6"/>
        <v>1</v>
      </c>
      <c r="R102" t="b">
        <f t="shared" si="7"/>
        <v>1</v>
      </c>
    </row>
    <row r="103">
      <c r="A103">
        <v>54</v>
      </c>
      <c r="B103">
        <v>20140619</v>
      </c>
      <c r="C103" s="20" t="s">
        <v>3</v>
      </c>
      <c r="D103">
        <v>1</v>
      </c>
      <c r="E103" s="20" t="s">
        <v>40</v>
      </c>
      <c r="F103" t="b">
        <v>1</v>
      </c>
      <c r="G103">
        <v>3</v>
      </c>
      <c r="H103">
        <v>27.37570271924919</v>
      </c>
      <c r="I103">
        <v>0.90312345122590942</v>
      </c>
      <c r="J103">
        <v>1.1000000000000001</v>
      </c>
      <c r="K103">
        <v>27.478851796620098</v>
      </c>
      <c r="L103">
        <v>0.86921642156963563</v>
      </c>
      <c r="M103">
        <v>1.1000000000000001</v>
      </c>
      <c r="N103">
        <v>1.1000000000000001</v>
      </c>
      <c r="O103" t="b">
        <f t="shared" si="4"/>
        <v>1</v>
      </c>
      <c r="P103" t="b">
        <f t="shared" si="5"/>
        <v>1</v>
      </c>
      <c r="Q103" t="b">
        <f t="shared" si="6"/>
        <v>1</v>
      </c>
      <c r="R103" t="b">
        <f t="shared" si="7"/>
        <v>1</v>
      </c>
    </row>
    <row r="104">
      <c r="A104">
        <v>55</v>
      </c>
      <c r="B104">
        <v>20140617</v>
      </c>
      <c r="C104" s="20" t="s">
        <v>3</v>
      </c>
      <c r="D104">
        <v>1</v>
      </c>
      <c r="E104" s="20" t="s">
        <v>41</v>
      </c>
      <c r="F104" t="b">
        <v>1</v>
      </c>
      <c r="G104">
        <v>1</v>
      </c>
      <c r="H104">
        <v>10.540431316948125</v>
      </c>
      <c r="I104">
        <v>0.6259337135364218</v>
      </c>
      <c r="J104">
        <v>0.80000000000000004</v>
      </c>
      <c r="K104">
        <v>5.2684700385660044</v>
      </c>
      <c r="L104">
        <v>0.54320196710728585</v>
      </c>
      <c r="M104">
        <v>0.80000000000000004</v>
      </c>
      <c r="N104">
        <v>0.8</v>
      </c>
      <c r="O104" t="b">
        <f t="shared" si="4"/>
        <v>1</v>
      </c>
      <c r="P104" t="b">
        <f t="shared" si="5"/>
        <v>1</v>
      </c>
      <c r="Q104" t="b">
        <f t="shared" si="6"/>
        <v>1</v>
      </c>
      <c r="R104" t="b">
        <f t="shared" si="7"/>
        <v>1</v>
      </c>
    </row>
    <row r="105">
      <c r="A105">
        <v>55</v>
      </c>
      <c r="B105">
        <v>20140617</v>
      </c>
      <c r="C105" s="20" t="s">
        <v>3</v>
      </c>
      <c r="D105">
        <v>1</v>
      </c>
      <c r="E105" s="20" t="s">
        <v>41</v>
      </c>
      <c r="F105" t="b">
        <v>1</v>
      </c>
      <c r="G105">
        <v>2</v>
      </c>
      <c r="H105">
        <v>11.000694636446255</v>
      </c>
      <c r="I105">
        <v>0.40506160278332132</v>
      </c>
      <c r="J105">
        <v>0.69999999999999996</v>
      </c>
      <c r="K105">
        <v>10.237291868917749</v>
      </c>
      <c r="L105">
        <v>0.38215866559866485</v>
      </c>
      <c r="M105">
        <v>2.7000000000000002</v>
      </c>
      <c r="N105">
        <v>2.7</v>
      </c>
      <c r="O105" t="b">
        <f t="shared" si="4"/>
        <v>1</v>
      </c>
      <c r="P105" t="b">
        <f t="shared" si="5"/>
        <v>1</v>
      </c>
      <c r="Q105" t="b">
        <f t="shared" si="6"/>
        <v>1</v>
      </c>
      <c r="R105" t="b">
        <f t="shared" si="7"/>
        <v>1</v>
      </c>
    </row>
    <row r="106">
      <c r="A106">
        <v>55</v>
      </c>
      <c r="B106">
        <v>20140617</v>
      </c>
      <c r="C106" s="20" t="s">
        <v>3</v>
      </c>
      <c r="D106">
        <v>1</v>
      </c>
      <c r="E106" s="20" t="s">
        <v>41</v>
      </c>
      <c r="F106" t="b">
        <v>1</v>
      </c>
      <c r="G106">
        <v>3</v>
      </c>
      <c r="H106">
        <v>31.230483189981044</v>
      </c>
      <c r="I106">
        <v>1.1775565777820065</v>
      </c>
      <c r="J106">
        <v>3.7999999999999998</v>
      </c>
      <c r="K106">
        <v>30.972960935606537</v>
      </c>
      <c r="L106">
        <v>1.1775565777820065</v>
      </c>
      <c r="M106">
        <v>3.7999999999999998</v>
      </c>
      <c r="N106">
        <v>3.8</v>
      </c>
      <c r="O106" t="b">
        <f t="shared" si="4"/>
        <v>1</v>
      </c>
      <c r="P106" t="b">
        <f t="shared" si="5"/>
        <v>1</v>
      </c>
      <c r="Q106" t="b">
        <f t="shared" si="6"/>
        <v>1</v>
      </c>
      <c r="R106" t="b">
        <f t="shared" si="7"/>
        <v>1</v>
      </c>
    </row>
    <row r="107">
      <c r="A107">
        <v>55</v>
      </c>
      <c r="B107">
        <v>20140619</v>
      </c>
      <c r="C107" s="20" t="s">
        <v>4</v>
      </c>
      <c r="D107">
        <v>1</v>
      </c>
      <c r="E107" s="20" t="s">
        <v>42</v>
      </c>
      <c r="F107" t="b">
        <v>1</v>
      </c>
      <c r="G107">
        <v>1</v>
      </c>
      <c r="H107">
        <v>10.415470672452781</v>
      </c>
      <c r="I107">
        <v>0.64922838735280086</v>
      </c>
      <c r="J107">
        <v>0.90000000000000002</v>
      </c>
      <c r="K107">
        <v>10.337812799823345</v>
      </c>
      <c r="L107">
        <v>0.61359448888362345</v>
      </c>
      <c r="M107">
        <v>0.90000000000000002</v>
      </c>
      <c r="N107">
        <v>0.9</v>
      </c>
      <c r="O107" t="b">
        <f t="shared" si="4"/>
        <v>1</v>
      </c>
      <c r="P107" t="b">
        <f t="shared" si="5"/>
        <v>1</v>
      </c>
      <c r="Q107" t="b">
        <f t="shared" si="6"/>
        <v>1</v>
      </c>
      <c r="R107" t="b">
        <f t="shared" si="7"/>
        <v>1</v>
      </c>
    </row>
    <row r="108">
      <c r="A108">
        <v>55</v>
      </c>
      <c r="B108">
        <v>20140619</v>
      </c>
      <c r="C108" s="20" t="s">
        <v>4</v>
      </c>
      <c r="D108">
        <v>1</v>
      </c>
      <c r="E108" s="20" t="s">
        <v>42</v>
      </c>
      <c r="F108" t="b">
        <v>1</v>
      </c>
      <c r="G108">
        <v>2</v>
      </c>
      <c r="H108">
        <v>25.719726820554005</v>
      </c>
      <c r="I108">
        <v>0.78070676624660096</v>
      </c>
      <c r="J108">
        <v>1.7</v>
      </c>
      <c r="K108">
        <v>21.682580984636772</v>
      </c>
      <c r="L108">
        <v>0.73921359513579254</v>
      </c>
      <c r="M108">
        <v>1.6000000000000001</v>
      </c>
      <c r="N108">
        <v>1.6</v>
      </c>
      <c r="O108" t="b">
        <f t="shared" si="4"/>
        <v>1</v>
      </c>
      <c r="P108" t="b">
        <f t="shared" si="5"/>
        <v>1</v>
      </c>
      <c r="Q108" t="b">
        <f t="shared" si="6"/>
        <v>1</v>
      </c>
      <c r="R108" t="b">
        <f t="shared" si="7"/>
        <v>1</v>
      </c>
    </row>
    <row r="109">
      <c r="A109">
        <v>55</v>
      </c>
      <c r="B109">
        <v>20140619</v>
      </c>
      <c r="C109" s="20" t="s">
        <v>4</v>
      </c>
      <c r="D109">
        <v>1</v>
      </c>
      <c r="E109" s="20" t="s">
        <v>42</v>
      </c>
      <c r="F109" t="b">
        <v>1</v>
      </c>
      <c r="G109">
        <v>3</v>
      </c>
      <c r="H109">
        <v>27.682020668321741</v>
      </c>
      <c r="I109">
        <v>0.89877524998223224</v>
      </c>
      <c r="J109">
        <v>1.8</v>
      </c>
      <c r="K109">
        <v>37.477360531757299</v>
      </c>
      <c r="L109">
        <v>1.1213220003594824</v>
      </c>
      <c r="M109">
        <v>2.7999999999999998</v>
      </c>
      <c r="N109">
        <v>2.8</v>
      </c>
      <c r="O109" t="b">
        <f t="shared" si="4"/>
        <v>1</v>
      </c>
      <c r="P109" t="b">
        <f t="shared" si="5"/>
        <v>1</v>
      </c>
      <c r="Q109" t="b">
        <f t="shared" si="6"/>
        <v>1</v>
      </c>
      <c r="R109" t="b">
        <f t="shared" si="7"/>
        <v>1</v>
      </c>
    </row>
    <row r="110">
      <c r="A110">
        <v>56</v>
      </c>
      <c r="B110">
        <v>20140617</v>
      </c>
      <c r="C110" s="20" t="s">
        <v>4</v>
      </c>
      <c r="D110">
        <v>1</v>
      </c>
      <c r="E110" s="20" t="s">
        <v>43</v>
      </c>
      <c r="F110" t="b">
        <v>0</v>
      </c>
      <c r="G110">
        <v>1</v>
      </c>
      <c r="H110">
        <v>3.4085256508261748</v>
      </c>
      <c r="I110">
        <v>0.14588399464078314</v>
      </c>
      <c r="J110">
        <v>2.1000000000000001</v>
      </c>
      <c r="K110">
        <v>3.4079417208487297</v>
      </c>
      <c r="L110">
        <v>0.14588399464078314</v>
      </c>
      <c r="M110">
        <v>2.1000000000000001</v>
      </c>
      <c r="N110">
        <v>2.1</v>
      </c>
      <c r="O110" t="b">
        <f t="shared" si="4"/>
        <v>1</v>
      </c>
      <c r="P110" t="b">
        <f t="shared" si="5"/>
        <v>0</v>
      </c>
      <c r="Q110" t="b">
        <f t="shared" si="6"/>
        <v>0</v>
      </c>
      <c r="R110" t="b">
        <f t="shared" si="7"/>
        <v>0</v>
      </c>
    </row>
    <row r="111">
      <c r="A111">
        <v>56</v>
      </c>
      <c r="B111">
        <v>20140617</v>
      </c>
      <c r="C111" s="20" t="s">
        <v>4</v>
      </c>
      <c r="D111">
        <v>1</v>
      </c>
      <c r="E111" s="20" t="s">
        <v>43</v>
      </c>
      <c r="F111" t="b">
        <v>0</v>
      </c>
      <c r="G111">
        <v>2</v>
      </c>
      <c r="H111">
        <v>3.0436475782321391</v>
      </c>
      <c r="I111">
        <v>0.18824277105420661</v>
      </c>
      <c r="J111">
        <v>4</v>
      </c>
      <c r="K111">
        <v>3.0493701023670123</v>
      </c>
      <c r="L111">
        <v>0.18824277105420661</v>
      </c>
      <c r="M111">
        <v>4</v>
      </c>
      <c r="N111">
        <v>4</v>
      </c>
      <c r="O111" t="b">
        <f t="shared" si="4"/>
        <v>1</v>
      </c>
      <c r="P111" t="b">
        <f t="shared" si="5"/>
        <v>0</v>
      </c>
      <c r="Q111" t="b">
        <f t="shared" si="6"/>
        <v>0</v>
      </c>
      <c r="R111" t="b">
        <f t="shared" si="7"/>
        <v>0</v>
      </c>
    </row>
    <row r="112">
      <c r="A112">
        <v>56</v>
      </c>
      <c r="B112">
        <v>20140617</v>
      </c>
      <c r="C112" s="20" t="s">
        <v>4</v>
      </c>
      <c r="D112">
        <v>1</v>
      </c>
      <c r="E112" s="20" t="s">
        <v>43</v>
      </c>
      <c r="F112" t="b">
        <v>0</v>
      </c>
      <c r="G112">
        <v>3</v>
      </c>
      <c r="H112">
        <v>-6.2429083820118816</v>
      </c>
      <c r="I112">
        <v>0.056219302982570635</v>
      </c>
      <c r="J112">
        <v>1</v>
      </c>
      <c r="K112">
        <v>-6.3124120449636614</v>
      </c>
      <c r="L112">
        <v>0.047622757548677133</v>
      </c>
      <c r="M112">
        <v>1</v>
      </c>
      <c r="N112">
        <v>1</v>
      </c>
      <c r="O112" t="b">
        <f t="shared" si="4"/>
        <v>1</v>
      </c>
      <c r="P112" t="b">
        <f t="shared" si="5"/>
        <v>0</v>
      </c>
      <c r="Q112" t="b">
        <f t="shared" si="6"/>
        <v>0</v>
      </c>
      <c r="R112" t="b">
        <f t="shared" si="7"/>
        <v>0</v>
      </c>
    </row>
    <row r="113">
      <c r="A113">
        <v>56</v>
      </c>
      <c r="B113">
        <v>20140619</v>
      </c>
      <c r="C113" s="20" t="s">
        <v>3</v>
      </c>
      <c r="D113">
        <v>1</v>
      </c>
      <c r="E113" s="20" t="s">
        <v>44</v>
      </c>
      <c r="F113" t="b">
        <v>0</v>
      </c>
      <c r="G113">
        <v>1</v>
      </c>
      <c r="H113">
        <v>4.7159271813492554</v>
      </c>
      <c r="I113">
        <v>0.24826299264920965</v>
      </c>
      <c r="J113">
        <v>1.3999999999999999</v>
      </c>
      <c r="K113">
        <v>4.7159271813492554</v>
      </c>
      <c r="L113">
        <v>0.24826299264920965</v>
      </c>
      <c r="M113">
        <v>1.3999999999999999</v>
      </c>
      <c r="N113">
        <v>1.4</v>
      </c>
      <c r="O113" t="b">
        <f t="shared" si="4"/>
        <v>1</v>
      </c>
      <c r="P113" t="b">
        <f t="shared" si="5"/>
        <v>0</v>
      </c>
      <c r="Q113" t="b">
        <f t="shared" si="6"/>
        <v>0</v>
      </c>
      <c r="R113" t="b">
        <f t="shared" si="7"/>
        <v>0</v>
      </c>
    </row>
    <row r="114">
      <c r="A114">
        <v>56</v>
      </c>
      <c r="B114">
        <v>20140619</v>
      </c>
      <c r="C114" s="20" t="s">
        <v>3</v>
      </c>
      <c r="D114">
        <v>1</v>
      </c>
      <c r="E114" s="20" t="s">
        <v>44</v>
      </c>
      <c r="F114" t="b">
        <v>0</v>
      </c>
      <c r="G114">
        <v>2</v>
      </c>
      <c r="H114">
        <v>6.8624560323760706</v>
      </c>
      <c r="I114">
        <v>0.27349084284750902</v>
      </c>
      <c r="J114">
        <v>1.2</v>
      </c>
      <c r="K114">
        <v>6.8642605355197626</v>
      </c>
      <c r="L114">
        <v>0.27349084284750902</v>
      </c>
      <c r="M114">
        <v>1.2</v>
      </c>
      <c r="N114">
        <v>1.2</v>
      </c>
      <c r="O114" t="b">
        <f t="shared" si="4"/>
        <v>1</v>
      </c>
      <c r="P114" t="b">
        <f t="shared" si="5"/>
        <v>0</v>
      </c>
      <c r="Q114" t="b">
        <f t="shared" si="6"/>
        <v>0</v>
      </c>
      <c r="R114" t="b">
        <f t="shared" si="7"/>
        <v>0</v>
      </c>
    </row>
    <row r="115">
      <c r="A115">
        <v>56</v>
      </c>
      <c r="B115">
        <v>20140619</v>
      </c>
      <c r="C115" s="20" t="s">
        <v>3</v>
      </c>
      <c r="D115">
        <v>1</v>
      </c>
      <c r="E115" s="20" t="s">
        <v>44</v>
      </c>
      <c r="F115" t="b">
        <v>0</v>
      </c>
      <c r="G115">
        <v>3</v>
      </c>
      <c r="H115">
        <v>12.512810160706259</v>
      </c>
      <c r="I115">
        <v>0.36362994016157868</v>
      </c>
      <c r="J115">
        <v>2.2000000000000002</v>
      </c>
      <c r="K115">
        <v>12.366125798237672</v>
      </c>
      <c r="L115">
        <v>0.35939672054516147</v>
      </c>
      <c r="M115">
        <v>2.2000000000000002</v>
      </c>
      <c r="N115">
        <v>2.2000000000000002</v>
      </c>
      <c r="O115" t="b">
        <f t="shared" si="4"/>
        <v>1</v>
      </c>
      <c r="P115" t="b">
        <f t="shared" si="5"/>
        <v>0</v>
      </c>
      <c r="Q115" t="b">
        <f t="shared" si="6"/>
        <v>0</v>
      </c>
      <c r="R115" t="b">
        <f t="shared" si="7"/>
        <v>0</v>
      </c>
    </row>
    <row r="116">
      <c r="A116">
        <v>57</v>
      </c>
      <c r="B116">
        <v>20140618</v>
      </c>
      <c r="C116" s="20" t="s">
        <v>3</v>
      </c>
      <c r="D116">
        <v>1</v>
      </c>
      <c r="E116" s="20" t="s">
        <v>45</v>
      </c>
      <c r="F116" t="b">
        <v>1</v>
      </c>
      <c r="G116">
        <v>1</v>
      </c>
      <c r="H116">
        <v>8.3709315866154252</v>
      </c>
      <c r="I116">
        <v>0.3436114654561595</v>
      </c>
      <c r="J116">
        <v>1.8999999999999999</v>
      </c>
      <c r="K116">
        <v>8.3495845632686834</v>
      </c>
      <c r="L116">
        <v>0.3436114654561595</v>
      </c>
      <c r="M116">
        <v>1.8999999999999999</v>
      </c>
      <c r="N116">
        <v>1.9</v>
      </c>
      <c r="O116" t="b">
        <f t="shared" si="4"/>
        <v>1</v>
      </c>
      <c r="P116" t="b">
        <f t="shared" si="5"/>
        <v>1</v>
      </c>
      <c r="Q116" t="b">
        <f t="shared" si="6"/>
        <v>1</v>
      </c>
      <c r="R116" t="b">
        <f t="shared" si="7"/>
        <v>1</v>
      </c>
    </row>
    <row r="117">
      <c r="A117">
        <v>57</v>
      </c>
      <c r="B117">
        <v>20140618</v>
      </c>
      <c r="C117" s="20" t="s">
        <v>3</v>
      </c>
      <c r="D117">
        <v>1</v>
      </c>
      <c r="E117" s="20" t="s">
        <v>45</v>
      </c>
      <c r="F117" t="b">
        <v>1</v>
      </c>
      <c r="G117">
        <v>2</v>
      </c>
      <c r="H117">
        <v>10.127021602161667</v>
      </c>
      <c r="I117">
        <v>0.42884355154743725</v>
      </c>
      <c r="J117">
        <v>1.2</v>
      </c>
      <c r="K117">
        <v>10.127021602161667</v>
      </c>
      <c r="L117">
        <v>0.42884355154743725</v>
      </c>
      <c r="M117">
        <v>1.2</v>
      </c>
      <c r="N117">
        <v>1.2</v>
      </c>
      <c r="O117" t="b">
        <f t="shared" si="4"/>
        <v>1</v>
      </c>
      <c r="P117" t="b">
        <f t="shared" si="5"/>
        <v>1</v>
      </c>
      <c r="Q117" t="b">
        <f t="shared" si="6"/>
        <v>1</v>
      </c>
      <c r="R117" t="b">
        <f t="shared" si="7"/>
        <v>1</v>
      </c>
    </row>
    <row r="118">
      <c r="A118">
        <v>57</v>
      </c>
      <c r="B118">
        <v>20140618</v>
      </c>
      <c r="C118" s="20" t="s">
        <v>3</v>
      </c>
      <c r="D118">
        <v>1</v>
      </c>
      <c r="E118" s="20" t="s">
        <v>45</v>
      </c>
      <c r="F118" t="b">
        <v>1</v>
      </c>
      <c r="G118">
        <v>3</v>
      </c>
      <c r="H118">
        <v>6.7793183929815131</v>
      </c>
      <c r="I118">
        <v>0.35055734411785433</v>
      </c>
      <c r="J118">
        <v>1.6000000000000001</v>
      </c>
      <c r="K118">
        <v>6.7895506905864043</v>
      </c>
      <c r="L118">
        <v>0.35799576250999465</v>
      </c>
      <c r="M118">
        <v>1.6000000000000001</v>
      </c>
      <c r="N118">
        <v>1.6</v>
      </c>
      <c r="O118" t="b">
        <f t="shared" si="4"/>
        <v>1</v>
      </c>
      <c r="P118" t="b">
        <f t="shared" si="5"/>
        <v>1</v>
      </c>
      <c r="Q118" t="b">
        <f t="shared" si="6"/>
        <v>1</v>
      </c>
      <c r="R118" t="b">
        <f t="shared" si="7"/>
        <v>1</v>
      </c>
    </row>
    <row r="119">
      <c r="A119">
        <v>57</v>
      </c>
      <c r="B119">
        <v>20140620</v>
      </c>
      <c r="C119" s="20" t="s">
        <v>4</v>
      </c>
      <c r="D119">
        <v>1</v>
      </c>
      <c r="E119" s="20" t="s">
        <v>46</v>
      </c>
      <c r="F119" t="b">
        <v>1</v>
      </c>
      <c r="G119">
        <v>1</v>
      </c>
      <c r="H119">
        <v>20.651016458614031</v>
      </c>
      <c r="I119">
        <v>0.7732045583790681</v>
      </c>
      <c r="J119">
        <v>1.6000000000000001</v>
      </c>
      <c r="K119">
        <v>21.600328431824959</v>
      </c>
      <c r="L119">
        <v>0.8053389411357762</v>
      </c>
      <c r="M119">
        <v>1.6000000000000001</v>
      </c>
      <c r="N119">
        <v>1.6</v>
      </c>
      <c r="O119" t="b">
        <f t="shared" si="4"/>
        <v>1</v>
      </c>
      <c r="P119" t="b">
        <f t="shared" si="5"/>
        <v>1</v>
      </c>
      <c r="Q119" t="b">
        <f t="shared" si="6"/>
        <v>1</v>
      </c>
      <c r="R119" t="b">
        <f t="shared" si="7"/>
        <v>1</v>
      </c>
    </row>
    <row r="120">
      <c r="A120">
        <v>57</v>
      </c>
      <c r="B120">
        <v>20140620</v>
      </c>
      <c r="C120" s="20" t="s">
        <v>4</v>
      </c>
      <c r="D120">
        <v>1</v>
      </c>
      <c r="E120" s="20" t="s">
        <v>46</v>
      </c>
      <c r="F120" t="b">
        <v>1</v>
      </c>
      <c r="G120">
        <v>2</v>
      </c>
      <c r="H120">
        <v>30.411020850861618</v>
      </c>
      <c r="I120">
        <v>0.92345622517996784</v>
      </c>
      <c r="J120">
        <v>2</v>
      </c>
      <c r="K120">
        <v>30.426525169278637</v>
      </c>
      <c r="L120">
        <v>0.92345622517996784</v>
      </c>
      <c r="M120">
        <v>2</v>
      </c>
      <c r="N120">
        <v>2</v>
      </c>
      <c r="O120" t="b">
        <f t="shared" si="4"/>
        <v>1</v>
      </c>
      <c r="P120" t="b">
        <f t="shared" si="5"/>
        <v>1</v>
      </c>
      <c r="Q120" t="b">
        <f t="shared" si="6"/>
        <v>1</v>
      </c>
      <c r="R120" t="b">
        <f t="shared" si="7"/>
        <v>1</v>
      </c>
    </row>
    <row r="121">
      <c r="A121">
        <v>57</v>
      </c>
      <c r="B121">
        <v>20140620</v>
      </c>
      <c r="C121" s="20" t="s">
        <v>4</v>
      </c>
      <c r="D121">
        <v>1</v>
      </c>
      <c r="E121" s="20" t="s">
        <v>46</v>
      </c>
      <c r="F121" t="b">
        <v>1</v>
      </c>
      <c r="G121">
        <v>3</v>
      </c>
      <c r="H121">
        <v>44.959284297357705</v>
      </c>
      <c r="I121">
        <v>1.4598997412264345</v>
      </c>
      <c r="J121">
        <v>2.2000000000000002</v>
      </c>
      <c r="K121">
        <v>37.53211834791103</v>
      </c>
      <c r="L121">
        <v>1.2289746184817929</v>
      </c>
      <c r="M121">
        <v>2.2000000000000002</v>
      </c>
      <c r="N121">
        <v>2.2000000000000002</v>
      </c>
      <c r="O121" t="b">
        <f t="shared" si="4"/>
        <v>1</v>
      </c>
      <c r="P121" t="b">
        <f t="shared" si="5"/>
        <v>1</v>
      </c>
      <c r="Q121" t="b">
        <f t="shared" si="6"/>
        <v>1</v>
      </c>
      <c r="R121" t="b">
        <f t="shared" si="7"/>
        <v>1</v>
      </c>
    </row>
    <row r="122">
      <c r="A122">
        <v>58</v>
      </c>
      <c r="B122">
        <v>20140618</v>
      </c>
      <c r="C122" s="20" t="s">
        <v>4</v>
      </c>
      <c r="D122">
        <v>1</v>
      </c>
      <c r="E122" s="20" t="s">
        <v>47</v>
      </c>
      <c r="F122" t="b">
        <v>0</v>
      </c>
      <c r="G122">
        <v>1</v>
      </c>
      <c r="H122">
        <v>12.644367937090797</v>
      </c>
      <c r="I122">
        <v>0.56452717862099466</v>
      </c>
      <c r="J122">
        <v>1.5</v>
      </c>
      <c r="K122">
        <v>12.721183801397942</v>
      </c>
      <c r="L122">
        <v>0.56452717862099466</v>
      </c>
      <c r="M122">
        <v>1.5</v>
      </c>
      <c r="N122">
        <v>1.5</v>
      </c>
      <c r="O122" t="b">
        <f t="shared" si="4"/>
        <v>1</v>
      </c>
      <c r="P122" t="b">
        <f t="shared" si="5"/>
        <v>0</v>
      </c>
      <c r="Q122" t="b">
        <f t="shared" si="6"/>
        <v>1</v>
      </c>
      <c r="R122" t="b">
        <f t="shared" si="7"/>
        <v>0</v>
      </c>
    </row>
    <row r="123">
      <c r="A123">
        <v>58</v>
      </c>
      <c r="B123">
        <v>20140618</v>
      </c>
      <c r="C123" s="20" t="s">
        <v>4</v>
      </c>
      <c r="D123">
        <v>1</v>
      </c>
      <c r="E123" s="20" t="s">
        <v>47</v>
      </c>
      <c r="F123" t="b">
        <v>0</v>
      </c>
      <c r="G123">
        <v>2</v>
      </c>
      <c r="H123">
        <v>12.595986286191435</v>
      </c>
      <c r="I123">
        <v>0.44572431328155504</v>
      </c>
      <c r="J123">
        <v>1.7</v>
      </c>
      <c r="K123">
        <v>12.615127597827621</v>
      </c>
      <c r="L123">
        <v>0.43715777483351637</v>
      </c>
      <c r="M123">
        <v>1.7</v>
      </c>
      <c r="N123">
        <v>1.7</v>
      </c>
      <c r="O123" t="b">
        <f t="shared" si="4"/>
        <v>1</v>
      </c>
      <c r="P123" t="b">
        <f t="shared" si="5"/>
        <v>0</v>
      </c>
      <c r="Q123" t="b">
        <f t="shared" si="6"/>
        <v>1</v>
      </c>
      <c r="R123" t="b">
        <f t="shared" si="7"/>
        <v>0</v>
      </c>
    </row>
    <row r="124">
      <c r="A124">
        <v>58</v>
      </c>
      <c r="B124">
        <v>20140618</v>
      </c>
      <c r="C124" s="20" t="s">
        <v>4</v>
      </c>
      <c r="D124">
        <v>1</v>
      </c>
      <c r="E124" s="20" t="s">
        <v>47</v>
      </c>
      <c r="F124" t="b">
        <v>0</v>
      </c>
      <c r="G124">
        <v>3</v>
      </c>
      <c r="H124">
        <v>23.227018206884036</v>
      </c>
      <c r="I124">
        <v>0.77592816561297495</v>
      </c>
      <c r="J124">
        <v>2.1000000000000001</v>
      </c>
      <c r="K124">
        <v>21.225897616818369</v>
      </c>
      <c r="L124">
        <v>0.69083687371644442</v>
      </c>
      <c r="M124">
        <v>2.5</v>
      </c>
      <c r="N124">
        <v>2.5</v>
      </c>
      <c r="O124" t="b">
        <f t="shared" si="4"/>
        <v>1</v>
      </c>
      <c r="P124" t="b">
        <f t="shared" si="5"/>
        <v>0</v>
      </c>
      <c r="Q124" t="b">
        <f t="shared" si="6"/>
        <v>1</v>
      </c>
      <c r="R124" t="b">
        <f t="shared" si="7"/>
        <v>0</v>
      </c>
    </row>
    <row r="125">
      <c r="A125">
        <v>58</v>
      </c>
      <c r="B125">
        <v>20140620</v>
      </c>
      <c r="C125" s="20" t="s">
        <v>3</v>
      </c>
      <c r="D125">
        <v>1</v>
      </c>
      <c r="E125" s="20" t="s">
        <v>48</v>
      </c>
      <c r="F125" t="b">
        <v>0</v>
      </c>
      <c r="G125">
        <v>1</v>
      </c>
      <c r="J125">
        <v>0.10000000000000001</v>
      </c>
      <c r="K125">
        <v>3.7981752187933839</v>
      </c>
      <c r="L125">
        <v>0.22210194859810029</v>
      </c>
      <c r="M125">
        <v>3.7000000000000002</v>
      </c>
      <c r="N125">
        <v>3.7</v>
      </c>
      <c r="O125" t="b">
        <f t="shared" si="4"/>
        <v>1</v>
      </c>
      <c r="P125" t="b">
        <f t="shared" si="5"/>
        <v>0</v>
      </c>
      <c r="Q125" t="b">
        <f t="shared" si="6"/>
        <v>0</v>
      </c>
      <c r="R125" t="b">
        <f t="shared" si="7"/>
        <v>0</v>
      </c>
    </row>
    <row r="126">
      <c r="A126">
        <v>58</v>
      </c>
      <c r="B126">
        <v>20140620</v>
      </c>
      <c r="C126" s="20" t="s">
        <v>3</v>
      </c>
      <c r="D126">
        <v>1</v>
      </c>
      <c r="E126" s="20" t="s">
        <v>48</v>
      </c>
      <c r="F126" t="b">
        <v>0</v>
      </c>
      <c r="G126">
        <v>2</v>
      </c>
      <c r="H126">
        <v>-10.658386226289819</v>
      </c>
      <c r="I126">
        <v>0.055631455172133637</v>
      </c>
      <c r="J126">
        <v>0.29999999999999999</v>
      </c>
      <c r="K126">
        <v>-5.3758644820169303</v>
      </c>
      <c r="L126">
        <v>0.0151489295260361</v>
      </c>
      <c r="M126">
        <v>1</v>
      </c>
      <c r="N126">
        <v>1</v>
      </c>
      <c r="O126" t="b">
        <f t="shared" si="4"/>
        <v>1</v>
      </c>
      <c r="P126" t="b">
        <f t="shared" si="5"/>
        <v>0</v>
      </c>
      <c r="Q126" t="b">
        <f t="shared" si="6"/>
        <v>0</v>
      </c>
      <c r="R126" t="b">
        <f t="shared" si="7"/>
        <v>0</v>
      </c>
    </row>
    <row r="127">
      <c r="A127">
        <v>69</v>
      </c>
      <c r="B127">
        <v>20141209</v>
      </c>
      <c r="C127" s="20" t="s">
        <v>4</v>
      </c>
      <c r="D127">
        <v>1</v>
      </c>
      <c r="E127" s="20" t="s">
        <v>49</v>
      </c>
      <c r="F127" t="b">
        <v>1</v>
      </c>
      <c r="G127">
        <v>1</v>
      </c>
      <c r="H127">
        <v>9.6970105853554411</v>
      </c>
      <c r="I127">
        <v>0.3341304607754052</v>
      </c>
      <c r="J127">
        <v>2.2000000000000002</v>
      </c>
      <c r="K127">
        <v>9.673180166410706</v>
      </c>
      <c r="L127">
        <v>0.3341304607754052</v>
      </c>
      <c r="M127">
        <v>2.2000000000000002</v>
      </c>
      <c r="N127">
        <v>2.2000000000000002</v>
      </c>
      <c r="O127" t="b">
        <f t="shared" si="4"/>
        <v>0</v>
      </c>
      <c r="P127" t="b">
        <f t="shared" si="5"/>
        <v>1</v>
      </c>
      <c r="Q127" t="b">
        <f t="shared" si="6"/>
        <v>1</v>
      </c>
      <c r="R127" t="b">
        <f t="shared" si="7"/>
        <v>1</v>
      </c>
    </row>
    <row r="128">
      <c r="A128">
        <v>69</v>
      </c>
      <c r="B128">
        <v>20141209</v>
      </c>
      <c r="C128" s="20" t="s">
        <v>4</v>
      </c>
      <c r="D128">
        <v>1</v>
      </c>
      <c r="E128" s="20" t="s">
        <v>49</v>
      </c>
      <c r="F128" t="b">
        <v>1</v>
      </c>
      <c r="G128">
        <v>2</v>
      </c>
      <c r="H128">
        <v>16.904234404274032</v>
      </c>
      <c r="I128">
        <v>0.46972526582563501</v>
      </c>
      <c r="J128">
        <v>4.4000000000000004</v>
      </c>
      <c r="K128">
        <v>16.913370109865241</v>
      </c>
      <c r="L128">
        <v>0.46972526582563501</v>
      </c>
      <c r="M128">
        <v>4.4000000000000004</v>
      </c>
      <c r="N128">
        <v>4.4000000000000004</v>
      </c>
      <c r="O128" t="b">
        <f t="shared" si="4"/>
        <v>0</v>
      </c>
      <c r="P128" t="b">
        <f t="shared" si="5"/>
        <v>1</v>
      </c>
      <c r="Q128" t="b">
        <f t="shared" si="6"/>
        <v>1</v>
      </c>
      <c r="R128" t="b">
        <f t="shared" si="7"/>
        <v>1</v>
      </c>
    </row>
    <row r="129">
      <c r="A129">
        <v>69</v>
      </c>
      <c r="B129">
        <v>20141209</v>
      </c>
      <c r="C129" s="20" t="s">
        <v>4</v>
      </c>
      <c r="D129">
        <v>1</v>
      </c>
      <c r="E129" s="20" t="s">
        <v>49</v>
      </c>
      <c r="F129" t="b">
        <v>1</v>
      </c>
      <c r="G129">
        <v>3</v>
      </c>
      <c r="H129">
        <v>19.666045848330121</v>
      </c>
      <c r="I129">
        <v>0.65361989668255482</v>
      </c>
      <c r="J129">
        <v>4.7999999999999998</v>
      </c>
      <c r="K129">
        <v>19.461977827251651</v>
      </c>
      <c r="L129">
        <v>0.65361989668255482</v>
      </c>
      <c r="M129">
        <v>4.7999999999999998</v>
      </c>
      <c r="N129">
        <v>4.8</v>
      </c>
      <c r="O129" t="b">
        <f t="shared" si="4"/>
        <v>0</v>
      </c>
      <c r="P129" t="b">
        <f t="shared" si="5"/>
        <v>1</v>
      </c>
      <c r="Q129" t="b">
        <f t="shared" si="6"/>
        <v>1</v>
      </c>
      <c r="R129" t="b">
        <f t="shared" si="7"/>
        <v>1</v>
      </c>
    </row>
    <row r="130">
      <c r="A130">
        <v>69</v>
      </c>
      <c r="B130">
        <v>20141211</v>
      </c>
      <c r="C130" s="20" t="s">
        <v>3</v>
      </c>
      <c r="D130">
        <v>1</v>
      </c>
      <c r="E130" s="20" t="s">
        <v>50</v>
      </c>
      <c r="F130" t="b">
        <v>1</v>
      </c>
      <c r="G130">
        <v>1</v>
      </c>
      <c r="H130">
        <v>-2.6925474448625022</v>
      </c>
      <c r="I130">
        <v>0.24340701553934893</v>
      </c>
      <c r="J130">
        <v>0.59999999999999998</v>
      </c>
      <c r="K130">
        <v>-2.6455567908696067</v>
      </c>
      <c r="L130">
        <v>0.24340701553934893</v>
      </c>
      <c r="M130">
        <v>0.59999999999999998</v>
      </c>
      <c r="N130">
        <v>0.6</v>
      </c>
      <c r="O130" t="b">
        <f t="shared" si="4"/>
        <v>0</v>
      </c>
      <c r="P130" t="b">
        <f t="shared" si="5"/>
        <v>1</v>
      </c>
      <c r="Q130" t="b">
        <f t="shared" si="6"/>
        <v>1</v>
      </c>
      <c r="R130" t="b">
        <f t="shared" si="7"/>
        <v>1</v>
      </c>
    </row>
    <row r="131">
      <c r="A131">
        <v>69</v>
      </c>
      <c r="B131">
        <v>20141211</v>
      </c>
      <c r="C131" s="20" t="s">
        <v>3</v>
      </c>
      <c r="D131">
        <v>1</v>
      </c>
      <c r="E131" s="20" t="s">
        <v>50</v>
      </c>
      <c r="F131" t="b">
        <v>1</v>
      </c>
      <c r="G131">
        <v>2</v>
      </c>
      <c r="H131">
        <v>6.6456522904594584</v>
      </c>
      <c r="I131">
        <v>0.21621156165635086</v>
      </c>
      <c r="J131">
        <v>4.7000000000000002</v>
      </c>
      <c r="K131">
        <v>6.7639185770548034</v>
      </c>
      <c r="L131">
        <v>0.21621156165635086</v>
      </c>
      <c r="M131">
        <v>4.7000000000000002</v>
      </c>
      <c r="N131">
        <v>4.7</v>
      </c>
      <c r="O131" t="b">
        <f t="shared" ref="O131:O142" si="8">INDEX($Y$2:$Y$49,MATCH(E131,$T$2:$T$49,0))</f>
        <v>0</v>
      </c>
      <c r="P131" t="b">
        <f t="shared" ref="P131:P142" si="9">INDEX($Z$2:$Z$49,MATCH(E131,$T$2:$T$49,0))</f>
        <v>1</v>
      </c>
      <c r="Q131" t="b">
        <f t="shared" ref="Q131:Q142" si="10">INDEX($AA$2:$AA$49,MATCH(E131,$T$2:$T$49,0))</f>
        <v>1</v>
      </c>
      <c r="R131" t="b">
        <f t="shared" ref="R131:R142" si="11">INDEX($AB$2:$AB$49,MATCH(E131,$T$2:$T$49,0))</f>
        <v>1</v>
      </c>
    </row>
    <row r="132">
      <c r="A132">
        <v>69</v>
      </c>
      <c r="B132">
        <v>20141211</v>
      </c>
      <c r="C132" s="20" t="s">
        <v>3</v>
      </c>
      <c r="D132">
        <v>1</v>
      </c>
      <c r="E132" s="20" t="s">
        <v>50</v>
      </c>
      <c r="F132" t="b">
        <v>1</v>
      </c>
      <c r="G132">
        <v>3</v>
      </c>
      <c r="H132">
        <v>7.6104489031619034</v>
      </c>
      <c r="I132">
        <v>0.49364259506828823</v>
      </c>
      <c r="J132">
        <v>5</v>
      </c>
      <c r="K132">
        <v>8.7222563060109959</v>
      </c>
      <c r="L132">
        <v>0.5126128697314063</v>
      </c>
      <c r="M132">
        <v>5</v>
      </c>
      <c r="N132">
        <v>5</v>
      </c>
      <c r="O132" t="b">
        <f t="shared" si="8"/>
        <v>0</v>
      </c>
      <c r="P132" t="b">
        <f t="shared" si="9"/>
        <v>1</v>
      </c>
      <c r="Q132" t="b">
        <f t="shared" si="10"/>
        <v>1</v>
      </c>
      <c r="R132" t="b">
        <f t="shared" si="11"/>
        <v>1</v>
      </c>
    </row>
    <row r="133">
      <c r="A133">
        <v>71</v>
      </c>
      <c r="B133">
        <v>20141212</v>
      </c>
      <c r="C133" s="20" t="s">
        <v>3</v>
      </c>
      <c r="D133">
        <v>1</v>
      </c>
      <c r="E133" s="20" t="s">
        <v>51</v>
      </c>
      <c r="F133" t="b">
        <v>0</v>
      </c>
      <c r="G133">
        <v>1</v>
      </c>
      <c r="J133">
        <v>0.10000000000000001</v>
      </c>
      <c r="K133">
        <v>0.5956812656270245</v>
      </c>
      <c r="L133">
        <v>0.20752047903055401</v>
      </c>
      <c r="M133">
        <v>1.8999999999999999</v>
      </c>
      <c r="N133">
        <v>1.9</v>
      </c>
      <c r="O133" t="b">
        <f t="shared" si="8"/>
        <v>0</v>
      </c>
      <c r="P133" t="b">
        <f t="shared" si="9"/>
        <v>0</v>
      </c>
      <c r="Q133" t="b">
        <f t="shared" si="10"/>
        <v>0</v>
      </c>
      <c r="R133" t="b">
        <f t="shared" si="11"/>
        <v>0</v>
      </c>
    </row>
    <row r="134">
      <c r="A134">
        <v>71</v>
      </c>
      <c r="B134">
        <v>20141212</v>
      </c>
      <c r="C134" s="20" t="s">
        <v>3</v>
      </c>
      <c r="D134">
        <v>1</v>
      </c>
      <c r="E134" s="20" t="s">
        <v>51</v>
      </c>
      <c r="F134" t="b">
        <v>0</v>
      </c>
      <c r="G134">
        <v>2</v>
      </c>
      <c r="H134">
        <v>9.7482897611763377</v>
      </c>
      <c r="I134">
        <v>0.58390938394262881</v>
      </c>
      <c r="J134">
        <v>1.1000000000000001</v>
      </c>
      <c r="K134">
        <v>7.8641791527358373</v>
      </c>
      <c r="L134">
        <v>0.31097658587826649</v>
      </c>
      <c r="M134">
        <v>1.1000000000000001</v>
      </c>
      <c r="N134">
        <v>1.1000000000000001</v>
      </c>
      <c r="O134" t="b">
        <f t="shared" si="8"/>
        <v>0</v>
      </c>
      <c r="P134" t="b">
        <f t="shared" si="9"/>
        <v>0</v>
      </c>
      <c r="Q134" t="b">
        <f t="shared" si="10"/>
        <v>0</v>
      </c>
      <c r="R134" t="b">
        <f t="shared" si="11"/>
        <v>0</v>
      </c>
    </row>
    <row r="135">
      <c r="A135">
        <v>71</v>
      </c>
      <c r="B135">
        <v>20141216</v>
      </c>
      <c r="C135" s="20" t="s">
        <v>4</v>
      </c>
      <c r="D135">
        <v>1</v>
      </c>
      <c r="E135" s="20" t="s">
        <v>52</v>
      </c>
      <c r="F135" t="b">
        <v>0</v>
      </c>
      <c r="G135">
        <v>1</v>
      </c>
      <c r="J135">
        <v>0.10000000000000001</v>
      </c>
      <c r="K135">
        <v>-7.7303058714310842</v>
      </c>
      <c r="L135">
        <v>0.19687979682946011</v>
      </c>
      <c r="M135">
        <v>3.5</v>
      </c>
      <c r="N135">
        <v>3.5</v>
      </c>
      <c r="O135" t="b">
        <f t="shared" si="8"/>
        <v>0</v>
      </c>
      <c r="P135" t="b">
        <f t="shared" si="9"/>
        <v>0</v>
      </c>
      <c r="Q135" t="b">
        <f t="shared" si="10"/>
        <v>1</v>
      </c>
      <c r="R135" t="b">
        <f t="shared" si="11"/>
        <v>0</v>
      </c>
    </row>
    <row r="136">
      <c r="A136">
        <v>71</v>
      </c>
      <c r="B136">
        <v>20141216</v>
      </c>
      <c r="C136" s="20" t="s">
        <v>4</v>
      </c>
      <c r="D136">
        <v>1</v>
      </c>
      <c r="E136" s="20" t="s">
        <v>52</v>
      </c>
      <c r="F136" t="b">
        <v>0</v>
      </c>
      <c r="G136">
        <v>2</v>
      </c>
      <c r="H136">
        <v>6.1743782263022942</v>
      </c>
      <c r="I136">
        <v>0.80749411213537736</v>
      </c>
      <c r="J136">
        <v>4.2000000000000002</v>
      </c>
      <c r="K136">
        <v>-15.201930666281614</v>
      </c>
      <c r="L136">
        <v>0.10837516725099833</v>
      </c>
      <c r="M136">
        <v>1.2</v>
      </c>
      <c r="N136">
        <v>1.2</v>
      </c>
      <c r="O136" t="b">
        <f t="shared" si="8"/>
        <v>0</v>
      </c>
      <c r="P136" t="b">
        <f t="shared" si="9"/>
        <v>0</v>
      </c>
      <c r="Q136" t="b">
        <f t="shared" si="10"/>
        <v>1</v>
      </c>
      <c r="R136" t="b">
        <f t="shared" si="11"/>
        <v>0</v>
      </c>
    </row>
    <row r="137">
      <c r="A137">
        <v>72</v>
      </c>
      <c r="B137">
        <v>20141210</v>
      </c>
      <c r="C137" s="20" t="s">
        <v>4</v>
      </c>
      <c r="D137">
        <v>1</v>
      </c>
      <c r="E137" s="20" t="s">
        <v>53</v>
      </c>
      <c r="F137" t="b">
        <v>1</v>
      </c>
      <c r="G137">
        <v>1</v>
      </c>
      <c r="H137">
        <v>12.909201678266324</v>
      </c>
      <c r="I137">
        <v>0.62932994585938007</v>
      </c>
      <c r="J137">
        <v>1</v>
      </c>
      <c r="K137">
        <v>12.855057206547901</v>
      </c>
      <c r="L137">
        <v>0.62656181822775636</v>
      </c>
      <c r="M137">
        <v>1</v>
      </c>
      <c r="N137">
        <v>1</v>
      </c>
      <c r="O137" t="b">
        <f t="shared" si="8"/>
        <v>1</v>
      </c>
      <c r="P137" t="b">
        <f t="shared" si="9"/>
        <v>1</v>
      </c>
      <c r="Q137" t="b">
        <f t="shared" si="10"/>
        <v>1</v>
      </c>
      <c r="R137" t="b">
        <f t="shared" si="11"/>
        <v>1</v>
      </c>
    </row>
    <row r="138">
      <c r="A138">
        <v>72</v>
      </c>
      <c r="B138">
        <v>20141210</v>
      </c>
      <c r="C138" s="20" t="s">
        <v>4</v>
      </c>
      <c r="D138">
        <v>1</v>
      </c>
      <c r="E138" s="20" t="s">
        <v>53</v>
      </c>
      <c r="F138" t="b">
        <v>1</v>
      </c>
      <c r="G138">
        <v>2</v>
      </c>
      <c r="H138">
        <v>16.75946979193332</v>
      </c>
      <c r="I138">
        <v>0.68186788335927595</v>
      </c>
      <c r="J138">
        <v>1</v>
      </c>
      <c r="K138">
        <v>17.130684034030402</v>
      </c>
      <c r="L138">
        <v>0.69659571977828516</v>
      </c>
      <c r="M138">
        <v>1</v>
      </c>
      <c r="N138">
        <v>1</v>
      </c>
      <c r="O138" t="b">
        <f t="shared" si="8"/>
        <v>1</v>
      </c>
      <c r="P138" t="b">
        <f t="shared" si="9"/>
        <v>1</v>
      </c>
      <c r="Q138" t="b">
        <f t="shared" si="10"/>
        <v>1</v>
      </c>
      <c r="R138" t="b">
        <f t="shared" si="11"/>
        <v>1</v>
      </c>
    </row>
    <row r="139">
      <c r="A139">
        <v>72</v>
      </c>
      <c r="B139">
        <v>20141210</v>
      </c>
      <c r="C139" s="20" t="s">
        <v>4</v>
      </c>
      <c r="D139">
        <v>1</v>
      </c>
      <c r="E139" s="20" t="s">
        <v>53</v>
      </c>
      <c r="F139" t="b">
        <v>1</v>
      </c>
      <c r="G139">
        <v>3</v>
      </c>
      <c r="H139">
        <v>31.147495029202592</v>
      </c>
      <c r="I139">
        <v>0.89423950846389544</v>
      </c>
      <c r="J139">
        <v>3</v>
      </c>
      <c r="K139">
        <v>31.636343988468493</v>
      </c>
      <c r="L139">
        <v>0.91453754007202492</v>
      </c>
      <c r="M139">
        <v>2.6000000000000001</v>
      </c>
      <c r="N139">
        <v>2.6</v>
      </c>
      <c r="O139" t="b">
        <f t="shared" si="8"/>
        <v>1</v>
      </c>
      <c r="P139" t="b">
        <f t="shared" si="9"/>
        <v>1</v>
      </c>
      <c r="Q139" t="b">
        <f t="shared" si="10"/>
        <v>1</v>
      </c>
      <c r="R139" t="b">
        <f t="shared" si="11"/>
        <v>1</v>
      </c>
    </row>
    <row r="140">
      <c r="A140">
        <v>72</v>
      </c>
      <c r="B140">
        <v>20141212</v>
      </c>
      <c r="C140" s="20" t="s">
        <v>3</v>
      </c>
      <c r="D140">
        <v>1</v>
      </c>
      <c r="E140" s="20" t="s">
        <v>54</v>
      </c>
      <c r="F140" t="b">
        <v>1</v>
      </c>
      <c r="G140">
        <v>1</v>
      </c>
      <c r="H140">
        <v>5.6471744386442282</v>
      </c>
      <c r="I140">
        <v>0.31567703639232764</v>
      </c>
      <c r="J140">
        <v>0.90000000000000002</v>
      </c>
      <c r="K140">
        <v>5.681803001361649</v>
      </c>
      <c r="L140">
        <v>0.31567703639232764</v>
      </c>
      <c r="M140">
        <v>0.90000000000000002</v>
      </c>
      <c r="N140">
        <v>0.9</v>
      </c>
      <c r="O140" t="b">
        <f t="shared" si="8"/>
        <v>1</v>
      </c>
      <c r="P140" t="b">
        <f t="shared" si="9"/>
        <v>1</v>
      </c>
      <c r="Q140" t="b">
        <f t="shared" si="10"/>
        <v>1</v>
      </c>
      <c r="R140" t="b">
        <f t="shared" si="11"/>
        <v>1</v>
      </c>
    </row>
    <row r="141">
      <c r="A141">
        <v>72</v>
      </c>
      <c r="B141">
        <v>20141212</v>
      </c>
      <c r="C141" s="20" t="s">
        <v>3</v>
      </c>
      <c r="D141">
        <v>1</v>
      </c>
      <c r="E141" s="20" t="s">
        <v>54</v>
      </c>
      <c r="F141" t="b">
        <v>1</v>
      </c>
      <c r="G141">
        <v>2</v>
      </c>
      <c r="H141">
        <v>8.5890771783852138</v>
      </c>
      <c r="I141">
        <v>0.36866242110095798</v>
      </c>
      <c r="J141">
        <v>2.7999999999999998</v>
      </c>
      <c r="K141">
        <v>8.5341328325014203</v>
      </c>
      <c r="L141">
        <v>0.36866242110095798</v>
      </c>
      <c r="M141">
        <v>2.7999999999999998</v>
      </c>
      <c r="N141">
        <v>2.8</v>
      </c>
      <c r="O141" t="b">
        <f t="shared" si="8"/>
        <v>1</v>
      </c>
      <c r="P141" t="b">
        <f t="shared" si="9"/>
        <v>1</v>
      </c>
      <c r="Q141" t="b">
        <f t="shared" si="10"/>
        <v>1</v>
      </c>
      <c r="R141" t="b">
        <f t="shared" si="11"/>
        <v>1</v>
      </c>
    </row>
    <row r="142">
      <c r="A142">
        <v>72</v>
      </c>
      <c r="B142">
        <v>20141212</v>
      </c>
      <c r="C142" s="20" t="s">
        <v>3</v>
      </c>
      <c r="D142">
        <v>1</v>
      </c>
      <c r="E142" s="20" t="s">
        <v>54</v>
      </c>
      <c r="F142" t="b">
        <v>1</v>
      </c>
      <c r="G142">
        <v>3</v>
      </c>
      <c r="H142">
        <v>12.317939521982165</v>
      </c>
      <c r="I142">
        <v>0.454441149689923</v>
      </c>
      <c r="J142">
        <v>4.4000000000000004</v>
      </c>
      <c r="K142">
        <v>12.391173577865676</v>
      </c>
      <c r="L142">
        <v>0.454441149689923</v>
      </c>
      <c r="M142">
        <v>4.4000000000000004</v>
      </c>
      <c r="N142">
        <v>4.4000000000000004</v>
      </c>
      <c r="O142" t="b">
        <f t="shared" si="8"/>
        <v>1</v>
      </c>
      <c r="P142" t="b">
        <f t="shared" si="9"/>
        <v>1</v>
      </c>
      <c r="Q142" t="b">
        <f t="shared" si="10"/>
        <v>1</v>
      </c>
      <c r="R142" t="b">
        <f t="shared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4C94-C737-40C5-A6AE-80D71342AB81}">
  <dimension ref="A1:T26"/>
  <sheetViews>
    <sheetView topLeftCell="M1" zoomScale="85" zoomScaleNormal="85" workbookViewId="0">
      <selection activeCell="A26" sqref="A6:T26"/>
    </sheetView>
  </sheetViews>
  <sheetFormatPr defaultRowHeight="15"/>
  <cols>
    <col min="1" max="1" width="19.5703125" bestFit="true" customWidth="true"/>
    <col min="2" max="2" width="10.28515625" bestFit="true" customWidth="true"/>
    <col min="3" max="22" width="23.140625" bestFit="true" customWidth="true"/>
    <col min="23" max="37" width="12.7109375" bestFit="true" customWidth="true"/>
  </cols>
  <sheetData>
    <row r="1">
      <c r="A1" s="4" t="s">
        <v>55</v>
      </c>
      <c r="B1" t="s">
        <v>76</v>
      </c>
    </row>
    <row r="2">
      <c r="A2" s="4" t="s">
        <v>1</v>
      </c>
      <c r="B2" t="s">
        <v>78</v>
      </c>
    </row>
    <row r="3">
      <c r="A3" s="4" t="s">
        <v>6</v>
      </c>
      <c r="B3" t="s">
        <v>78</v>
      </c>
    </row>
    <row r="5">
      <c r="C5" s="4" t="s">
        <v>79</v>
      </c>
      <c r="D5" s="4" t="s">
        <v>2</v>
      </c>
      <c r="E5" s="4" t="s">
        <v>56</v>
      </c>
    </row>
    <row r="6">
      <c r="C6" t="s">
        <v>77</v>
      </c>
      <c r="I6" t="s">
        <v>80</v>
      </c>
      <c r="O6" t="s">
        <v>81</v>
      </c>
    </row>
    <row r="7">
      <c r="C7" t="s">
        <v>3</v>
      </c>
      <c r="D7" t="s">
        <v>3</v>
      </c>
      <c r="E7" t="s">
        <v>3</v>
      </c>
      <c r="F7" t="s">
        <v>4</v>
      </c>
      <c r="G7" t="s">
        <v>4</v>
      </c>
      <c r="H7" t="s">
        <v>4</v>
      </c>
      <c r="I7" t="s">
        <v>3</v>
      </c>
      <c r="J7" t="s">
        <v>3</v>
      </c>
      <c r="K7" t="s">
        <v>3</v>
      </c>
      <c r="L7" t="s">
        <v>4</v>
      </c>
      <c r="M7" t="s">
        <v>4</v>
      </c>
      <c r="N7" t="s">
        <v>4</v>
      </c>
      <c r="O7" t="s">
        <v>3</v>
      </c>
      <c r="P7" t="s">
        <v>3</v>
      </c>
      <c r="Q7" t="s">
        <v>3</v>
      </c>
      <c r="R7" t="s">
        <v>4</v>
      </c>
      <c r="S7" t="s">
        <v>4</v>
      </c>
      <c r="T7" t="s">
        <v>4</v>
      </c>
    </row>
    <row r="8">
      <c r="A8" s="4" t="s">
        <v>0</v>
      </c>
      <c r="B8" s="4" t="s">
        <v>5</v>
      </c>
      <c r="C8">
        <v>1</v>
      </c>
      <c r="D8">
        <v>2</v>
      </c>
      <c r="E8">
        <v>3</v>
      </c>
      <c r="F8">
        <v>1</v>
      </c>
      <c r="G8">
        <v>2</v>
      </c>
      <c r="H8">
        <v>3</v>
      </c>
      <c r="I8">
        <v>1</v>
      </c>
      <c r="J8">
        <v>2</v>
      </c>
      <c r="K8">
        <v>3</v>
      </c>
      <c r="L8">
        <v>1</v>
      </c>
      <c r="M8">
        <v>2</v>
      </c>
      <c r="N8">
        <v>3</v>
      </c>
      <c r="O8">
        <v>1</v>
      </c>
      <c r="P8">
        <v>2</v>
      </c>
      <c r="Q8">
        <v>3</v>
      </c>
      <c r="R8">
        <v>1</v>
      </c>
      <c r="S8">
        <v>2</v>
      </c>
      <c r="T8">
        <v>3</v>
      </c>
    </row>
    <row r="9">
      <c r="A9">
        <v>29</v>
      </c>
      <c r="B9">
        <v>0</v>
      </c>
      <c r="C9" s="5">
        <v>9.9887602119455945</v>
      </c>
      <c r="D9" s="5">
        <v>7.0168235867186031</v>
      </c>
      <c r="E9" s="5">
        <v>11.716307394373029</v>
      </c>
      <c r="F9" s="5">
        <v>6.6985340876179462</v>
      </c>
      <c r="G9" s="5">
        <v>2.2801880053186911</v>
      </c>
      <c r="H9" s="5">
        <v>5.3088739070477278</v>
      </c>
      <c r="I9" s="5">
        <v>0.35652186184371548</v>
      </c>
      <c r="J9" s="5">
        <v>0.3751344693495603</v>
      </c>
      <c r="K9" s="5">
        <v>0.48936618232780693</v>
      </c>
      <c r="L9" s="5">
        <v>0.29567023750117993</v>
      </c>
      <c r="M9" s="5">
        <v>0.37399714328031008</v>
      </c>
      <c r="N9" s="5">
        <v>0.31261912734941005</v>
      </c>
      <c r="O9" s="5">
        <v>1.5</v>
      </c>
      <c r="P9" s="5">
        <v>1.3</v>
      </c>
      <c r="Q9" s="5">
        <v>1.7</v>
      </c>
      <c r="R9" s="5">
        <v>0.8</v>
      </c>
      <c r="S9" s="5">
        <v>1.1000000000000001</v>
      </c>
      <c r="T9" s="5">
        <v>0.6</v>
      </c>
    </row>
    <row r="10">
      <c r="A10">
        <v>29</v>
      </c>
      <c r="B10">
        <v>1</v>
      </c>
      <c r="C10" s="5">
        <v>9.883944206716702</v>
      </c>
      <c r="D10" s="5">
        <v>9.5285657958467951</v>
      </c>
      <c r="E10" s="5">
        <v>16.866363114177737</v>
      </c>
      <c r="F10" s="5">
        <v>11.175097582604701</v>
      </c>
      <c r="G10" s="5">
        <v>12.97138192150096</v>
      </c>
      <c r="H10" s="5">
        <v>18.477484538320738</v>
      </c>
      <c r="I10" s="5">
        <v>0.30084135647517968</v>
      </c>
      <c r="J10" s="5">
        <v>0.36693430486542811</v>
      </c>
      <c r="K10" s="5">
        <v>0.5521251246309975</v>
      </c>
      <c r="L10" s="5">
        <v>0.36227722412996655</v>
      </c>
      <c r="M10" s="5">
        <v>0.43643659304037674</v>
      </c>
      <c r="N10" s="5">
        <v>0.47321920495697328</v>
      </c>
      <c r="O10" s="5">
        <v>2.1</v>
      </c>
      <c r="P10" s="5">
        <v>1.5</v>
      </c>
      <c r="Q10" s="5">
        <v>1.8</v>
      </c>
      <c r="R10" s="5">
        <v>2</v>
      </c>
      <c r="S10" s="5">
        <v>1.9</v>
      </c>
      <c r="T10" s="5">
        <v>3.8</v>
      </c>
    </row>
    <row r="11">
      <c r="A11">
        <v>32</v>
      </c>
      <c r="B11">
        <v>1</v>
      </c>
      <c r="C11" s="5">
        <v>7.3250105347844663</v>
      </c>
      <c r="D11" s="5">
        <v>6.3312700165631357</v>
      </c>
      <c r="E11" s="5">
        <v>12.181117811985299</v>
      </c>
      <c r="F11" s="5">
        <v>14.765191589178531</v>
      </c>
      <c r="G11" s="5">
        <v>19.745084737885968</v>
      </c>
      <c r="H11" s="5">
        <v>36.764373621342571</v>
      </c>
      <c r="I11" s="5">
        <v>0.43968813354610736</v>
      </c>
      <c r="J11" s="5">
        <v>0.39189877777011561</v>
      </c>
      <c r="K11" s="5">
        <v>0.36984280117945767</v>
      </c>
      <c r="L11" s="5">
        <v>0.58598518828594781</v>
      </c>
      <c r="M11" s="5">
        <v>0.56461570990646126</v>
      </c>
      <c r="N11" s="5">
        <v>1.3120759561817423</v>
      </c>
      <c r="O11" s="5">
        <v>1.4</v>
      </c>
      <c r="P11" s="5">
        <v>1.2</v>
      </c>
      <c r="Q11" s="5">
        <v>1.7</v>
      </c>
      <c r="R11" s="5">
        <v>1</v>
      </c>
      <c r="S11" s="5">
        <v>1.7</v>
      </c>
      <c r="T11" s="5">
        <v>4.3</v>
      </c>
    </row>
    <row r="12">
      <c r="A12">
        <v>34</v>
      </c>
      <c r="B12">
        <v>0</v>
      </c>
      <c r="C12" s="5">
        <v>1.1474826197315671</v>
      </c>
      <c r="D12" s="5">
        <v>1.6742317436815988</v>
      </c>
      <c r="E12" s="5">
        <v>4.4537572229435654</v>
      </c>
      <c r="F12" s="5">
        <v>7.8467028647466117</v>
      </c>
      <c r="G12" s="5">
        <v>13.027862243406632</v>
      </c>
      <c r="H12" s="5">
        <v>28.355466154969996</v>
      </c>
      <c r="I12" s="5">
        <v>0.24378882449596934</v>
      </c>
      <c r="J12" s="5">
        <v>0.29388860503544012</v>
      </c>
      <c r="K12" s="5">
        <v>0.49355443673572064</v>
      </c>
      <c r="L12" s="5">
        <v>0.32747685772782081</v>
      </c>
      <c r="M12" s="5">
        <v>0.54412602934006726</v>
      </c>
      <c r="N12" s="5">
        <v>0.90863700675193759</v>
      </c>
      <c r="O12" s="5">
        <v>0.8</v>
      </c>
      <c r="P12" s="5">
        <v>0.5</v>
      </c>
      <c r="Q12" s="5">
        <v>3.8</v>
      </c>
      <c r="R12" s="5">
        <v>0.7</v>
      </c>
      <c r="S12" s="5">
        <v>0.8</v>
      </c>
      <c r="T12" s="5">
        <v>5</v>
      </c>
    </row>
    <row r="13">
      <c r="A13">
        <v>34</v>
      </c>
      <c r="B13">
        <v>1</v>
      </c>
      <c r="C13" s="5">
        <v>13.075768233698229</v>
      </c>
      <c r="D13" s="5">
        <v>14.547045110653167</v>
      </c>
      <c r="E13" s="5">
        <v>23.12657893457046</v>
      </c>
      <c r="F13" s="5">
        <v>12.940278453900326</v>
      </c>
      <c r="G13" s="5">
        <v>18.457418544432247</v>
      </c>
      <c r="H13" s="5">
        <v>31.755416771573078</v>
      </c>
      <c r="I13" s="5">
        <v>0.49176748816275512</v>
      </c>
      <c r="J13" s="5">
        <v>0.5380145713289799</v>
      </c>
      <c r="K13" s="5">
        <v>0.79059043593565681</v>
      </c>
      <c r="L13" s="5">
        <v>0.5882214930600812</v>
      </c>
      <c r="M13" s="5">
        <v>0.64759119661276809</v>
      </c>
      <c r="N13" s="5">
        <v>0.90067835973737953</v>
      </c>
      <c r="O13" s="5">
        <v>0.7</v>
      </c>
      <c r="P13" s="5">
        <v>1.1000000000000001</v>
      </c>
      <c r="Q13" s="5">
        <v>3.8</v>
      </c>
      <c r="R13" s="5">
        <v>0.7</v>
      </c>
      <c r="S13" s="5">
        <v>1.1000000000000001</v>
      </c>
      <c r="T13" s="5">
        <v>2.2999999999999998</v>
      </c>
    </row>
    <row r="14">
      <c r="A14">
        <v>52</v>
      </c>
      <c r="B14">
        <v>0</v>
      </c>
      <c r="C14" s="5">
        <v>9.2603375299001183</v>
      </c>
      <c r="D14" s="5">
        <v>11.125813432387099</v>
      </c>
      <c r="E14" s="5">
        <v>8.9356664561959107</v>
      </c>
      <c r="F14" s="5">
        <v>5.1582159032540575</v>
      </c>
      <c r="G14" s="5">
        <v>8.2255148434887282</v>
      </c>
      <c r="H14" s="5">
        <v>6.798057577821476</v>
      </c>
      <c r="I14" s="5">
        <v>0.41447795605139687</v>
      </c>
      <c r="J14" s="5">
        <v>0.4655100542821482</v>
      </c>
      <c r="K14" s="5">
        <v>0.41187128797340522</v>
      </c>
      <c r="L14" s="5">
        <v>0.28802106609904971</v>
      </c>
      <c r="M14" s="5">
        <v>0.4314197531294568</v>
      </c>
      <c r="N14" s="5">
        <v>0.2517003422936665</v>
      </c>
      <c r="O14" s="5">
        <v>1.1000000000000001</v>
      </c>
      <c r="P14" s="5">
        <v>1.1000000000000001</v>
      </c>
      <c r="Q14" s="5">
        <v>1.1000000000000001</v>
      </c>
      <c r="R14" s="5">
        <v>0.8</v>
      </c>
      <c r="S14" s="5">
        <v>1.3</v>
      </c>
      <c r="T14" s="5">
        <v>1.3</v>
      </c>
    </row>
    <row r="15">
      <c r="A15">
        <v>52</v>
      </c>
      <c r="B15">
        <v>1</v>
      </c>
      <c r="C15" s="5">
        <v>-6.99877956718794</v>
      </c>
      <c r="D15" s="5">
        <v>-11.788735274841418</v>
      </c>
      <c r="E15" s="5">
        <v>0.37475781222684201</v>
      </c>
      <c r="F15" s="5">
        <v>3.6309833767587683</v>
      </c>
      <c r="G15" s="5">
        <v>1.804971538119738</v>
      </c>
      <c r="H15" s="5">
        <v>5.3795044829380023</v>
      </c>
      <c r="I15" s="5">
        <v>9.4141562130062098E-2</v>
      </c>
      <c r="J15" s="5">
        <v>4.1761680242513213E-2</v>
      </c>
      <c r="K15" s="5">
        <v>0.28970977240964058</v>
      </c>
      <c r="L15" s="5">
        <v>0.17045002115485808</v>
      </c>
      <c r="M15" s="5">
        <v>0.10943475193095228</v>
      </c>
      <c r="N15" s="5">
        <v>0.17615877841669722</v>
      </c>
      <c r="O15" s="5">
        <v>0.9</v>
      </c>
      <c r="P15" s="5">
        <v>0.8</v>
      </c>
      <c r="Q15" s="5">
        <v>0.9</v>
      </c>
      <c r="R15" s="5">
        <v>1.9</v>
      </c>
      <c r="S15" s="5">
        <v>0.5</v>
      </c>
      <c r="T15" s="5">
        <v>1.6</v>
      </c>
    </row>
    <row r="16">
      <c r="A16">
        <v>54</v>
      </c>
      <c r="B16">
        <v>0</v>
      </c>
      <c r="C16" s="5">
        <v>1.9874267223413891</v>
      </c>
      <c r="D16" s="5">
        <v>3.8965331643526366</v>
      </c>
      <c r="E16" s="5">
        <v>0.28207493282359464</v>
      </c>
      <c r="F16" s="5">
        <v>5.7151333025837721</v>
      </c>
      <c r="G16" s="5">
        <v>5.9517464868526941</v>
      </c>
      <c r="H16" s="5">
        <v>18.376489959119038</v>
      </c>
      <c r="I16" s="5">
        <v>0.29662417216546649</v>
      </c>
      <c r="J16" s="5">
        <v>0.37928490035478379</v>
      </c>
      <c r="K16" s="5">
        <v>0.3016006913988451</v>
      </c>
      <c r="L16" s="5">
        <v>0.28946444593855891</v>
      </c>
      <c r="M16" s="5">
        <v>0.30713367451854512</v>
      </c>
      <c r="N16" s="5">
        <v>0.98157642230128372</v>
      </c>
      <c r="O16" s="5">
        <v>1</v>
      </c>
      <c r="P16" s="5">
        <v>1</v>
      </c>
      <c r="Q16" s="5">
        <v>1.1000000000000001</v>
      </c>
      <c r="R16" s="5">
        <v>1.6</v>
      </c>
      <c r="S16" s="5">
        <v>1.3</v>
      </c>
      <c r="T16" s="5">
        <v>4.3</v>
      </c>
    </row>
    <row r="17">
      <c r="A17">
        <v>54</v>
      </c>
      <c r="B17">
        <v>1</v>
      </c>
      <c r="C17" s="5">
        <v>19.000367334871552</v>
      </c>
      <c r="D17" s="5">
        <v>11.910789001490434</v>
      </c>
      <c r="E17" s="5">
        <v>27.37570271924919</v>
      </c>
      <c r="F17" s="5">
        <v>2.6784011374264187</v>
      </c>
      <c r="G17" s="5">
        <v>2.0622182046190938</v>
      </c>
      <c r="H17" s="5">
        <v>13.760517490156852</v>
      </c>
      <c r="I17" s="5">
        <v>0.72828863514148567</v>
      </c>
      <c r="J17" s="5">
        <v>0.80470706093558109</v>
      </c>
      <c r="K17" s="5">
        <v>0.90312345122590942</v>
      </c>
      <c r="L17" s="5">
        <v>0.50840480880911487</v>
      </c>
      <c r="M17" s="5">
        <v>0.5373616494848521</v>
      </c>
      <c r="N17" s="5">
        <v>0.63978961111048882</v>
      </c>
      <c r="O17" s="5">
        <v>1.5</v>
      </c>
      <c r="P17" s="5">
        <v>0.9</v>
      </c>
      <c r="Q17" s="5">
        <v>1.1000000000000001</v>
      </c>
      <c r="R17" s="5">
        <v>0.8</v>
      </c>
      <c r="S17" s="5">
        <v>0.7</v>
      </c>
      <c r="T17" s="5">
        <v>0.8</v>
      </c>
    </row>
    <row r="18">
      <c r="A18">
        <v>55</v>
      </c>
      <c r="B18">
        <v>1</v>
      </c>
      <c r="C18" s="5">
        <v>10.540431316948125</v>
      </c>
      <c r="D18" s="5">
        <v>11.000694636446255</v>
      </c>
      <c r="E18" s="5">
        <v>31.230483189981044</v>
      </c>
      <c r="F18" s="5">
        <v>10.415470672452781</v>
      </c>
      <c r="G18" s="5">
        <v>25.719726820554005</v>
      </c>
      <c r="H18" s="5">
        <v>27.682020668321741</v>
      </c>
      <c r="I18" s="5">
        <v>0.6259337135364218</v>
      </c>
      <c r="J18" s="5">
        <v>0.40506160278332132</v>
      </c>
      <c r="K18" s="5">
        <v>1.1775565777820065</v>
      </c>
      <c r="L18" s="5">
        <v>0.64922838735280086</v>
      </c>
      <c r="M18" s="5">
        <v>0.78070676624660096</v>
      </c>
      <c r="N18" s="5">
        <v>0.89877524998223224</v>
      </c>
      <c r="O18" s="5">
        <v>0.8</v>
      </c>
      <c r="P18" s="5">
        <v>0.7</v>
      </c>
      <c r="Q18" s="5">
        <v>3.8</v>
      </c>
      <c r="R18" s="5">
        <v>0.9</v>
      </c>
      <c r="S18" s="5">
        <v>1.7</v>
      </c>
      <c r="T18" s="5">
        <v>1.8</v>
      </c>
    </row>
    <row r="19">
      <c r="A19">
        <v>56</v>
      </c>
      <c r="B19">
        <v>0</v>
      </c>
      <c r="C19" s="5">
        <v>6.6547207207864973</v>
      </c>
      <c r="D19" s="5">
        <v>6.9954854589338238</v>
      </c>
      <c r="E19" s="5">
        <v>11.842551605496421</v>
      </c>
      <c r="F19" s="5">
        <v>0.55406062312381799</v>
      </c>
      <c r="G19" s="5">
        <v>-8.700696016514982</v>
      </c>
      <c r="H19" s="5">
        <v>6.4343306609539725</v>
      </c>
      <c r="I19" s="5">
        <v>0.3031027518705553</v>
      </c>
      <c r="J19" s="5">
        <v>0.35331928149578551</v>
      </c>
      <c r="K19" s="5">
        <v>0.35106228247575655</v>
      </c>
      <c r="L19" s="5">
        <v>0.2165913289326673</v>
      </c>
      <c r="M19" s="5">
        <v>9.4413231129372957E-2</v>
      </c>
      <c r="N19" s="5">
        <v>0.3357093409834998</v>
      </c>
      <c r="O19" s="5">
        <v>1.4</v>
      </c>
      <c r="P19" s="5">
        <v>1.1000000000000001</v>
      </c>
      <c r="Q19" s="5">
        <v>1.2</v>
      </c>
      <c r="R19" s="5">
        <v>1.3</v>
      </c>
      <c r="S19" s="5">
        <v>0.7</v>
      </c>
      <c r="T19" s="5">
        <v>1.7</v>
      </c>
    </row>
    <row r="20">
      <c r="A20">
        <v>57</v>
      </c>
      <c r="B20">
        <v>0</v>
      </c>
      <c r="C20" s="5">
        <v>1.974363466547236</v>
      </c>
      <c r="D20" s="5">
        <v>6.425030896229031</v>
      </c>
      <c r="E20" s="5">
        <v>6.6253834889064596</v>
      </c>
      <c r="F20" s="5">
        <v>14.569423182463215</v>
      </c>
      <c r="G20" s="5">
        <v>24.000736964332532</v>
      </c>
      <c r="H20" s="5">
        <v>25.97014784112767</v>
      </c>
      <c r="I20" s="5">
        <v>0.29821959295509515</v>
      </c>
      <c r="J20" s="5">
        <v>0.30800454715959996</v>
      </c>
      <c r="K20" s="5">
        <v>0.31771761455061048</v>
      </c>
      <c r="L20" s="5">
        <v>0.52132847198184196</v>
      </c>
      <c r="M20" s="5">
        <v>0.66133414169825611</v>
      </c>
      <c r="N20" s="5">
        <v>0.77904534392205571</v>
      </c>
      <c r="O20" s="5">
        <v>0.7</v>
      </c>
      <c r="P20" s="5">
        <v>2.2999999999999998</v>
      </c>
      <c r="Q20" s="5">
        <v>1.6</v>
      </c>
      <c r="R20" s="5">
        <v>1.6</v>
      </c>
      <c r="S20" s="5">
        <v>2.6</v>
      </c>
      <c r="T20" s="5">
        <v>2.2000000000000002</v>
      </c>
    </row>
    <row r="21">
      <c r="A21">
        <v>57</v>
      </c>
      <c r="B21">
        <v>1</v>
      </c>
      <c r="C21" s="5">
        <v>8.3709315866154252</v>
      </c>
      <c r="D21" s="5">
        <v>10.127021602161667</v>
      </c>
      <c r="E21" s="5">
        <v>6.7793183929815131</v>
      </c>
      <c r="F21" s="5">
        <v>20.651016458614031</v>
      </c>
      <c r="G21" s="5">
        <v>30.411020850861618</v>
      </c>
      <c r="H21" s="5">
        <v>44.959284297357705</v>
      </c>
      <c r="I21" s="5">
        <v>0.3436114654561595</v>
      </c>
      <c r="J21" s="5">
        <v>0.42884355154743725</v>
      </c>
      <c r="K21" s="5">
        <v>0.35055734411785433</v>
      </c>
      <c r="L21" s="5">
        <v>0.7732045583790681</v>
      </c>
      <c r="M21" s="5">
        <v>0.92345622517996784</v>
      </c>
      <c r="N21" s="5">
        <v>1.4598997412264345</v>
      </c>
      <c r="O21" s="5">
        <v>1.9</v>
      </c>
      <c r="P21" s="5">
        <v>1.2</v>
      </c>
      <c r="Q21" s="5">
        <v>1.6</v>
      </c>
      <c r="R21" s="5">
        <v>1.6</v>
      </c>
      <c r="S21" s="5">
        <v>2</v>
      </c>
      <c r="T21" s="5">
        <v>2.2000000000000002</v>
      </c>
    </row>
    <row r="22">
      <c r="A22">
        <v>58</v>
      </c>
      <c r="B22">
        <v>0</v>
      </c>
      <c r="C22" s="5">
        <v>2.6240034274938187</v>
      </c>
      <c r="D22" s="5">
        <v>9.2718354084620831</v>
      </c>
      <c r="E22" s="5">
        <v>4.2754274639601482</v>
      </c>
      <c r="F22" s="5">
        <v>25.873397691700074</v>
      </c>
      <c r="G22" s="5">
        <v>21.806011453909672</v>
      </c>
      <c r="H22" s="5">
        <v>34.387944663558557</v>
      </c>
      <c r="I22" s="5">
        <v>0.44257107345669694</v>
      </c>
      <c r="J22" s="5">
        <v>0.52470907190282257</v>
      </c>
      <c r="K22" s="5">
        <v>0.35438029797076553</v>
      </c>
      <c r="L22" s="5">
        <v>1.1879618299837689</v>
      </c>
      <c r="M22" s="5">
        <v>0.97789901024439174</v>
      </c>
      <c r="N22" s="5">
        <v>1.141362954227358</v>
      </c>
      <c r="O22" s="5">
        <v>0.8</v>
      </c>
      <c r="P22" s="5">
        <v>0.9</v>
      </c>
      <c r="Q22" s="5">
        <v>0.6</v>
      </c>
      <c r="R22" s="5">
        <v>1.1000000000000001</v>
      </c>
      <c r="S22" s="5">
        <v>1.2</v>
      </c>
      <c r="T22" s="5">
        <v>1.5</v>
      </c>
    </row>
    <row r="23">
      <c r="A23">
        <v>69</v>
      </c>
      <c r="B23">
        <v>0</v>
      </c>
      <c r="C23" s="5">
        <v>8.6233668622108226</v>
      </c>
      <c r="D23" s="5">
        <v>24.95508609324137</v>
      </c>
      <c r="E23" s="5">
        <v>29.67658970635496</v>
      </c>
      <c r="F23" s="5">
        <v>25.079657123675062</v>
      </c>
      <c r="G23" s="5">
        <v>39.838736168976709</v>
      </c>
      <c r="H23" s="5">
        <v>58.210504062396339</v>
      </c>
      <c r="I23" s="5">
        <v>0.65256712414376039</v>
      </c>
      <c r="J23" s="5">
        <v>0.65562034426811677</v>
      </c>
      <c r="K23" s="5">
        <v>0.90748185870658515</v>
      </c>
      <c r="L23" s="5">
        <v>0.99393878283845249</v>
      </c>
      <c r="M23" s="5">
        <v>1.2694020150706746</v>
      </c>
      <c r="N23" s="5">
        <v>1.5146490948611784</v>
      </c>
      <c r="O23" s="5">
        <v>0.9</v>
      </c>
      <c r="P23" s="5">
        <v>1</v>
      </c>
      <c r="Q23" s="5">
        <v>5</v>
      </c>
      <c r="R23" s="5">
        <v>1</v>
      </c>
      <c r="S23" s="5">
        <v>0.9</v>
      </c>
      <c r="T23" s="5">
        <v>1.4</v>
      </c>
    </row>
    <row r="24">
      <c r="A24">
        <v>69</v>
      </c>
      <c r="B24">
        <v>1</v>
      </c>
      <c r="C24" s="5">
        <v>-2.6925474448625022</v>
      </c>
      <c r="D24" s="5">
        <v>6.6456522904594584</v>
      </c>
      <c r="E24" s="5">
        <v>7.6104489031619034</v>
      </c>
      <c r="F24" s="5">
        <v>9.6970105853554411</v>
      </c>
      <c r="G24" s="5">
        <v>16.904234404274032</v>
      </c>
      <c r="H24" s="5">
        <v>19.666045848330121</v>
      </c>
      <c r="I24" s="5">
        <v>0.24340701553934893</v>
      </c>
      <c r="J24" s="5">
        <v>0.21621156165635086</v>
      </c>
      <c r="K24" s="5">
        <v>0.49364259506828823</v>
      </c>
      <c r="L24" s="5">
        <v>0.3341304607754052</v>
      </c>
      <c r="M24" s="5">
        <v>0.46972526582563501</v>
      </c>
      <c r="N24" s="5">
        <v>0.65361989668255482</v>
      </c>
      <c r="O24" s="5">
        <v>0.6</v>
      </c>
      <c r="P24" s="5">
        <v>4.7</v>
      </c>
      <c r="Q24" s="5">
        <v>5</v>
      </c>
      <c r="R24" s="5">
        <v>2.2000000000000002</v>
      </c>
      <c r="S24" s="5">
        <v>4.4000000000000004</v>
      </c>
      <c r="T24" s="5">
        <v>4.8</v>
      </c>
    </row>
    <row r="25">
      <c r="A25">
        <v>72</v>
      </c>
      <c r="B25">
        <v>0</v>
      </c>
      <c r="C25" s="5">
        <v>5.0068078240058664</v>
      </c>
      <c r="D25" s="5">
        <v>6.996021770428249</v>
      </c>
      <c r="E25" s="5">
        <v>10.976230081734073</v>
      </c>
      <c r="F25" s="5">
        <v>15.617786304830334</v>
      </c>
      <c r="G25" s="5">
        <v>16.834468832596819</v>
      </c>
      <c r="H25" s="5">
        <v>32.063952504885698</v>
      </c>
      <c r="I25" s="5">
        <v>0.25525309023560505</v>
      </c>
      <c r="J25" s="5">
        <v>0.34562786881299323</v>
      </c>
      <c r="K25" s="5">
        <v>0.5011861371066707</v>
      </c>
      <c r="L25" s="5">
        <v>0.62775217413257367</v>
      </c>
      <c r="M25" s="5">
        <v>0.63206425268421984</v>
      </c>
      <c r="N25" s="5">
        <v>1.0417936812008375</v>
      </c>
      <c r="O25" s="5">
        <v>1.4</v>
      </c>
      <c r="P25" s="5">
        <v>2.7</v>
      </c>
      <c r="Q25" s="5">
        <v>4.5</v>
      </c>
      <c r="R25" s="5">
        <v>1.1000000000000001</v>
      </c>
      <c r="S25" s="5">
        <v>1.1000000000000001</v>
      </c>
      <c r="T25" s="5">
        <v>4.5</v>
      </c>
    </row>
    <row r="26">
      <c r="A26">
        <v>72</v>
      </c>
      <c r="B26">
        <v>1</v>
      </c>
      <c r="C26" s="5">
        <v>5.6471744386442282</v>
      </c>
      <c r="D26" s="5">
        <v>8.5890771783852138</v>
      </c>
      <c r="E26" s="5">
        <v>12.317939521982165</v>
      </c>
      <c r="F26" s="5">
        <v>12.909201678266324</v>
      </c>
      <c r="G26" s="5">
        <v>16.75946979193332</v>
      </c>
      <c r="H26" s="5">
        <v>31.147495029202592</v>
      </c>
      <c r="I26" s="5">
        <v>0.31567703639232764</v>
      </c>
      <c r="J26" s="5">
        <v>0.36866242110095798</v>
      </c>
      <c r="K26" s="5">
        <v>0.454441149689923</v>
      </c>
      <c r="L26" s="5">
        <v>0.62932994585938007</v>
      </c>
      <c r="M26" s="5">
        <v>0.68186788335927595</v>
      </c>
      <c r="N26" s="5">
        <v>0.89423950846389544</v>
      </c>
      <c r="O26" s="5">
        <v>0.9</v>
      </c>
      <c r="P26" s="5">
        <v>2.8</v>
      </c>
      <c r="Q26" s="5">
        <v>4.4000000000000004</v>
      </c>
      <c r="R26" s="5">
        <v>1</v>
      </c>
      <c r="S26" s="5">
        <v>1</v>
      </c>
      <c r="T26" s="5">
        <v>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AD8E-1B96-4080-818C-5759D42CEC10}">
  <dimension ref="D6:X93"/>
  <sheetViews>
    <sheetView tabSelected="true" topLeftCell="A46" workbookViewId="0">
      <selection activeCell="P73" sqref="P73:Q90"/>
    </sheetView>
  </sheetViews>
  <sheetFormatPr defaultRowHeight="15"/>
  <cols>
    <col min="4" max="4" width="11" bestFit="true" customWidth="true"/>
  </cols>
  <sheetData>
    <row r="6">
      <c r="G6" s="6" t="s">
        <v>57</v>
      </c>
      <c r="H6" s="6"/>
      <c r="I6" s="6"/>
      <c r="J6" s="6"/>
      <c r="K6" s="6"/>
      <c r="L6" s="6"/>
      <c r="M6" s="6" t="s">
        <v>83</v>
      </c>
      <c r="N6" s="6"/>
      <c r="O6" s="6"/>
      <c r="P6" s="6"/>
      <c r="Q6" s="6"/>
      <c r="R6" s="6"/>
      <c r="S6" s="6" t="s">
        <v>84</v>
      </c>
      <c r="T6" s="6"/>
      <c r="U6" s="6"/>
      <c r="V6" s="6"/>
      <c r="W6" s="6"/>
      <c r="X6" s="6"/>
    </row>
    <row r="7">
      <c r="G7" s="6" t="s">
        <v>3</v>
      </c>
      <c r="H7" s="6" t="s">
        <v>3</v>
      </c>
      <c r="I7" s="6" t="s">
        <v>3</v>
      </c>
      <c r="J7" s="6" t="s">
        <v>4</v>
      </c>
      <c r="K7" s="6" t="s">
        <v>4</v>
      </c>
      <c r="L7" s="6" t="s">
        <v>4</v>
      </c>
      <c r="M7" s="6" t="s">
        <v>3</v>
      </c>
      <c r="N7" s="6" t="s">
        <v>3</v>
      </c>
      <c r="O7" s="6" t="s">
        <v>3</v>
      </c>
      <c r="P7" s="6" t="s">
        <v>4</v>
      </c>
      <c r="Q7" s="6" t="s">
        <v>4</v>
      </c>
      <c r="R7" s="6" t="s">
        <v>4</v>
      </c>
      <c r="S7" s="6" t="s">
        <v>3</v>
      </c>
      <c r="T7" s="6" t="s">
        <v>3</v>
      </c>
      <c r="U7" s="6" t="s">
        <v>3</v>
      </c>
      <c r="V7" s="6" t="s">
        <v>4</v>
      </c>
      <c r="W7" s="6" t="s">
        <v>4</v>
      </c>
      <c r="X7" s="6" t="s">
        <v>4</v>
      </c>
    </row>
    <row r="8">
      <c r="G8" s="7">
        <v>1</v>
      </c>
      <c r="H8" s="7">
        <v>2</v>
      </c>
      <c r="I8" s="7">
        <v>3</v>
      </c>
      <c r="J8" s="7">
        <v>1</v>
      </c>
      <c r="K8" s="7">
        <v>2</v>
      </c>
      <c r="L8" s="7">
        <v>3</v>
      </c>
      <c r="M8" s="7">
        <v>1</v>
      </c>
      <c r="N8" s="7">
        <v>2</v>
      </c>
      <c r="O8" s="7">
        <v>3</v>
      </c>
      <c r="P8" s="7">
        <v>1</v>
      </c>
      <c r="Q8" s="7">
        <v>2</v>
      </c>
      <c r="R8" s="7">
        <v>3</v>
      </c>
      <c r="S8" s="7">
        <v>1</v>
      </c>
      <c r="T8" s="7">
        <v>2</v>
      </c>
      <c r="U8" s="7">
        <v>3</v>
      </c>
      <c r="V8" s="7">
        <v>1</v>
      </c>
      <c r="W8" s="7">
        <v>2</v>
      </c>
      <c r="X8" s="7">
        <v>3</v>
      </c>
    </row>
    <row r="12">
      <c r="E12" s="6"/>
      <c r="F12" s="6"/>
    </row>
    <row r="13">
      <c r="E13" s="6"/>
      <c r="F13" s="6"/>
    </row>
    <row r="14">
      <c r="D14" t="s">
        <v>82</v>
      </c>
      <c r="E14" s="7" t="s">
        <v>0</v>
      </c>
      <c r="F14" s="7" t="s">
        <v>5</v>
      </c>
      <c r="G14" t="s">
        <v>85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">
        <v>91</v>
      </c>
      <c r="N14" t="s">
        <v>92</v>
      </c>
      <c r="O14" t="s">
        <v>93</v>
      </c>
      <c r="P14" t="s">
        <v>94</v>
      </c>
      <c r="Q14" t="s">
        <v>95</v>
      </c>
      <c r="R14" t="s">
        <v>96</v>
      </c>
      <c r="S14" t="s">
        <v>97</v>
      </c>
      <c r="T14" t="s">
        <v>98</v>
      </c>
      <c r="U14" t="s">
        <v>99</v>
      </c>
      <c r="V14" t="s">
        <v>100</v>
      </c>
      <c r="W14" t="s">
        <v>101</v>
      </c>
      <c r="X14" t="s">
        <v>102</v>
      </c>
    </row>
    <row r="15">
      <c r="D15" t="str">
        <f>CONCATENATE(E15,"channel",F15)</f>
        <v>29channel0</v>
      </c>
      <c r="E15" s="8">
        <v>29</v>
      </c>
      <c r="F15">
        <v>0</v>
      </c>
      <c r="G15" s="5">
        <v>9.9887602119455945</v>
      </c>
      <c r="H15" s="5">
        <v>7.0168235867186031</v>
      </c>
      <c r="I15" s="5">
        <v>11.716307394373029</v>
      </c>
      <c r="J15" s="5">
        <v>6.6985340876179462</v>
      </c>
      <c r="K15" s="5">
        <v>2.2801880053186911</v>
      </c>
      <c r="L15" s="5">
        <v>5.3088739070477278</v>
      </c>
      <c r="M15" s="5">
        <v>0.35652186184371548</v>
      </c>
      <c r="N15" s="5">
        <v>0.3751344693495603</v>
      </c>
      <c r="O15" s="5">
        <v>0.48936618232780693</v>
      </c>
      <c r="P15" s="5">
        <v>0.29567023750117993</v>
      </c>
      <c r="Q15" s="5">
        <v>0.37399714328031008</v>
      </c>
      <c r="R15" s="5">
        <v>0.31261912734941005</v>
      </c>
      <c r="S15" s="5">
        <v>1.5</v>
      </c>
      <c r="T15" s="5">
        <v>1.3</v>
      </c>
      <c r="U15" s="5">
        <v>1.7</v>
      </c>
      <c r="V15" s="5">
        <v>0.8</v>
      </c>
      <c r="W15" s="5">
        <v>1.1000000000000001</v>
      </c>
      <c r="X15" s="5">
        <v>0.6</v>
      </c>
    </row>
    <row r="16">
      <c r="D16" t="str">
        <f t="shared" ref="D16:D32" si="0">CONCATENATE(E16,"channel",F16)</f>
        <v>29channel1</v>
      </c>
      <c r="E16" s="9">
        <v>29</v>
      </c>
      <c r="F16">
        <v>1</v>
      </c>
      <c r="G16" s="5">
        <v>9.883944206716702</v>
      </c>
      <c r="H16" s="5">
        <v>9.5285657958467951</v>
      </c>
      <c r="I16" s="5">
        <v>16.866363114177737</v>
      </c>
      <c r="J16" s="5">
        <v>11.175097582604701</v>
      </c>
      <c r="K16" s="5">
        <v>12.97138192150096</v>
      </c>
      <c r="L16" s="5">
        <v>18.477484538320738</v>
      </c>
      <c r="M16" s="5">
        <v>0.30084135647517968</v>
      </c>
      <c r="N16" s="5">
        <v>0.36693430486542811</v>
      </c>
      <c r="O16" s="5">
        <v>0.5521251246309975</v>
      </c>
      <c r="P16" s="5">
        <v>0.36227722412996655</v>
      </c>
      <c r="Q16" s="5">
        <v>0.43643659304037674</v>
      </c>
      <c r="R16" s="5">
        <v>0.47321920495697328</v>
      </c>
      <c r="S16" s="5">
        <v>2.1</v>
      </c>
      <c r="T16" s="5">
        <v>1.5</v>
      </c>
      <c r="U16" s="5">
        <v>1.8</v>
      </c>
      <c r="V16" s="5">
        <v>2</v>
      </c>
      <c r="W16" s="5">
        <v>1.9</v>
      </c>
      <c r="X16" s="5">
        <v>3.8</v>
      </c>
    </row>
    <row r="17">
      <c r="D17" t="str">
        <f t="shared" si="0"/>
        <v>32channel1</v>
      </c>
      <c r="E17" s="9">
        <v>32</v>
      </c>
      <c r="F17">
        <v>1</v>
      </c>
      <c r="G17" s="5">
        <v>7.3250105347844663</v>
      </c>
      <c r="H17" s="5">
        <v>6.3312700165631357</v>
      </c>
      <c r="I17" s="5">
        <v>12.181117811985299</v>
      </c>
      <c r="J17" s="5">
        <v>14.765191589178531</v>
      </c>
      <c r="K17" s="5">
        <v>19.745084737885968</v>
      </c>
      <c r="L17" s="5">
        <v>36.764373621342571</v>
      </c>
      <c r="M17" s="5">
        <v>0.43968813354610736</v>
      </c>
      <c r="N17" s="5">
        <v>0.39189877777011561</v>
      </c>
      <c r="O17" s="5">
        <v>0.36984280117945767</v>
      </c>
      <c r="P17" s="5">
        <v>0.58598518828594781</v>
      </c>
      <c r="Q17" s="5">
        <v>0.56461570990646126</v>
      </c>
      <c r="R17" s="5">
        <v>1.3120759561817423</v>
      </c>
      <c r="S17" s="5">
        <v>1.4</v>
      </c>
      <c r="T17" s="5">
        <v>1.2</v>
      </c>
      <c r="U17" s="5">
        <v>1.7</v>
      </c>
      <c r="V17" s="5">
        <v>1</v>
      </c>
      <c r="W17" s="5">
        <v>1.7</v>
      </c>
      <c r="X17" s="5">
        <v>4.3</v>
      </c>
    </row>
    <row r="18">
      <c r="D18" t="str">
        <f t="shared" si="0"/>
        <v>34channel0</v>
      </c>
      <c r="E18" s="8">
        <v>34</v>
      </c>
      <c r="F18">
        <v>0</v>
      </c>
      <c r="G18" s="5">
        <v>1.1474826197315671</v>
      </c>
      <c r="H18" s="5">
        <v>1.6742317436815988</v>
      </c>
      <c r="I18" s="5">
        <v>4.4537572229435654</v>
      </c>
      <c r="J18" s="5">
        <v>7.8467028647466117</v>
      </c>
      <c r="K18" s="5">
        <v>13.027862243406632</v>
      </c>
      <c r="L18" s="5">
        <v>28.355466154969996</v>
      </c>
      <c r="M18" s="5">
        <v>0.24378882449596934</v>
      </c>
      <c r="N18" s="5">
        <v>0.29388860503544012</v>
      </c>
      <c r="O18" s="5">
        <v>0.49355443673572064</v>
      </c>
      <c r="P18" s="5">
        <v>0.32747685772782081</v>
      </c>
      <c r="Q18" s="5">
        <v>0.54412602934006726</v>
      </c>
      <c r="R18" s="5">
        <v>0.90863700675193759</v>
      </c>
      <c r="S18" s="5">
        <v>0.8</v>
      </c>
      <c r="T18" s="5">
        <v>0.5</v>
      </c>
      <c r="U18" s="5">
        <v>3.8</v>
      </c>
      <c r="V18" s="5">
        <v>0.7</v>
      </c>
      <c r="W18" s="5">
        <v>0.8</v>
      </c>
      <c r="X18" s="5">
        <v>5</v>
      </c>
    </row>
    <row r="19">
      <c r="D19" t="str">
        <f t="shared" si="0"/>
        <v>34channel1</v>
      </c>
      <c r="E19" s="9">
        <v>34</v>
      </c>
      <c r="F19">
        <v>1</v>
      </c>
      <c r="G19" s="5">
        <v>13.075768233698229</v>
      </c>
      <c r="H19" s="5">
        <v>14.547045110653167</v>
      </c>
      <c r="I19" s="5">
        <v>23.12657893457046</v>
      </c>
      <c r="J19" s="5">
        <v>12.940278453900326</v>
      </c>
      <c r="K19" s="5">
        <v>18.457418544432247</v>
      </c>
      <c r="L19" s="5">
        <v>31.755416771573078</v>
      </c>
      <c r="M19" s="5">
        <v>0.49176748816275512</v>
      </c>
      <c r="N19" s="5">
        <v>0.5380145713289799</v>
      </c>
      <c r="O19" s="5">
        <v>0.79059043593565681</v>
      </c>
      <c r="P19" s="5">
        <v>0.5882214930600812</v>
      </c>
      <c r="Q19" s="5">
        <v>0.64759119661276809</v>
      </c>
      <c r="R19" s="5">
        <v>0.90067835973737953</v>
      </c>
      <c r="S19" s="5">
        <v>0.7</v>
      </c>
      <c r="T19" s="5">
        <v>1.1000000000000001</v>
      </c>
      <c r="U19" s="5">
        <v>3.8</v>
      </c>
      <c r="V19" s="5">
        <v>0.7</v>
      </c>
      <c r="W19" s="5">
        <v>1.1000000000000001</v>
      </c>
      <c r="X19" s="5">
        <v>2.2999999999999998</v>
      </c>
    </row>
    <row r="20">
      <c r="D20" t="str">
        <f t="shared" si="0"/>
        <v>52channel0</v>
      </c>
      <c r="E20" s="8">
        <v>52</v>
      </c>
      <c r="F20">
        <v>0</v>
      </c>
      <c r="G20" s="5">
        <v>9.2603375299001183</v>
      </c>
      <c r="H20" s="5">
        <v>11.125813432387099</v>
      </c>
      <c r="I20" s="5">
        <v>8.9356664561959107</v>
      </c>
      <c r="J20" s="5">
        <v>5.1582159032540575</v>
      </c>
      <c r="K20" s="5">
        <v>8.2255148434887282</v>
      </c>
      <c r="L20" s="5">
        <v>6.798057577821476</v>
      </c>
      <c r="M20" s="5">
        <v>0.41447795605139687</v>
      </c>
      <c r="N20" s="5">
        <v>0.4655100542821482</v>
      </c>
      <c r="O20" s="5">
        <v>0.41187128797340522</v>
      </c>
      <c r="P20" s="5">
        <v>0.28802106609904971</v>
      </c>
      <c r="Q20" s="5">
        <v>0.4314197531294568</v>
      </c>
      <c r="R20" s="5">
        <v>0.2517003422936665</v>
      </c>
      <c r="S20" s="5">
        <v>1.1000000000000001</v>
      </c>
      <c r="T20" s="5">
        <v>1.1000000000000001</v>
      </c>
      <c r="U20" s="5">
        <v>1.1000000000000001</v>
      </c>
      <c r="V20" s="5">
        <v>0.8</v>
      </c>
      <c r="W20" s="5">
        <v>1.3</v>
      </c>
      <c r="X20" s="5">
        <v>1.3</v>
      </c>
    </row>
    <row r="21">
      <c r="D21" t="str">
        <f t="shared" si="0"/>
        <v>52channel1</v>
      </c>
      <c r="E21" s="9">
        <v>52</v>
      </c>
      <c r="F21">
        <v>1</v>
      </c>
      <c r="G21" s="5">
        <v>-6.99877956718794</v>
      </c>
      <c r="H21" s="5">
        <v>-11.788735274841418</v>
      </c>
      <c r="I21" s="5">
        <v>0.37475781222684201</v>
      </c>
      <c r="J21" s="5">
        <v>3.6309833767587683</v>
      </c>
      <c r="K21" s="5">
        <v>1.804971538119738</v>
      </c>
      <c r="L21" s="5">
        <v>5.3795044829380023</v>
      </c>
      <c r="M21" s="5">
        <v>9.4141562130062098E-2</v>
      </c>
      <c r="N21" s="5">
        <v>4.1761680242513213E-2</v>
      </c>
      <c r="O21" s="5">
        <v>0.28970977240964058</v>
      </c>
      <c r="P21" s="5">
        <v>0.17045002115485808</v>
      </c>
      <c r="Q21" s="5">
        <v>0.10943475193095228</v>
      </c>
      <c r="R21" s="5">
        <v>0.17615877841669722</v>
      </c>
      <c r="S21" s="5">
        <v>0.9</v>
      </c>
      <c r="T21" s="5">
        <v>0.8</v>
      </c>
      <c r="U21" s="5">
        <v>0.9</v>
      </c>
      <c r="V21" s="5">
        <v>1.9</v>
      </c>
      <c r="W21" s="5">
        <v>0.5</v>
      </c>
      <c r="X21" s="5">
        <v>1.6</v>
      </c>
    </row>
    <row r="22">
      <c r="D22" t="str">
        <f t="shared" si="0"/>
        <v>54channel0</v>
      </c>
      <c r="E22" s="8">
        <v>54</v>
      </c>
      <c r="F22">
        <v>0</v>
      </c>
      <c r="G22" s="5">
        <v>1.9874267223413891</v>
      </c>
      <c r="H22" s="5">
        <v>3.8965331643526366</v>
      </c>
      <c r="I22" s="5">
        <v>0.28207493282359464</v>
      </c>
      <c r="J22" s="5">
        <v>5.7151333025837721</v>
      </c>
      <c r="K22" s="5">
        <v>5.9517464868526941</v>
      </c>
      <c r="L22" s="5">
        <v>18.376489959119038</v>
      </c>
      <c r="M22" s="5">
        <v>0.29662417216546649</v>
      </c>
      <c r="N22" s="5">
        <v>0.37928490035478379</v>
      </c>
      <c r="O22" s="5">
        <v>0.3016006913988451</v>
      </c>
      <c r="P22" s="5">
        <v>0.28946444593855891</v>
      </c>
      <c r="Q22" s="5">
        <v>0.30713367451854512</v>
      </c>
      <c r="R22" s="5">
        <v>0.98157642230128372</v>
      </c>
      <c r="S22" s="5">
        <v>1</v>
      </c>
      <c r="T22" s="5">
        <v>1</v>
      </c>
      <c r="U22" s="5">
        <v>1.1000000000000001</v>
      </c>
      <c r="V22" s="5">
        <v>1.6</v>
      </c>
      <c r="W22" s="5">
        <v>1.3</v>
      </c>
      <c r="X22" s="5">
        <v>4.3</v>
      </c>
    </row>
    <row r="23">
      <c r="D23" t="str">
        <f t="shared" si="0"/>
        <v>54channel1</v>
      </c>
      <c r="E23" s="9">
        <v>54</v>
      </c>
      <c r="F23">
        <v>1</v>
      </c>
      <c r="G23" s="5">
        <v>19.000367334871552</v>
      </c>
      <c r="H23" s="5">
        <v>11.910789001490434</v>
      </c>
      <c r="I23" s="5">
        <v>27.37570271924919</v>
      </c>
      <c r="J23" s="5">
        <v>2.6784011374264187</v>
      </c>
      <c r="K23" s="5">
        <v>2.0622182046190938</v>
      </c>
      <c r="L23" s="5">
        <v>13.760517490156852</v>
      </c>
      <c r="M23" s="5">
        <v>0.72828863514148567</v>
      </c>
      <c r="N23" s="5">
        <v>0.80470706093558109</v>
      </c>
      <c r="O23" s="5">
        <v>0.90312345122590942</v>
      </c>
      <c r="P23" s="5">
        <v>0.50840480880911487</v>
      </c>
      <c r="Q23" s="5">
        <v>0.5373616494848521</v>
      </c>
      <c r="R23" s="5">
        <v>0.63978961111048882</v>
      </c>
      <c r="S23" s="5">
        <v>1.5</v>
      </c>
      <c r="T23" s="5">
        <v>0.9</v>
      </c>
      <c r="U23" s="5">
        <v>1.1000000000000001</v>
      </c>
      <c r="V23" s="5">
        <v>0.8</v>
      </c>
      <c r="W23" s="5">
        <v>0.7</v>
      </c>
      <c r="X23" s="5">
        <v>0.8</v>
      </c>
    </row>
    <row r="24">
      <c r="D24" t="str">
        <f t="shared" si="0"/>
        <v>55channel1</v>
      </c>
      <c r="E24" s="9">
        <v>55</v>
      </c>
      <c r="F24">
        <v>1</v>
      </c>
      <c r="G24" s="5">
        <v>10.540431316948125</v>
      </c>
      <c r="H24" s="5">
        <v>11.000694636446255</v>
      </c>
      <c r="I24" s="5">
        <v>31.230483189981044</v>
      </c>
      <c r="J24" s="5">
        <v>10.415470672452781</v>
      </c>
      <c r="K24" s="5">
        <v>25.719726820554005</v>
      </c>
      <c r="L24" s="5">
        <v>27.682020668321741</v>
      </c>
      <c r="M24" s="5">
        <v>0.6259337135364218</v>
      </c>
      <c r="N24" s="5">
        <v>0.40506160278332132</v>
      </c>
      <c r="O24" s="5">
        <v>1.1775565777820065</v>
      </c>
      <c r="P24" s="5">
        <v>0.64922838735280086</v>
      </c>
      <c r="Q24" s="5">
        <v>0.78070676624660096</v>
      </c>
      <c r="R24" s="5">
        <v>0.89877524998223224</v>
      </c>
      <c r="S24" s="5">
        <v>0.8</v>
      </c>
      <c r="T24" s="5">
        <v>0.7</v>
      </c>
      <c r="U24" s="5">
        <v>3.8</v>
      </c>
      <c r="V24" s="5">
        <v>0.9</v>
      </c>
      <c r="W24" s="5">
        <v>1.7</v>
      </c>
      <c r="X24" s="5">
        <v>1.8</v>
      </c>
    </row>
    <row r="25">
      <c r="D25" t="str">
        <f t="shared" si="0"/>
        <v>56channel0</v>
      </c>
      <c r="E25" s="9">
        <v>56</v>
      </c>
      <c r="F25">
        <v>0</v>
      </c>
      <c r="G25" s="5">
        <v>6.6547207207864973</v>
      </c>
      <c r="H25" s="5">
        <v>6.9954854589338238</v>
      </c>
      <c r="I25" s="5">
        <v>11.842551605496421</v>
      </c>
      <c r="J25" s="5">
        <v>0.55406062312381799</v>
      </c>
      <c r="K25" s="5">
        <v>-8.700696016514982</v>
      </c>
      <c r="L25" s="5">
        <v>6.4343306609539725</v>
      </c>
      <c r="M25" s="5">
        <v>0.3031027518705553</v>
      </c>
      <c r="N25" s="5">
        <v>0.35331928149578551</v>
      </c>
      <c r="O25" s="5">
        <v>0.35106228247575655</v>
      </c>
      <c r="P25" s="5">
        <v>0.2165913289326673</v>
      </c>
      <c r="Q25" s="5">
        <v>9.4413231129372957E-2</v>
      </c>
      <c r="R25" s="5">
        <v>0.3357093409834998</v>
      </c>
      <c r="S25" s="5">
        <v>1.4</v>
      </c>
      <c r="T25" s="5">
        <v>1.1000000000000001</v>
      </c>
      <c r="U25" s="5">
        <v>1.2</v>
      </c>
      <c r="V25" s="5">
        <v>1.3</v>
      </c>
      <c r="W25" s="5">
        <v>0.7</v>
      </c>
      <c r="X25" s="5">
        <v>1.7</v>
      </c>
    </row>
    <row r="26">
      <c r="D26" t="str">
        <f t="shared" si="0"/>
        <v>57channel0</v>
      </c>
      <c r="E26" s="8">
        <v>57</v>
      </c>
      <c r="F26">
        <v>0</v>
      </c>
      <c r="G26" s="5">
        <v>1.974363466547236</v>
      </c>
      <c r="H26" s="5">
        <v>6.425030896229031</v>
      </c>
      <c r="I26" s="5">
        <v>6.6253834889064596</v>
      </c>
      <c r="J26" s="5">
        <v>14.569423182463215</v>
      </c>
      <c r="K26" s="5">
        <v>24.000736964332532</v>
      </c>
      <c r="L26" s="5">
        <v>25.97014784112767</v>
      </c>
      <c r="M26" s="5">
        <v>0.29821959295509515</v>
      </c>
      <c r="N26" s="5">
        <v>0.30800454715959996</v>
      </c>
      <c r="O26" s="5">
        <v>0.31771761455061048</v>
      </c>
      <c r="P26" s="5">
        <v>0.52132847198184196</v>
      </c>
      <c r="Q26" s="5">
        <v>0.66133414169825611</v>
      </c>
      <c r="R26" s="5">
        <v>0.77904534392205571</v>
      </c>
      <c r="S26" s="5">
        <v>0.7</v>
      </c>
      <c r="T26" s="5">
        <v>2.2999999999999998</v>
      </c>
      <c r="U26" s="5">
        <v>1.6</v>
      </c>
      <c r="V26" s="5">
        <v>1.6</v>
      </c>
      <c r="W26" s="5">
        <v>2.6</v>
      </c>
      <c r="X26" s="5">
        <v>2.2000000000000002</v>
      </c>
    </row>
    <row r="27">
      <c r="D27" t="str">
        <f t="shared" si="0"/>
        <v>57channel1</v>
      </c>
      <c r="E27" s="9">
        <v>57</v>
      </c>
      <c r="F27">
        <v>1</v>
      </c>
      <c r="G27" s="5">
        <v>8.3709315866154252</v>
      </c>
      <c r="H27" s="5">
        <v>10.127021602161667</v>
      </c>
      <c r="I27" s="5">
        <v>6.7793183929815131</v>
      </c>
      <c r="J27" s="5">
        <v>20.651016458614031</v>
      </c>
      <c r="K27" s="5">
        <v>30.411020850861618</v>
      </c>
      <c r="L27" s="5">
        <v>44.959284297357705</v>
      </c>
      <c r="M27" s="5">
        <v>0.3436114654561595</v>
      </c>
      <c r="N27" s="5">
        <v>0.42884355154743725</v>
      </c>
      <c r="O27" s="5">
        <v>0.35055734411785433</v>
      </c>
      <c r="P27" s="5">
        <v>0.7732045583790681</v>
      </c>
      <c r="Q27" s="5">
        <v>0.92345622517996784</v>
      </c>
      <c r="R27" s="5">
        <v>1.4598997412264345</v>
      </c>
      <c r="S27" s="5">
        <v>1.9</v>
      </c>
      <c r="T27" s="5">
        <v>1.2</v>
      </c>
      <c r="U27" s="5">
        <v>1.6</v>
      </c>
      <c r="V27" s="5">
        <v>1.6</v>
      </c>
      <c r="W27" s="5">
        <v>2</v>
      </c>
      <c r="X27" s="5">
        <v>2.2000000000000002</v>
      </c>
    </row>
    <row r="28">
      <c r="D28" t="str">
        <f t="shared" si="0"/>
        <v>58channel0</v>
      </c>
      <c r="E28" s="9">
        <v>58</v>
      </c>
      <c r="F28">
        <v>0</v>
      </c>
      <c r="G28" s="5">
        <v>2.6240034274938187</v>
      </c>
      <c r="H28" s="5">
        <v>9.2718354084620831</v>
      </c>
      <c r="I28" s="5">
        <v>4.2754274639601482</v>
      </c>
      <c r="J28" s="5">
        <v>25.873397691700074</v>
      </c>
      <c r="K28" s="5">
        <v>21.806011453909672</v>
      </c>
      <c r="L28" s="5">
        <v>34.387944663558557</v>
      </c>
      <c r="M28" s="5">
        <v>0.44257107345669694</v>
      </c>
      <c r="N28" s="5">
        <v>0.52470907190282257</v>
      </c>
      <c r="O28" s="5">
        <v>0.35438029797076553</v>
      </c>
      <c r="P28" s="5">
        <v>1.1879618299837689</v>
      </c>
      <c r="Q28" s="5">
        <v>0.97789901024439174</v>
      </c>
      <c r="R28" s="5">
        <v>1.141362954227358</v>
      </c>
      <c r="S28" s="5">
        <v>0.8</v>
      </c>
      <c r="T28" s="5">
        <v>0.9</v>
      </c>
      <c r="U28" s="5">
        <v>0.6</v>
      </c>
      <c r="V28" s="5">
        <v>1.1000000000000001</v>
      </c>
      <c r="W28" s="5">
        <v>1.2</v>
      </c>
      <c r="X28" s="5">
        <v>1.5</v>
      </c>
    </row>
    <row r="29">
      <c r="D29" t="str">
        <f t="shared" si="0"/>
        <v>69channel0</v>
      </c>
      <c r="E29" s="8">
        <v>69</v>
      </c>
      <c r="F29">
        <v>0</v>
      </c>
      <c r="G29" s="5">
        <v>8.6233668622108226</v>
      </c>
      <c r="H29" s="5">
        <v>24.95508609324137</v>
      </c>
      <c r="I29" s="5">
        <v>29.67658970635496</v>
      </c>
      <c r="J29" s="5">
        <v>25.079657123675062</v>
      </c>
      <c r="K29" s="5">
        <v>39.838736168976709</v>
      </c>
      <c r="L29" s="5">
        <v>58.210504062396339</v>
      </c>
      <c r="M29" s="5">
        <v>0.65256712414376039</v>
      </c>
      <c r="N29" s="5">
        <v>0.65562034426811677</v>
      </c>
      <c r="O29" s="5">
        <v>0.90748185870658515</v>
      </c>
      <c r="P29" s="5">
        <v>0.99393878283845249</v>
      </c>
      <c r="Q29" s="5">
        <v>1.2694020150706746</v>
      </c>
      <c r="R29" s="5">
        <v>1.5146490948611784</v>
      </c>
      <c r="S29" s="5">
        <v>0.9</v>
      </c>
      <c r="T29" s="5">
        <v>1</v>
      </c>
      <c r="U29" s="5">
        <v>5</v>
      </c>
      <c r="V29" s="5">
        <v>1</v>
      </c>
      <c r="W29" s="5">
        <v>0.9</v>
      </c>
      <c r="X29" s="5">
        <v>1.4</v>
      </c>
    </row>
    <row r="30">
      <c r="D30" t="str">
        <f t="shared" si="0"/>
        <v>69channel1</v>
      </c>
      <c r="E30" s="9">
        <v>69</v>
      </c>
      <c r="F30">
        <v>1</v>
      </c>
      <c r="G30" s="5">
        <v>-2.6925474448625022</v>
      </c>
      <c r="H30" s="5">
        <v>6.6456522904594584</v>
      </c>
      <c r="I30" s="5">
        <v>7.6104489031619034</v>
      </c>
      <c r="J30" s="5">
        <v>9.6970105853554411</v>
      </c>
      <c r="K30" s="5">
        <v>16.904234404274032</v>
      </c>
      <c r="L30" s="5">
        <v>19.666045848330121</v>
      </c>
      <c r="M30" s="5">
        <v>0.24340701553934893</v>
      </c>
      <c r="N30" s="5">
        <v>0.21621156165635086</v>
      </c>
      <c r="O30" s="5">
        <v>0.49364259506828823</v>
      </c>
      <c r="P30" s="5">
        <v>0.3341304607754052</v>
      </c>
      <c r="Q30" s="5">
        <v>0.46972526582563501</v>
      </c>
      <c r="R30" s="5">
        <v>0.65361989668255482</v>
      </c>
      <c r="S30" s="5">
        <v>0.6</v>
      </c>
      <c r="T30" s="5">
        <v>4.7</v>
      </c>
      <c r="U30" s="5">
        <v>5</v>
      </c>
      <c r="V30" s="5">
        <v>2.2000000000000002</v>
      </c>
      <c r="W30" s="5">
        <v>4.4000000000000004</v>
      </c>
      <c r="X30" s="5">
        <v>4.8</v>
      </c>
    </row>
    <row r="31">
      <c r="D31" t="str">
        <f t="shared" si="0"/>
        <v>72channel0</v>
      </c>
      <c r="E31" s="8">
        <v>72</v>
      </c>
      <c r="F31">
        <v>0</v>
      </c>
      <c r="G31" s="5">
        <v>5.0068078240058664</v>
      </c>
      <c r="H31" s="5">
        <v>6.996021770428249</v>
      </c>
      <c r="I31" s="5">
        <v>10.976230081734073</v>
      </c>
      <c r="J31" s="5">
        <v>15.617786304830334</v>
      </c>
      <c r="K31" s="5">
        <v>16.834468832596819</v>
      </c>
      <c r="L31" s="5">
        <v>32.063952504885698</v>
      </c>
      <c r="M31" s="5">
        <v>0.25525309023560505</v>
      </c>
      <c r="N31" s="5">
        <v>0.34562786881299323</v>
      </c>
      <c r="O31" s="5">
        <v>0.5011861371066707</v>
      </c>
      <c r="P31" s="5">
        <v>0.62775217413257367</v>
      </c>
      <c r="Q31" s="5">
        <v>0.63206425268421984</v>
      </c>
      <c r="R31" s="5">
        <v>1.0417936812008375</v>
      </c>
      <c r="S31" s="5">
        <v>1.4</v>
      </c>
      <c r="T31" s="5">
        <v>2.7</v>
      </c>
      <c r="U31" s="5">
        <v>4.5</v>
      </c>
      <c r="V31" s="5">
        <v>1.1000000000000001</v>
      </c>
      <c r="W31" s="5">
        <v>1.1000000000000001</v>
      </c>
      <c r="X31" s="5">
        <v>4.5</v>
      </c>
    </row>
    <row r="32">
      <c r="D32" t="str">
        <f t="shared" si="0"/>
        <v>72channel1</v>
      </c>
      <c r="E32" s="9">
        <v>72</v>
      </c>
      <c r="F32">
        <v>1</v>
      </c>
      <c r="G32" s="5">
        <v>5.6471744386442282</v>
      </c>
      <c r="H32" s="5">
        <v>8.5890771783852138</v>
      </c>
      <c r="I32" s="5">
        <v>12.317939521982165</v>
      </c>
      <c r="J32" s="5">
        <v>12.909201678266324</v>
      </c>
      <c r="K32" s="5">
        <v>16.75946979193332</v>
      </c>
      <c r="L32" s="5">
        <v>31.147495029202592</v>
      </c>
      <c r="M32" s="5">
        <v>0.31567703639232764</v>
      </c>
      <c r="N32" s="5">
        <v>0.36866242110095798</v>
      </c>
      <c r="O32" s="5">
        <v>0.454441149689923</v>
      </c>
      <c r="P32" s="5">
        <v>0.62932994585938007</v>
      </c>
      <c r="Q32" s="5">
        <v>0.68186788335927595</v>
      </c>
      <c r="R32" s="5">
        <v>0.89423950846389544</v>
      </c>
      <c r="S32" s="5">
        <v>0.9</v>
      </c>
      <c r="T32" s="5">
        <v>2.8</v>
      </c>
      <c r="U32" s="5">
        <v>4.4000000000000004</v>
      </c>
      <c r="V32" s="5">
        <v>1</v>
      </c>
      <c r="W32" s="5">
        <v>1</v>
      </c>
      <c r="X32" s="5">
        <v>3</v>
      </c>
    </row>
    <row r="42">
      <c r="G42" t="s">
        <v>103</v>
      </c>
    </row>
    <row r="43">
      <c r="G43" t="s">
        <v>104</v>
      </c>
      <c r="H43" t="s">
        <v>110</v>
      </c>
      <c r="I43" t="s">
        <v>111</v>
      </c>
      <c r="J43" t="s">
        <v>105</v>
      </c>
      <c r="K43" t="s">
        <v>106</v>
      </c>
      <c r="L43" t="s">
        <v>112</v>
      </c>
      <c r="M43" t="s">
        <v>113</v>
      </c>
    </row>
    <row r="44">
      <c r="M44" t="s">
        <v>107</v>
      </c>
      <c r="N44" t="s">
        <v>108</v>
      </c>
    </row>
    <row r="45">
      <c r="G45" t="s">
        <v>57</v>
      </c>
      <c r="H45">
        <v>1</v>
      </c>
      <c r="I45">
        <v>2</v>
      </c>
      <c r="J45">
        <v>-2.665</v>
      </c>
      <c r="K45" s="11">
        <v>1.1893293525048843</v>
      </c>
      <c r="L45" s="11">
        <v>3.866108204206388E-2</v>
      </c>
      <c r="M45" s="10"/>
      <c r="N45">
        <v>-0.156</v>
      </c>
      <c r="P45" s="14">
        <f>(J45/K45)^2</f>
        <v>5.0209991982125812</v>
      </c>
      <c r="Q45" s="15">
        <f>L45</f>
        <v>3.866108204206388E-2</v>
      </c>
    </row>
    <row r="46">
      <c r="I46">
        <v>3</v>
      </c>
      <c r="J46">
        <v>-9.8539999999999992</v>
      </c>
      <c r="K46" s="12">
        <v>1.5199866116909222</v>
      </c>
      <c r="L46" s="12">
        <v>5.622715441537057E-6</v>
      </c>
      <c r="M46" s="10"/>
      <c r="N46">
        <v>-6.6470000000000002</v>
      </c>
      <c r="P46" s="14">
        <f t="shared" ref="P46:P62" si="1">(J46/K46)^2</f>
        <v>42.028664550913227</v>
      </c>
      <c r="Q46" s="15">
        <f t="shared" ref="Q46:Q62" si="2">L46</f>
        <v>5.622715441537057E-6</v>
      </c>
    </row>
    <row r="47">
      <c r="H47">
        <v>2</v>
      </c>
      <c r="I47">
        <v>1</v>
      </c>
      <c r="J47">
        <v>2.665</v>
      </c>
      <c r="K47" s="12">
        <v>1.1893293525048843</v>
      </c>
      <c r="L47" s="12">
        <v>3.866108204206388E-2</v>
      </c>
      <c r="M47" s="10"/>
      <c r="N47">
        <v>5.1749999999999998</v>
      </c>
      <c r="P47" s="14">
        <f t="shared" si="1"/>
        <v>5.0209991982125812</v>
      </c>
      <c r="Q47" s="15">
        <f t="shared" si="2"/>
        <v>3.866108204206388E-2</v>
      </c>
    </row>
    <row r="48">
      <c r="I48">
        <v>3</v>
      </c>
      <c r="J48">
        <v>-7.1890000000000001</v>
      </c>
      <c r="K48" s="12">
        <v>1.0038521819340871</v>
      </c>
      <c r="L48" s="12">
        <v>1.5935672743637453E-6</v>
      </c>
      <c r="M48" s="10"/>
      <c r="N48">
        <v>-5.0709999999999997</v>
      </c>
      <c r="P48" s="14">
        <f t="shared" si="1"/>
        <v>51.285835218012721</v>
      </c>
      <c r="Q48" s="15">
        <f t="shared" si="2"/>
        <v>1.5935672743637453E-6</v>
      </c>
    </row>
    <row r="49">
      <c r="H49">
        <v>3</v>
      </c>
      <c r="I49">
        <v>1</v>
      </c>
      <c r="J49">
        <v>9.8539999999999992</v>
      </c>
      <c r="K49" s="12">
        <v>1.5199866116909222</v>
      </c>
      <c r="L49" s="12">
        <v>5.622715441537057E-6</v>
      </c>
      <c r="M49" s="10"/>
      <c r="N49">
        <v>13.061</v>
      </c>
      <c r="P49" s="14">
        <f t="shared" si="1"/>
        <v>42.028664550913227</v>
      </c>
      <c r="Q49" s="15">
        <f t="shared" si="2"/>
        <v>5.622715441537057E-6</v>
      </c>
    </row>
    <row r="50">
      <c r="I50">
        <v>2</v>
      </c>
      <c r="J50">
        <v>7.1890000000000001</v>
      </c>
      <c r="K50" s="12">
        <v>1.0038521819340871</v>
      </c>
      <c r="L50" s="12">
        <v>1.5935672743637453E-6</v>
      </c>
      <c r="M50" s="10"/>
      <c r="N50">
        <v>9.3070000000000004</v>
      </c>
      <c r="P50" s="14">
        <f t="shared" si="1"/>
        <v>51.285835218012721</v>
      </c>
      <c r="Q50" s="15">
        <f t="shared" si="2"/>
        <v>1.5935672743637453E-6</v>
      </c>
    </row>
    <row r="51">
      <c r="G51" t="s">
        <v>83</v>
      </c>
      <c r="H51">
        <v>1</v>
      </c>
      <c r="I51">
        <v>2</v>
      </c>
      <c r="J51">
        <v>-4.2000000000000003E-2</v>
      </c>
      <c r="K51" s="12">
        <v>1.5073993818943194E-2</v>
      </c>
      <c r="L51" s="12">
        <v>1.2751994496432375E-2</v>
      </c>
      <c r="M51" s="10"/>
      <c r="N51">
        <v>-0.01</v>
      </c>
      <c r="P51" s="14">
        <f t="shared" si="1"/>
        <v>7.7632203822455859</v>
      </c>
      <c r="Q51" s="15">
        <f t="shared" si="2"/>
        <v>1.2751994496432375E-2</v>
      </c>
    </row>
    <row r="52">
      <c r="I52">
        <v>3</v>
      </c>
      <c r="J52">
        <v>-0.222</v>
      </c>
      <c r="K52" s="12">
        <v>3.4943954748058836E-2</v>
      </c>
      <c r="L52" s="12">
        <v>7.2400547984436192E-6</v>
      </c>
      <c r="M52" s="10"/>
      <c r="N52">
        <v>-0.14799999999999999</v>
      </c>
      <c r="P52" s="14">
        <f t="shared" si="1"/>
        <v>40.360992786889184</v>
      </c>
      <c r="Q52" s="15">
        <f t="shared" si="2"/>
        <v>7.2400547984436192E-6</v>
      </c>
    </row>
    <row r="53">
      <c r="H53">
        <v>2</v>
      </c>
      <c r="I53">
        <v>1</v>
      </c>
      <c r="J53">
        <v>4.2000000000000003E-2</v>
      </c>
      <c r="K53" s="12">
        <v>1.5073993818943194E-2</v>
      </c>
      <c r="L53" s="12">
        <v>1.2751994496432375E-2</v>
      </c>
      <c r="M53" s="10"/>
      <c r="N53">
        <v>7.3999999999999996E-2</v>
      </c>
      <c r="P53" s="14">
        <f t="shared" si="1"/>
        <v>7.7632203822455859</v>
      </c>
      <c r="Q53" s="15">
        <f t="shared" si="2"/>
        <v>1.2751994496432375E-2</v>
      </c>
    </row>
    <row r="54">
      <c r="I54">
        <v>3</v>
      </c>
      <c r="J54">
        <v>-0.18</v>
      </c>
      <c r="K54" s="12">
        <v>3.2774847242987078E-2</v>
      </c>
      <c r="L54" s="12">
        <v>3.973306249190049E-5</v>
      </c>
      <c r="M54" s="10"/>
      <c r="N54">
        <v>-0.111</v>
      </c>
      <c r="P54" s="14">
        <f t="shared" si="1"/>
        <v>30.162244618460814</v>
      </c>
      <c r="Q54" s="15">
        <f t="shared" si="2"/>
        <v>3.973306249190049E-5</v>
      </c>
    </row>
    <row r="55">
      <c r="H55">
        <v>3</v>
      </c>
      <c r="I55">
        <v>1</v>
      </c>
      <c r="J55">
        <v>0.222</v>
      </c>
      <c r="K55" s="12">
        <v>3.4943954748058836E-2</v>
      </c>
      <c r="L55" s="12">
        <v>7.2400547984436192E-6</v>
      </c>
      <c r="M55" s="10"/>
      <c r="N55">
        <v>0.29599999999999999</v>
      </c>
      <c r="P55" s="14">
        <f t="shared" si="1"/>
        <v>40.360992786889184</v>
      </c>
      <c r="Q55" s="15">
        <f t="shared" si="2"/>
        <v>7.2400547984436192E-6</v>
      </c>
    </row>
    <row r="56">
      <c r="I56">
        <v>2</v>
      </c>
      <c r="J56">
        <v>0.18</v>
      </c>
      <c r="K56" s="12">
        <v>3.2774847242987078E-2</v>
      </c>
      <c r="L56" s="12">
        <v>3.973306249190049E-5</v>
      </c>
      <c r="M56" s="10"/>
      <c r="N56">
        <v>0.249</v>
      </c>
      <c r="P56" s="14">
        <f t="shared" si="1"/>
        <v>30.162244618460814</v>
      </c>
      <c r="Q56" s="15">
        <f t="shared" si="2"/>
        <v>3.973306249190049E-5</v>
      </c>
    </row>
    <row r="57">
      <c r="G57" t="s">
        <v>84</v>
      </c>
      <c r="H57">
        <v>1</v>
      </c>
      <c r="I57">
        <v>2</v>
      </c>
      <c r="J57">
        <v>-0.28599999999999998</v>
      </c>
      <c r="K57" s="12">
        <v>0.20571116703063022</v>
      </c>
      <c r="L57" s="12">
        <v>0.18221288571951955</v>
      </c>
      <c r="M57" s="10"/>
      <c r="N57">
        <v>0.14799999999999999</v>
      </c>
      <c r="P57" s="14">
        <f t="shared" si="1"/>
        <v>1.9329309064387072</v>
      </c>
      <c r="Q57" s="15">
        <f t="shared" si="2"/>
        <v>0.18221288571951955</v>
      </c>
    </row>
    <row r="58">
      <c r="I58">
        <v>3</v>
      </c>
      <c r="J58">
        <v>-1.369</v>
      </c>
      <c r="K58" s="12">
        <v>0.31736607202827311</v>
      </c>
      <c r="L58" s="12">
        <v>4.6953979912766139E-4</v>
      </c>
      <c r="M58" s="10"/>
      <c r="N58">
        <v>-0.7</v>
      </c>
      <c r="P58" s="14">
        <f t="shared" si="1"/>
        <v>18.607408961330997</v>
      </c>
      <c r="Q58" s="15">
        <f t="shared" si="2"/>
        <v>4.6953979912766139E-4</v>
      </c>
    </row>
    <row r="59">
      <c r="H59">
        <v>2</v>
      </c>
      <c r="I59">
        <v>1</v>
      </c>
      <c r="J59">
        <v>0.28599999999999998</v>
      </c>
      <c r="K59" s="12">
        <v>0.20571116703063022</v>
      </c>
      <c r="L59" s="12">
        <v>0.18221288571951955</v>
      </c>
      <c r="M59" s="10"/>
      <c r="N59">
        <v>0.72</v>
      </c>
      <c r="P59" s="14">
        <f t="shared" si="1"/>
        <v>1.9329309064387072</v>
      </c>
      <c r="Q59" s="15">
        <f t="shared" si="2"/>
        <v>0.18221288571951955</v>
      </c>
    </row>
    <row r="60">
      <c r="I60">
        <v>3</v>
      </c>
      <c r="J60">
        <v>-1.083</v>
      </c>
      <c r="K60" s="12">
        <v>0.26556143510870217</v>
      </c>
      <c r="L60" s="12">
        <v>7.8073569910326428E-4</v>
      </c>
      <c r="M60" s="10"/>
      <c r="N60">
        <v>-0.52300000000000002</v>
      </c>
      <c r="P60" s="14">
        <f t="shared" si="1"/>
        <v>16.631326876737727</v>
      </c>
      <c r="Q60" s="15">
        <f t="shared" si="2"/>
        <v>7.8073569910326428E-4</v>
      </c>
    </row>
    <row r="61">
      <c r="H61">
        <v>3</v>
      </c>
      <c r="I61">
        <v>1</v>
      </c>
      <c r="J61">
        <v>1.369</v>
      </c>
      <c r="K61" s="12">
        <v>0.31736607202827311</v>
      </c>
      <c r="L61" s="12">
        <v>4.6953979912766139E-4</v>
      </c>
      <c r="M61" s="10"/>
      <c r="N61">
        <v>2.0390000000000001</v>
      </c>
      <c r="P61" s="14">
        <f t="shared" si="1"/>
        <v>18.607408961330997</v>
      </c>
      <c r="Q61" s="15">
        <f t="shared" si="2"/>
        <v>4.6953979912766139E-4</v>
      </c>
    </row>
    <row r="62">
      <c r="I62">
        <v>2</v>
      </c>
      <c r="J62">
        <v>1.083</v>
      </c>
      <c r="K62" s="13">
        <v>0.26556143510870217</v>
      </c>
      <c r="L62" s="13">
        <v>7.8073569910326428E-4</v>
      </c>
      <c r="M62" s="10"/>
      <c r="N62">
        <v>1.6439999999999999</v>
      </c>
      <c r="P62" s="14">
        <f t="shared" si="1"/>
        <v>16.631326876737727</v>
      </c>
      <c r="Q62" s="15">
        <f t="shared" si="2"/>
        <v>7.8073569910326428E-4</v>
      </c>
    </row>
    <row r="63">
      <c r="G63" t="s">
        <v>109</v>
      </c>
    </row>
    <row r="64">
      <c r="G64" t="s">
        <v>114</v>
      </c>
    </row>
    <row r="65">
      <c r="G65" t="s">
        <v>115</v>
      </c>
    </row>
    <row r="70">
      <c r="G70" t="s">
        <v>103</v>
      </c>
    </row>
    <row r="71">
      <c r="G71" t="s">
        <v>104</v>
      </c>
      <c r="H71" t="s">
        <v>56</v>
      </c>
      <c r="I71" t="s">
        <v>116</v>
      </c>
      <c r="J71" t="s">
        <v>117</v>
      </c>
      <c r="K71" t="s">
        <v>105</v>
      </c>
      <c r="L71" t="s">
        <v>106</v>
      </c>
      <c r="M71" t="s">
        <v>112</v>
      </c>
      <c r="N71" t="s">
        <v>113</v>
      </c>
    </row>
    <row r="72">
      <c r="N72" t="s">
        <v>107</v>
      </c>
      <c r="O72" t="s">
        <v>108</v>
      </c>
    </row>
    <row r="73">
      <c r="G73" t="s">
        <v>57</v>
      </c>
      <c r="H73">
        <v>1</v>
      </c>
      <c r="I73">
        <v>1</v>
      </c>
      <c r="J73">
        <v>2</v>
      </c>
      <c r="K73">
        <v>-5.2530000000000001</v>
      </c>
      <c r="L73" s="11">
        <v>2.2162501217200967</v>
      </c>
      <c r="M73" s="11">
        <v>2.9866412908982946E-2</v>
      </c>
      <c r="N73" s="10"/>
      <c r="O73">
        <v>-0.57699999999999996</v>
      </c>
      <c r="P73" s="14">
        <f>(K73/L73)^2</f>
        <v>5.6179420708857588</v>
      </c>
      <c r="Q73" s="15">
        <f>M73</f>
        <v>2.9866412908982946E-2</v>
      </c>
    </row>
    <row r="74">
      <c r="I74">
        <v>2</v>
      </c>
      <c r="J74">
        <v>1</v>
      </c>
      <c r="K74">
        <v>5.2530000000000001</v>
      </c>
      <c r="L74" s="12">
        <v>2.2162501217200967</v>
      </c>
      <c r="M74" s="12">
        <v>2.9866412908982946E-2</v>
      </c>
      <c r="N74" s="10"/>
      <c r="O74">
        <v>9.9290000000000003</v>
      </c>
      <c r="P74" s="14">
        <f t="shared" ref="P74:P90" si="3">(K74/L74)^2</f>
        <v>5.6179420708857588</v>
      </c>
      <c r="Q74" s="15">
        <f t="shared" ref="Q74:Q90" si="4">M74</f>
        <v>2.9866412908982946E-2</v>
      </c>
    </row>
    <row r="75">
      <c r="H75">
        <v>2</v>
      </c>
      <c r="I75">
        <v>1</v>
      </c>
      <c r="J75">
        <v>2</v>
      </c>
      <c r="K75">
        <v>-6.8250000000000002</v>
      </c>
      <c r="L75" s="12">
        <v>2.3186801256079552</v>
      </c>
      <c r="M75" s="12">
        <v>9.0834840966069023E-3</v>
      </c>
      <c r="N75" s="10"/>
      <c r="O75">
        <v>-1.9330000000000001</v>
      </c>
      <c r="P75" s="14">
        <f t="shared" si="3"/>
        <v>8.6641035148123073</v>
      </c>
      <c r="Q75" s="15">
        <f t="shared" si="4"/>
        <v>9.0834840966069023E-3</v>
      </c>
    </row>
    <row r="76">
      <c r="I76">
        <v>2</v>
      </c>
      <c r="J76">
        <v>1</v>
      </c>
      <c r="K76">
        <v>6.8250000000000002</v>
      </c>
      <c r="L76" s="12">
        <v>2.3186801256079552</v>
      </c>
      <c r="M76" s="12">
        <v>9.0834840966069023E-3</v>
      </c>
      <c r="N76" s="10"/>
      <c r="O76">
        <v>11.717000000000001</v>
      </c>
      <c r="P76" s="14">
        <f t="shared" si="3"/>
        <v>8.6641035148123073</v>
      </c>
      <c r="Q76" s="15">
        <f t="shared" si="4"/>
        <v>9.0834840966069023E-3</v>
      </c>
    </row>
    <row r="77">
      <c r="H77">
        <v>3</v>
      </c>
      <c r="I77">
        <v>1</v>
      </c>
      <c r="J77">
        <v>2</v>
      </c>
      <c r="K77">
        <v>-12.157999999999999</v>
      </c>
      <c r="L77" s="12">
        <v>3.4841156424149573</v>
      </c>
      <c r="M77" s="12">
        <v>2.8062131730957908E-3</v>
      </c>
      <c r="N77" s="10"/>
      <c r="O77">
        <v>-4.8079999999999998</v>
      </c>
      <c r="P77" s="14">
        <f t="shared" si="3"/>
        <v>12.176967735812388</v>
      </c>
      <c r="Q77" s="15">
        <f t="shared" si="4"/>
        <v>2.8062131730957908E-3</v>
      </c>
    </row>
    <row r="78">
      <c r="I78">
        <v>2</v>
      </c>
      <c r="J78">
        <v>1</v>
      </c>
      <c r="K78">
        <v>12.157999999999999</v>
      </c>
      <c r="L78" s="12">
        <v>3.4841156424149573</v>
      </c>
      <c r="M78" s="12">
        <v>2.8062131730957908E-3</v>
      </c>
      <c r="N78" s="10"/>
      <c r="O78">
        <v>19.509</v>
      </c>
      <c r="P78" s="14">
        <f t="shared" si="3"/>
        <v>12.176967735812388</v>
      </c>
      <c r="Q78" s="15">
        <f t="shared" si="4"/>
        <v>2.8062131730957908E-3</v>
      </c>
    </row>
    <row r="79">
      <c r="G79" t="s">
        <v>83</v>
      </c>
      <c r="H79">
        <v>1</v>
      </c>
      <c r="I79">
        <v>1</v>
      </c>
      <c r="J79">
        <v>2</v>
      </c>
      <c r="K79">
        <v>-0.13900000000000001</v>
      </c>
      <c r="L79" s="12">
        <v>5.5046605120852465E-2</v>
      </c>
      <c r="M79" s="12">
        <v>2.1752635691442701E-2</v>
      </c>
      <c r="N79" s="10"/>
      <c r="O79">
        <v>-2.3E-2</v>
      </c>
      <c r="P79" s="14">
        <f t="shared" si="3"/>
        <v>6.3762967476327566</v>
      </c>
      <c r="Q79" s="15">
        <f t="shared" si="4"/>
        <v>2.1752635691442701E-2</v>
      </c>
    </row>
    <row r="80">
      <c r="I80">
        <v>2</v>
      </c>
      <c r="J80">
        <v>1</v>
      </c>
      <c r="K80">
        <v>0.13900000000000001</v>
      </c>
      <c r="L80" s="12">
        <v>5.5046605120852465E-2</v>
      </c>
      <c r="M80" s="12">
        <v>2.1752635691442701E-2</v>
      </c>
      <c r="N80" s="10"/>
      <c r="O80">
        <v>0.255</v>
      </c>
      <c r="P80" s="14">
        <f t="shared" si="3"/>
        <v>6.3762967476327566</v>
      </c>
      <c r="Q80" s="15">
        <f t="shared" si="4"/>
        <v>2.1752635691442701E-2</v>
      </c>
    </row>
    <row r="81">
      <c r="H81">
        <v>2</v>
      </c>
      <c r="I81">
        <v>1</v>
      </c>
      <c r="J81">
        <v>2</v>
      </c>
      <c r="K81">
        <v>-0.17699999999999999</v>
      </c>
      <c r="L81" s="12">
        <v>5.813357387627556E-2</v>
      </c>
      <c r="M81" s="12">
        <v>7.4149172141264683E-3</v>
      </c>
      <c r="N81" s="10"/>
      <c r="O81">
        <v>-5.3999999999999999E-2</v>
      </c>
      <c r="P81" s="14">
        <f t="shared" si="3"/>
        <v>9.2702722121101484</v>
      </c>
      <c r="Q81" s="15">
        <f t="shared" si="4"/>
        <v>7.4149172141264683E-3</v>
      </c>
    </row>
    <row r="82">
      <c r="I82">
        <v>2</v>
      </c>
      <c r="J82">
        <v>1</v>
      </c>
      <c r="K82">
        <v>0.17699999999999999</v>
      </c>
      <c r="L82" s="12">
        <v>5.813357387627556E-2</v>
      </c>
      <c r="M82" s="12">
        <v>7.4149172141264683E-3</v>
      </c>
      <c r="N82" s="10"/>
      <c r="O82">
        <v>0.29899999999999999</v>
      </c>
      <c r="P82" s="14">
        <f t="shared" si="3"/>
        <v>9.2702722121101484</v>
      </c>
      <c r="Q82" s="15">
        <f t="shared" si="4"/>
        <v>7.4149172141264683E-3</v>
      </c>
    </row>
    <row r="83">
      <c r="H83">
        <v>3</v>
      </c>
      <c r="I83">
        <v>1</v>
      </c>
      <c r="J83">
        <v>2</v>
      </c>
      <c r="K83">
        <v>-0.28699999999999998</v>
      </c>
      <c r="L83" s="12">
        <v>0.10255133883150584</v>
      </c>
      <c r="M83" s="12">
        <v>1.2345413355189898E-2</v>
      </c>
      <c r="N83" s="10"/>
      <c r="O83">
        <v>-7.0999999999999994E-2</v>
      </c>
      <c r="P83" s="14">
        <f t="shared" si="3"/>
        <v>7.8321523074095198</v>
      </c>
      <c r="Q83" s="15">
        <f t="shared" si="4"/>
        <v>1.2345413355189898E-2</v>
      </c>
    </row>
    <row r="84">
      <c r="I84">
        <v>2</v>
      </c>
      <c r="J84">
        <v>1</v>
      </c>
      <c r="K84">
        <v>0.28699999999999998</v>
      </c>
      <c r="L84" s="12">
        <v>0.10255133883150584</v>
      </c>
      <c r="M84" s="12">
        <v>1.2345413355189898E-2</v>
      </c>
      <c r="N84" s="10"/>
      <c r="O84">
        <v>0.503</v>
      </c>
      <c r="P84" s="14">
        <f t="shared" si="3"/>
        <v>7.8321523074095198</v>
      </c>
      <c r="Q84" s="15">
        <f t="shared" si="4"/>
        <v>1.2345413355189898E-2</v>
      </c>
    </row>
    <row r="85">
      <c r="G85" t="s">
        <v>84</v>
      </c>
      <c r="H85">
        <v>1</v>
      </c>
      <c r="I85">
        <v>1</v>
      </c>
      <c r="J85">
        <v>2</v>
      </c>
      <c r="K85">
        <v>-9.4E-2</v>
      </c>
      <c r="L85" s="12">
        <v>0.14153043558729997</v>
      </c>
      <c r="M85" s="12">
        <v>0.51353223822056149</v>
      </c>
      <c r="N85" s="10"/>
      <c r="O85">
        <v>0.20399999999999999</v>
      </c>
      <c r="P85" s="14">
        <f t="shared" si="3"/>
        <v>0.44111926040061639</v>
      </c>
      <c r="Q85" s="15">
        <f t="shared" si="4"/>
        <v>0.51353223822056149</v>
      </c>
    </row>
    <row r="86">
      <c r="I86">
        <v>2</v>
      </c>
      <c r="J86">
        <v>1</v>
      </c>
      <c r="K86">
        <v>9.4E-2</v>
      </c>
      <c r="L86" s="12">
        <v>0.14153043558729997</v>
      </c>
      <c r="M86" s="12">
        <v>0.51353223822056149</v>
      </c>
      <c r="N86" s="10"/>
      <c r="O86">
        <v>0.39300000000000002</v>
      </c>
      <c r="P86" s="14">
        <f t="shared" si="3"/>
        <v>0.44111926040061639</v>
      </c>
      <c r="Q86" s="15">
        <f t="shared" si="4"/>
        <v>0.51353223822056149</v>
      </c>
    </row>
    <row r="87">
      <c r="H87">
        <v>2</v>
      </c>
      <c r="I87">
        <v>1</v>
      </c>
      <c r="J87">
        <v>2</v>
      </c>
      <c r="K87">
        <v>4.3999999999999997E-2</v>
      </c>
      <c r="L87" s="12">
        <v>0.1680768230479649</v>
      </c>
      <c r="M87" s="12">
        <v>0.7946282572082527</v>
      </c>
      <c r="N87" s="10"/>
      <c r="O87">
        <v>0.39900000000000002</v>
      </c>
      <c r="P87" s="14">
        <f t="shared" si="3"/>
        <v>6.8531413881747993E-2</v>
      </c>
      <c r="Q87" s="15">
        <f t="shared" si="4"/>
        <v>0.7946282572082527</v>
      </c>
    </row>
    <row r="88">
      <c r="I88">
        <v>2</v>
      </c>
      <c r="J88">
        <v>1</v>
      </c>
      <c r="K88">
        <v>-4.3999999999999997E-2</v>
      </c>
      <c r="L88" s="12">
        <v>0.1680768230479649</v>
      </c>
      <c r="M88" s="12">
        <v>0.7946282572082527</v>
      </c>
      <c r="N88" s="10"/>
      <c r="O88">
        <v>0.31</v>
      </c>
      <c r="P88" s="14">
        <f t="shared" si="3"/>
        <v>6.8531413881747993E-2</v>
      </c>
      <c r="Q88" s="15">
        <f t="shared" si="4"/>
        <v>0.7946282572082527</v>
      </c>
    </row>
    <row r="89">
      <c r="H89">
        <v>3</v>
      </c>
      <c r="I89">
        <v>1</v>
      </c>
      <c r="J89">
        <v>2</v>
      </c>
      <c r="K89">
        <v>-0.13300000000000001</v>
      </c>
      <c r="L89" s="12">
        <v>0.39166145178005135</v>
      </c>
      <c r="M89" s="12">
        <v>0.7377032059675277</v>
      </c>
      <c r="N89" s="10"/>
      <c r="O89">
        <v>0.69299999999999995</v>
      </c>
      <c r="P89" s="14">
        <f t="shared" si="3"/>
        <v>0.11531389007243292</v>
      </c>
      <c r="Q89" s="15">
        <f t="shared" si="4"/>
        <v>0.7377032059675277</v>
      </c>
    </row>
    <row r="90">
      <c r="I90">
        <v>2</v>
      </c>
      <c r="J90">
        <v>1</v>
      </c>
      <c r="K90">
        <v>0.13300000000000001</v>
      </c>
      <c r="L90" s="13">
        <v>0.39166145178005135</v>
      </c>
      <c r="M90" s="13">
        <v>0.7377032059675277</v>
      </c>
      <c r="N90" s="10"/>
      <c r="O90">
        <v>0.96</v>
      </c>
      <c r="P90" s="14">
        <f t="shared" si="3"/>
        <v>0.11531389007243292</v>
      </c>
      <c r="Q90" s="15">
        <f t="shared" si="4"/>
        <v>0.7377032059675277</v>
      </c>
    </row>
    <row r="91">
      <c r="G91" t="s">
        <v>109</v>
      </c>
    </row>
    <row r="92">
      <c r="G92" t="s">
        <v>114</v>
      </c>
    </row>
    <row r="93">
      <c r="G93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Marios Panayi</cp:lastModifiedBy>
  <dcterms:modified xsi:type="dcterms:W3CDTF">2020-04-14T18:28:12Z</dcterms:modified>
</cp:coreProperties>
</file>